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and\Repositories\Vendor\output\"/>
    </mc:Choice>
  </mc:AlternateContent>
  <xr:revisionPtr revIDLastSave="0" documentId="8_{E299214E-B489-4823-AC67-0FEFCCC59702}" xr6:coauthVersionLast="45" xr6:coauthVersionMax="45" xr10:uidLastSave="{00000000-0000-0000-0000-000000000000}"/>
  <bookViews>
    <workbookView xWindow="-109" yWindow="-109" windowWidth="26301" windowHeight="14305" activeTab="1"/>
  </bookViews>
  <sheets>
    <sheet name="Sheet3" sheetId="4" r:id="rId1"/>
    <sheet name="Absolute" sheetId="2" r:id="rId2"/>
    <sheet name="Term_Plot" sheetId="1" r:id="rId3"/>
  </sheets>
  <definedNames>
    <definedName name="Ceil">Term_Plot!$B$2:$B$391</definedName>
    <definedName name="Count">Term_Plot!$F$2:$F$391</definedName>
    <definedName name="Dur">Term_Plot!$A$2:$A$391</definedName>
    <definedName name="Metric">Term_Plot!$G$2:$G$391</definedName>
    <definedName name="StartYR">Term_Plot!$C$2:$C$391</definedName>
  </definedNames>
  <calcPr calcId="0"/>
  <pivotCaches>
    <pivotCache cacheId="7" r:id="rId4"/>
  </pivotCaches>
</workbook>
</file>

<file path=xl/calcChain.xml><?xml version="1.0" encoding="utf-8"?>
<calcChain xmlns="http://schemas.openxmlformats.org/spreadsheetml/2006/main">
  <c r="I2" i="1" l="1"/>
  <c r="J2" i="1" s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<sst xmlns="http://schemas.openxmlformats.org/spreadsheetml/2006/main" count="1619" uniqueCount="24">
  <si>
    <t>Dur.Simple</t>
  </si>
  <si>
    <t>Ceil.Simple</t>
  </si>
  <si>
    <t>StartFY</t>
  </si>
  <si>
    <t>Term</t>
  </si>
  <si>
    <t>Action_Obligation_OMB20_GDP18</t>
  </si>
  <si>
    <t>Count</t>
  </si>
  <si>
    <t>metric</t>
  </si>
  <si>
    <t>.group</t>
  </si>
  <si>
    <t>&lt;~1 year</t>
  </si>
  <si>
    <t>0k - &lt;100k</t>
  </si>
  <si>
    <t>Unterminated</t>
  </si>
  <si>
    <t>Contracts within Period</t>
  </si>
  <si>
    <t>Complete or Partial Termination</t>
  </si>
  <si>
    <t>100k - &lt;10m</t>
  </si>
  <si>
    <t>10m+</t>
  </si>
  <si>
    <t>(~1 year,~2 years]</t>
  </si>
  <si>
    <t>(~2 years+]</t>
  </si>
  <si>
    <t>Early Results for All Contracts</t>
  </si>
  <si>
    <t>Row Labels</t>
  </si>
  <si>
    <t>Grand Total</t>
  </si>
  <si>
    <t>Column Labels</t>
  </si>
  <si>
    <t>Sum of Count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</si>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</sst>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3" fontId="0" fillId="0" borderId="0" xfId="0" applyNumberFormat="1"/>
    <xf numFmtId="165" fontId="0" fillId="0" borderId="0" xfId="0" applyNumberFormat="1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g Sanders" refreshedDate="43791.446302662036" createdVersion="6" refreshedVersion="6" minRefreshableVersion="3" recordCount="390">
  <cacheSource type="worksheet">
    <worksheetSource ref="A1:H391" sheet="Term_Plot"/>
  </cacheSource>
  <cacheFields count="8">
    <cacheField name="Dur.Simple" numFmtId="0">
      <sharedItems count="3">
        <s v="&lt;~1 year"/>
        <s v="(~1 year,~2 years]"/>
        <s v="(~2 years+]"/>
      </sharedItems>
    </cacheField>
    <cacheField name="Ceil.Simple" numFmtId="0">
      <sharedItems count="3">
        <s v="0k - &lt;100k"/>
        <s v="100k - &lt;10m"/>
        <s v="10m+"/>
      </sharedItems>
    </cacheField>
    <cacheField name="StartFY" numFmtId="0">
      <sharedItems containsSemiMixedTypes="0" containsString="0" containsNumber="1" containsInteger="1" minValue="2007" maxValue="2017" count="11"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Term" numFmtId="0">
      <sharedItems count="2">
        <s v="Unterminated"/>
        <s v="Complete or Partial Termination"/>
      </sharedItems>
    </cacheField>
    <cacheField name="Action_Obligation_OMB20_GDP18" numFmtId="0">
      <sharedItems containsSemiMixedTypes="0" containsString="0" containsNumber="1" minValue="285774.75678989099" maxValue="105236542860.509"/>
    </cacheField>
    <cacheField name="Count" numFmtId="0">
      <sharedItems containsSemiMixedTypes="0" containsString="0" containsNumber="1" containsInteger="1" minValue="5" maxValue="2918761" count="348">
        <n v="782821"/>
        <n v="4267"/>
        <n v="832895"/>
        <n v="4430"/>
        <n v="744048"/>
        <n v="5054"/>
        <n v="740446"/>
        <n v="7060"/>
        <n v="708170"/>
        <n v="8558"/>
        <n v="678283"/>
        <n v="4745"/>
        <n v="620485"/>
        <n v="6211"/>
        <n v="648003"/>
        <n v="8760"/>
        <n v="2475872"/>
        <n v="12961"/>
        <n v="2916635"/>
        <n v="18555"/>
        <n v="2898596"/>
        <n v="16111"/>
        <n v="94586"/>
        <n v="977"/>
        <n v="100326"/>
        <n v="1039"/>
        <n v="99719"/>
        <n v="1335"/>
        <n v="96855"/>
        <n v="1337"/>
        <n v="87631"/>
        <n v="1233"/>
        <n v="80756"/>
        <n v="1155"/>
        <n v="67853"/>
        <n v="952"/>
        <n v="73980"/>
        <n v="1064"/>
        <n v="66642"/>
        <n v="923"/>
        <n v="68729"/>
        <n v="868"/>
        <n v="68804"/>
        <n v="731"/>
        <n v="1752"/>
        <n v="36"/>
        <n v="1686"/>
        <n v="45"/>
        <n v="1572"/>
        <n v="53"/>
        <n v="1342"/>
        <n v="57"/>
        <n v="1131"/>
        <n v="56"/>
        <n v="921"/>
        <n v="822"/>
        <n v="28"/>
        <n v="838"/>
        <n v="47"/>
        <n v="654"/>
        <n v="21"/>
        <n v="563"/>
        <n v="26"/>
        <n v="546"/>
        <n v="20"/>
        <n v="28479"/>
        <n v="468"/>
        <n v="33079"/>
        <n v="836"/>
        <n v="29149"/>
        <n v="1282"/>
        <n v="28994"/>
        <n v="31609"/>
        <n v="885"/>
        <n v="30577"/>
        <n v="744"/>
        <n v="26830"/>
        <n v="707"/>
        <n v="29576"/>
        <n v="772"/>
        <n v="39295"/>
        <n v="1085"/>
        <n v="43175"/>
        <n v="1308"/>
        <n v="23434"/>
        <n v="576"/>
        <n v="21976"/>
        <n v="525"/>
        <n v="23269"/>
        <n v="775"/>
        <n v="22511"/>
        <n v="783"/>
        <n v="21983"/>
        <n v="596"/>
        <n v="23990"/>
        <n v="657"/>
        <n v="22588"/>
        <n v="705"/>
        <n v="18653"/>
        <n v="551"/>
        <n v="18731"/>
        <n v="486"/>
        <n v="20241"/>
        <n v="470"/>
        <n v="16688"/>
        <n v="350"/>
        <n v="9247"/>
        <n v="171"/>
        <n v="1255"/>
        <n v="35"/>
        <n v="1369"/>
        <n v="1364"/>
        <n v="67"/>
        <n v="1340"/>
        <n v="42"/>
        <n v="1403"/>
        <n v="1222"/>
        <n v="69"/>
        <n v="831"/>
        <n v="46"/>
        <n v="715"/>
        <n v="24"/>
        <n v="583"/>
        <n v="17"/>
        <n v="250"/>
        <n v="5"/>
        <n v="6283"/>
        <n v="322"/>
        <n v="5972"/>
        <n v="130"/>
        <n v="3926"/>
        <n v="96"/>
        <n v="4800"/>
        <n v="209"/>
        <n v="6426"/>
        <n v="146"/>
        <n v="6552"/>
        <n v="167"/>
        <n v="3561"/>
        <n v="180"/>
        <n v="4144"/>
        <n v="172"/>
        <n v="2689"/>
        <n v="305"/>
        <n v="1229"/>
        <n v="40"/>
        <n v="5361"/>
        <n v="386"/>
        <n v="4887"/>
        <n v="122"/>
        <n v="5053"/>
        <n v="134"/>
        <n v="5080"/>
        <n v="194"/>
        <n v="5081"/>
        <n v="189"/>
        <n v="4562"/>
        <n v="195"/>
        <n v="3461"/>
        <n v="110"/>
        <n v="3040"/>
        <n v="90"/>
        <n v="2239"/>
        <n v="86"/>
        <n v="693"/>
        <n v="14"/>
        <n v="751"/>
        <n v="18"/>
        <n v="737"/>
        <n v="25"/>
        <n v="767"/>
        <n v="780"/>
        <n v="34"/>
        <n v="793"/>
        <n v="594"/>
        <n v="532"/>
        <n v="16"/>
        <n v="374"/>
        <n v="10"/>
        <n v="219"/>
        <n v="782837"/>
        <n v="832974"/>
        <n v="4433"/>
        <n v="744194"/>
        <n v="5064"/>
        <n v="740770"/>
        <n v="7072"/>
        <n v="708352"/>
        <n v="8580"/>
        <n v="678478"/>
        <n v="4752"/>
        <n v="620613"/>
        <n v="6217"/>
        <n v="648766"/>
        <n v="8779"/>
        <n v="2476598"/>
        <n v="12983"/>
        <n v="2918761"/>
        <n v="18650"/>
        <n v="2903339"/>
        <n v="16196"/>
        <n v="94619"/>
        <n v="980"/>
        <n v="100416"/>
        <n v="1042"/>
        <n v="99869"/>
        <n v="1346"/>
        <n v="97047"/>
        <n v="1347"/>
        <n v="87768"/>
        <n v="1242"/>
        <n v="80879"/>
        <n v="1164"/>
        <n v="68059"/>
        <n v="964"/>
        <n v="74696"/>
        <n v="1097"/>
        <n v="67823"/>
        <n v="992"/>
        <n v="71472"/>
        <n v="934"/>
        <n v="74606"/>
        <n v="800"/>
        <n v="1757"/>
        <n v="1706"/>
        <n v="1600"/>
        <n v="1358"/>
        <n v="58"/>
        <n v="1156"/>
        <n v="945"/>
        <n v="893"/>
        <n v="30"/>
        <n v="988"/>
        <n v="49"/>
        <n v="857"/>
        <n v="23"/>
        <n v="922"/>
        <n v="32"/>
        <n v="982"/>
        <n v="28490"/>
        <n v="33095"/>
        <n v="837"/>
        <n v="29166"/>
        <n v="1284"/>
        <n v="29011"/>
        <n v="732"/>
        <n v="31624"/>
        <n v="886"/>
        <n v="30608"/>
        <n v="745"/>
        <n v="26887"/>
        <n v="714"/>
        <n v="30098"/>
        <n v="781"/>
        <n v="40350"/>
        <n v="1102"/>
        <n v="46496"/>
        <n v="37380"/>
        <n v="773"/>
        <n v="22001"/>
        <n v="23314"/>
        <n v="778"/>
        <n v="22594"/>
        <n v="788"/>
        <n v="22033"/>
        <n v="598"/>
        <n v="24055"/>
        <n v="663"/>
        <n v="22697"/>
        <n v="709"/>
        <n v="18990"/>
        <n v="568"/>
        <n v="19900"/>
        <n v="528"/>
        <n v="22696"/>
        <n v="512"/>
        <n v="21363"/>
        <n v="398"/>
        <n v="20641"/>
        <n v="300"/>
        <n v="1264"/>
        <n v="1380"/>
        <n v="1378"/>
        <n v="70"/>
        <n v="1374"/>
        <n v="1424"/>
        <n v="48"/>
        <n v="1251"/>
        <n v="72"/>
        <n v="926"/>
        <n v="930"/>
        <n v="29"/>
        <n v="1166"/>
        <n v="1239"/>
        <n v="1183"/>
        <n v="9"/>
        <n v="7020"/>
        <n v="333"/>
        <n v="6992"/>
        <n v="139"/>
        <n v="4742"/>
        <n v="101"/>
        <n v="5706"/>
        <n v="221"/>
        <n v="7271"/>
        <n v="157"/>
        <n v="7185"/>
        <n v="4993"/>
        <n v="6691"/>
        <n v="238"/>
        <n v="5587"/>
        <n v="387"/>
        <n v="4729"/>
        <n v="137"/>
        <n v="5992"/>
        <n v="106"/>
        <n v="6083"/>
        <n v="400"/>
        <n v="5683"/>
        <n v="126"/>
        <n v="5454"/>
        <n v="144"/>
        <n v="5430"/>
        <n v="201"/>
        <n v="5422"/>
        <n v="4908"/>
        <n v="205"/>
        <n v="4052"/>
        <n v="117"/>
        <n v="4276"/>
        <n v="114"/>
        <n v="4292"/>
        <n v="124"/>
        <n v="3990"/>
        <n v="54"/>
        <n v="4710"/>
        <n v="812"/>
        <n v="19"/>
        <n v="27"/>
        <n v="855"/>
        <n v="880"/>
        <n v="711"/>
        <n v="687"/>
        <n v="642"/>
        <n v="605"/>
        <n v="719"/>
        <n v="741"/>
        <n v="8"/>
      </sharedItems>
    </cacheField>
    <cacheField name="metric" numFmtId="0">
      <sharedItems count="2">
        <s v="Contracts within Period"/>
        <s v="Early Results for All Contracts"/>
      </sharedItems>
    </cacheField>
    <cacheField name=".group" numFmtId="0">
      <sharedItems containsSemiMixedTypes="0" containsString="0" containsNumber="1" containsInteger="1" minValue="1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0">
  <r>
    <x v="0"/>
    <x v="0"/>
    <x v="0"/>
    <x v="0"/>
    <n v="15318776615.586399"/>
    <x v="0"/>
    <x v="0"/>
    <n v="1"/>
  </r>
  <r>
    <x v="0"/>
    <x v="0"/>
    <x v="0"/>
    <x v="1"/>
    <n v="37662392.290367998"/>
    <x v="1"/>
    <x v="0"/>
    <n v="1"/>
  </r>
  <r>
    <x v="0"/>
    <x v="0"/>
    <x v="1"/>
    <x v="0"/>
    <n v="15974034403.9792"/>
    <x v="2"/>
    <x v="0"/>
    <n v="2"/>
  </r>
  <r>
    <x v="0"/>
    <x v="0"/>
    <x v="1"/>
    <x v="1"/>
    <n v="38749345.809564203"/>
    <x v="3"/>
    <x v="0"/>
    <n v="2"/>
  </r>
  <r>
    <x v="0"/>
    <x v="0"/>
    <x v="2"/>
    <x v="0"/>
    <n v="14082049272.081301"/>
    <x v="4"/>
    <x v="0"/>
    <n v="3"/>
  </r>
  <r>
    <x v="0"/>
    <x v="0"/>
    <x v="2"/>
    <x v="1"/>
    <n v="60685115.492767297"/>
    <x v="5"/>
    <x v="0"/>
    <n v="3"/>
  </r>
  <r>
    <x v="0"/>
    <x v="0"/>
    <x v="3"/>
    <x v="0"/>
    <n v="16464007701.0933"/>
    <x v="6"/>
    <x v="0"/>
    <n v="4"/>
  </r>
  <r>
    <x v="0"/>
    <x v="0"/>
    <x v="3"/>
    <x v="1"/>
    <n v="149747882.07618001"/>
    <x v="7"/>
    <x v="0"/>
    <n v="4"/>
  </r>
  <r>
    <x v="0"/>
    <x v="0"/>
    <x v="4"/>
    <x v="0"/>
    <n v="13528804195.9639"/>
    <x v="8"/>
    <x v="0"/>
    <n v="5"/>
  </r>
  <r>
    <x v="0"/>
    <x v="0"/>
    <x v="4"/>
    <x v="1"/>
    <n v="273194392.89759499"/>
    <x v="9"/>
    <x v="0"/>
    <n v="5"/>
  </r>
  <r>
    <x v="0"/>
    <x v="0"/>
    <x v="5"/>
    <x v="0"/>
    <n v="12753828020.7083"/>
    <x v="10"/>
    <x v="0"/>
    <n v="6"/>
  </r>
  <r>
    <x v="0"/>
    <x v="0"/>
    <x v="5"/>
    <x v="1"/>
    <n v="38808552.287199996"/>
    <x v="11"/>
    <x v="0"/>
    <n v="6"/>
  </r>
  <r>
    <x v="0"/>
    <x v="0"/>
    <x v="6"/>
    <x v="0"/>
    <n v="10790086847.8855"/>
    <x v="12"/>
    <x v="0"/>
    <n v="7"/>
  </r>
  <r>
    <x v="0"/>
    <x v="0"/>
    <x v="6"/>
    <x v="1"/>
    <n v="33584349.415455602"/>
    <x v="13"/>
    <x v="0"/>
    <n v="7"/>
  </r>
  <r>
    <x v="0"/>
    <x v="0"/>
    <x v="7"/>
    <x v="0"/>
    <n v="12147659671.8414"/>
    <x v="14"/>
    <x v="0"/>
    <n v="8"/>
  </r>
  <r>
    <x v="0"/>
    <x v="0"/>
    <x v="7"/>
    <x v="1"/>
    <n v="25119828.306810498"/>
    <x v="15"/>
    <x v="0"/>
    <n v="8"/>
  </r>
  <r>
    <x v="0"/>
    <x v="0"/>
    <x v="8"/>
    <x v="0"/>
    <n v="12365749674.9694"/>
    <x v="16"/>
    <x v="0"/>
    <n v="9"/>
  </r>
  <r>
    <x v="0"/>
    <x v="0"/>
    <x v="8"/>
    <x v="1"/>
    <n v="24541069.660321701"/>
    <x v="17"/>
    <x v="0"/>
    <n v="9"/>
  </r>
  <r>
    <x v="0"/>
    <x v="0"/>
    <x v="9"/>
    <x v="0"/>
    <n v="13171112491.725201"/>
    <x v="18"/>
    <x v="0"/>
    <n v="10"/>
  </r>
  <r>
    <x v="0"/>
    <x v="0"/>
    <x v="9"/>
    <x v="1"/>
    <n v="21966184.001697499"/>
    <x v="19"/>
    <x v="0"/>
    <n v="10"/>
  </r>
  <r>
    <x v="0"/>
    <x v="0"/>
    <x v="10"/>
    <x v="0"/>
    <n v="13034073590.1185"/>
    <x v="20"/>
    <x v="0"/>
    <n v="11"/>
  </r>
  <r>
    <x v="0"/>
    <x v="0"/>
    <x v="10"/>
    <x v="1"/>
    <n v="14105498.325213"/>
    <x v="21"/>
    <x v="0"/>
    <n v="11"/>
  </r>
  <r>
    <x v="0"/>
    <x v="1"/>
    <x v="0"/>
    <x v="0"/>
    <n v="62099903675.8601"/>
    <x v="22"/>
    <x v="0"/>
    <n v="12"/>
  </r>
  <r>
    <x v="0"/>
    <x v="1"/>
    <x v="0"/>
    <x v="1"/>
    <n v="596271498.60173202"/>
    <x v="23"/>
    <x v="0"/>
    <n v="12"/>
  </r>
  <r>
    <x v="0"/>
    <x v="1"/>
    <x v="1"/>
    <x v="0"/>
    <n v="67355299633.393402"/>
    <x v="24"/>
    <x v="0"/>
    <n v="13"/>
  </r>
  <r>
    <x v="0"/>
    <x v="1"/>
    <x v="1"/>
    <x v="1"/>
    <n v="1919040160.8791201"/>
    <x v="25"/>
    <x v="0"/>
    <n v="13"/>
  </r>
  <r>
    <x v="0"/>
    <x v="1"/>
    <x v="2"/>
    <x v="0"/>
    <n v="65365092254.218597"/>
    <x v="26"/>
    <x v="0"/>
    <n v="14"/>
  </r>
  <r>
    <x v="0"/>
    <x v="1"/>
    <x v="2"/>
    <x v="1"/>
    <n v="1082539367.8085999"/>
    <x v="27"/>
    <x v="0"/>
    <n v="14"/>
  </r>
  <r>
    <x v="0"/>
    <x v="1"/>
    <x v="3"/>
    <x v="0"/>
    <n v="65441119639.972"/>
    <x v="28"/>
    <x v="0"/>
    <n v="15"/>
  </r>
  <r>
    <x v="0"/>
    <x v="1"/>
    <x v="3"/>
    <x v="1"/>
    <n v="679574500.97266698"/>
    <x v="29"/>
    <x v="0"/>
    <n v="15"/>
  </r>
  <r>
    <x v="0"/>
    <x v="1"/>
    <x v="4"/>
    <x v="0"/>
    <n v="56986646575.5541"/>
    <x v="30"/>
    <x v="0"/>
    <n v="16"/>
  </r>
  <r>
    <x v="0"/>
    <x v="1"/>
    <x v="4"/>
    <x v="1"/>
    <n v="548557645.02384305"/>
    <x v="31"/>
    <x v="0"/>
    <n v="16"/>
  </r>
  <r>
    <x v="0"/>
    <x v="1"/>
    <x v="5"/>
    <x v="0"/>
    <n v="51363618439.151604"/>
    <x v="32"/>
    <x v="0"/>
    <n v="17"/>
  </r>
  <r>
    <x v="0"/>
    <x v="1"/>
    <x v="5"/>
    <x v="1"/>
    <n v="696528527.27209997"/>
    <x v="33"/>
    <x v="0"/>
    <n v="17"/>
  </r>
  <r>
    <x v="0"/>
    <x v="1"/>
    <x v="6"/>
    <x v="0"/>
    <n v="43895332109.748299"/>
    <x v="34"/>
    <x v="0"/>
    <n v="18"/>
  </r>
  <r>
    <x v="0"/>
    <x v="1"/>
    <x v="6"/>
    <x v="1"/>
    <n v="390142328.52071899"/>
    <x v="35"/>
    <x v="0"/>
    <n v="18"/>
  </r>
  <r>
    <x v="0"/>
    <x v="1"/>
    <x v="7"/>
    <x v="0"/>
    <n v="45019653291.135201"/>
    <x v="36"/>
    <x v="0"/>
    <n v="19"/>
  </r>
  <r>
    <x v="0"/>
    <x v="1"/>
    <x v="7"/>
    <x v="1"/>
    <n v="385587597.80628097"/>
    <x v="37"/>
    <x v="0"/>
    <n v="19"/>
  </r>
  <r>
    <x v="0"/>
    <x v="1"/>
    <x v="8"/>
    <x v="0"/>
    <n v="38634807094.474503"/>
    <x v="38"/>
    <x v="0"/>
    <n v="20"/>
  </r>
  <r>
    <x v="0"/>
    <x v="1"/>
    <x v="8"/>
    <x v="1"/>
    <n v="197458280.09936199"/>
    <x v="39"/>
    <x v="0"/>
    <n v="20"/>
  </r>
  <r>
    <x v="0"/>
    <x v="1"/>
    <x v="9"/>
    <x v="0"/>
    <n v="38311448862.991302"/>
    <x v="40"/>
    <x v="0"/>
    <n v="21"/>
  </r>
  <r>
    <x v="0"/>
    <x v="1"/>
    <x v="9"/>
    <x v="1"/>
    <n v="197252323.50339499"/>
    <x v="41"/>
    <x v="0"/>
    <n v="21"/>
  </r>
  <r>
    <x v="0"/>
    <x v="1"/>
    <x v="10"/>
    <x v="0"/>
    <n v="35126137344.611198"/>
    <x v="42"/>
    <x v="0"/>
    <n v="22"/>
  </r>
  <r>
    <x v="0"/>
    <x v="1"/>
    <x v="10"/>
    <x v="1"/>
    <n v="163805673.93340099"/>
    <x v="43"/>
    <x v="0"/>
    <n v="22"/>
  </r>
  <r>
    <x v="0"/>
    <x v="2"/>
    <x v="0"/>
    <x v="0"/>
    <n v="55865385691.067703"/>
    <x v="44"/>
    <x v="0"/>
    <n v="23"/>
  </r>
  <r>
    <x v="0"/>
    <x v="2"/>
    <x v="0"/>
    <x v="1"/>
    <n v="1619258568.4021599"/>
    <x v="45"/>
    <x v="0"/>
    <n v="23"/>
  </r>
  <r>
    <x v="0"/>
    <x v="2"/>
    <x v="1"/>
    <x v="0"/>
    <n v="57884722128.216202"/>
    <x v="46"/>
    <x v="0"/>
    <n v="24"/>
  </r>
  <r>
    <x v="0"/>
    <x v="2"/>
    <x v="1"/>
    <x v="1"/>
    <n v="1599975569.02248"/>
    <x v="47"/>
    <x v="0"/>
    <n v="24"/>
  </r>
  <r>
    <x v="0"/>
    <x v="2"/>
    <x v="2"/>
    <x v="0"/>
    <n v="55374250923.305496"/>
    <x v="48"/>
    <x v="0"/>
    <n v="25"/>
  </r>
  <r>
    <x v="0"/>
    <x v="2"/>
    <x v="2"/>
    <x v="1"/>
    <n v="1940142868.99507"/>
    <x v="49"/>
    <x v="0"/>
    <n v="25"/>
  </r>
  <r>
    <x v="0"/>
    <x v="2"/>
    <x v="3"/>
    <x v="0"/>
    <n v="52872314626.915298"/>
    <x v="50"/>
    <x v="0"/>
    <n v="26"/>
  </r>
  <r>
    <x v="0"/>
    <x v="2"/>
    <x v="3"/>
    <x v="1"/>
    <n v="3005513436.8042002"/>
    <x v="51"/>
    <x v="0"/>
    <n v="26"/>
  </r>
  <r>
    <x v="0"/>
    <x v="2"/>
    <x v="4"/>
    <x v="0"/>
    <n v="44123694752.865601"/>
    <x v="52"/>
    <x v="0"/>
    <n v="27"/>
  </r>
  <r>
    <x v="0"/>
    <x v="2"/>
    <x v="4"/>
    <x v="1"/>
    <n v="2462752685.0166101"/>
    <x v="53"/>
    <x v="0"/>
    <n v="27"/>
  </r>
  <r>
    <x v="0"/>
    <x v="2"/>
    <x v="5"/>
    <x v="0"/>
    <n v="32845168478.519199"/>
    <x v="54"/>
    <x v="0"/>
    <n v="28"/>
  </r>
  <r>
    <x v="0"/>
    <x v="2"/>
    <x v="5"/>
    <x v="1"/>
    <n v="2932362518.6827998"/>
    <x v="47"/>
    <x v="0"/>
    <n v="28"/>
  </r>
  <r>
    <x v="0"/>
    <x v="2"/>
    <x v="6"/>
    <x v="0"/>
    <n v="27554275748.003899"/>
    <x v="55"/>
    <x v="0"/>
    <n v="29"/>
  </r>
  <r>
    <x v="0"/>
    <x v="2"/>
    <x v="6"/>
    <x v="1"/>
    <n v="691547571.033288"/>
    <x v="56"/>
    <x v="0"/>
    <n v="29"/>
  </r>
  <r>
    <x v="0"/>
    <x v="2"/>
    <x v="7"/>
    <x v="0"/>
    <n v="25165161759.107601"/>
    <x v="57"/>
    <x v="0"/>
    <n v="30"/>
  </r>
  <r>
    <x v="0"/>
    <x v="2"/>
    <x v="7"/>
    <x v="1"/>
    <n v="1190021534.49986"/>
    <x v="58"/>
    <x v="0"/>
    <n v="30"/>
  </r>
  <r>
    <x v="0"/>
    <x v="2"/>
    <x v="8"/>
    <x v="0"/>
    <n v="16631984015.5912"/>
    <x v="59"/>
    <x v="0"/>
    <n v="31"/>
  </r>
  <r>
    <x v="0"/>
    <x v="2"/>
    <x v="8"/>
    <x v="1"/>
    <n v="142309188.614638"/>
    <x v="60"/>
    <x v="0"/>
    <n v="31"/>
  </r>
  <r>
    <x v="0"/>
    <x v="2"/>
    <x v="9"/>
    <x v="0"/>
    <n v="11779693378.245199"/>
    <x v="61"/>
    <x v="0"/>
    <n v="32"/>
  </r>
  <r>
    <x v="0"/>
    <x v="2"/>
    <x v="9"/>
    <x v="1"/>
    <n v="188658754.42219901"/>
    <x v="62"/>
    <x v="0"/>
    <n v="32"/>
  </r>
  <r>
    <x v="0"/>
    <x v="2"/>
    <x v="10"/>
    <x v="0"/>
    <n v="11497566074.0644"/>
    <x v="63"/>
    <x v="0"/>
    <n v="33"/>
  </r>
  <r>
    <x v="0"/>
    <x v="2"/>
    <x v="10"/>
    <x v="1"/>
    <n v="108591951.38004801"/>
    <x v="64"/>
    <x v="0"/>
    <n v="33"/>
  </r>
  <r>
    <x v="1"/>
    <x v="0"/>
    <x v="0"/>
    <x v="0"/>
    <n v="1545471576.6294401"/>
    <x v="65"/>
    <x v="0"/>
    <n v="34"/>
  </r>
  <r>
    <x v="1"/>
    <x v="0"/>
    <x v="0"/>
    <x v="1"/>
    <n v="7801702.6303030299"/>
    <x v="66"/>
    <x v="0"/>
    <n v="34"/>
  </r>
  <r>
    <x v="1"/>
    <x v="0"/>
    <x v="1"/>
    <x v="0"/>
    <n v="2569835047.7480602"/>
    <x v="67"/>
    <x v="0"/>
    <n v="35"/>
  </r>
  <r>
    <x v="1"/>
    <x v="0"/>
    <x v="1"/>
    <x v="1"/>
    <n v="28444702.5409819"/>
    <x v="68"/>
    <x v="0"/>
    <n v="35"/>
  </r>
  <r>
    <x v="1"/>
    <x v="0"/>
    <x v="2"/>
    <x v="0"/>
    <n v="1094722710.75912"/>
    <x v="69"/>
    <x v="0"/>
    <n v="36"/>
  </r>
  <r>
    <x v="1"/>
    <x v="0"/>
    <x v="2"/>
    <x v="1"/>
    <n v="570495879.41132104"/>
    <x v="70"/>
    <x v="0"/>
    <n v="36"/>
  </r>
  <r>
    <x v="1"/>
    <x v="0"/>
    <x v="3"/>
    <x v="0"/>
    <n v="1750719249.84847"/>
    <x v="71"/>
    <x v="0"/>
    <n v="37"/>
  </r>
  <r>
    <x v="1"/>
    <x v="0"/>
    <x v="3"/>
    <x v="1"/>
    <n v="18598394.7527541"/>
    <x v="43"/>
    <x v="0"/>
    <n v="37"/>
  </r>
  <r>
    <x v="1"/>
    <x v="0"/>
    <x v="4"/>
    <x v="0"/>
    <n v="1314369277.3811901"/>
    <x v="72"/>
    <x v="0"/>
    <n v="38"/>
  </r>
  <r>
    <x v="1"/>
    <x v="0"/>
    <x v="4"/>
    <x v="1"/>
    <n v="10240582.2054208"/>
    <x v="73"/>
    <x v="0"/>
    <n v="38"/>
  </r>
  <r>
    <x v="1"/>
    <x v="0"/>
    <x v="5"/>
    <x v="0"/>
    <n v="2083935064.5376999"/>
    <x v="74"/>
    <x v="0"/>
    <n v="39"/>
  </r>
  <r>
    <x v="1"/>
    <x v="0"/>
    <x v="5"/>
    <x v="1"/>
    <n v="9544263.2495000008"/>
    <x v="75"/>
    <x v="0"/>
    <n v="39"/>
  </r>
  <r>
    <x v="1"/>
    <x v="0"/>
    <x v="6"/>
    <x v="0"/>
    <n v="915291775.27435195"/>
    <x v="76"/>
    <x v="0"/>
    <n v="40"/>
  </r>
  <r>
    <x v="1"/>
    <x v="0"/>
    <x v="6"/>
    <x v="1"/>
    <n v="7952054.57531422"/>
    <x v="77"/>
    <x v="0"/>
    <n v="40"/>
  </r>
  <r>
    <x v="1"/>
    <x v="0"/>
    <x v="7"/>
    <x v="0"/>
    <n v="845854980.23504496"/>
    <x v="78"/>
    <x v="0"/>
    <n v="41"/>
  </r>
  <r>
    <x v="1"/>
    <x v="0"/>
    <x v="7"/>
    <x v="1"/>
    <n v="4744247.1612561401"/>
    <x v="79"/>
    <x v="0"/>
    <n v="41"/>
  </r>
  <r>
    <x v="1"/>
    <x v="0"/>
    <x v="8"/>
    <x v="0"/>
    <n v="1023005131.75483"/>
    <x v="80"/>
    <x v="0"/>
    <n v="42"/>
  </r>
  <r>
    <x v="1"/>
    <x v="0"/>
    <x v="8"/>
    <x v="1"/>
    <n v="9999666.9866755493"/>
    <x v="81"/>
    <x v="0"/>
    <n v="42"/>
  </r>
  <r>
    <x v="1"/>
    <x v="0"/>
    <x v="9"/>
    <x v="0"/>
    <n v="1033761864.18644"/>
    <x v="82"/>
    <x v="0"/>
    <n v="43"/>
  </r>
  <r>
    <x v="1"/>
    <x v="0"/>
    <x v="9"/>
    <x v="1"/>
    <n v="6158080.9793474199"/>
    <x v="83"/>
    <x v="0"/>
    <n v="43"/>
  </r>
  <r>
    <x v="1"/>
    <x v="0"/>
    <x v="10"/>
    <x v="0"/>
    <n v="546776418.310022"/>
    <x v="84"/>
    <x v="0"/>
    <n v="44"/>
  </r>
  <r>
    <x v="1"/>
    <x v="0"/>
    <x v="10"/>
    <x v="1"/>
    <n v="2638404.65561319"/>
    <x v="85"/>
    <x v="0"/>
    <n v="44"/>
  </r>
  <r>
    <x v="1"/>
    <x v="1"/>
    <x v="0"/>
    <x v="0"/>
    <n v="29502180153.646301"/>
    <x v="86"/>
    <x v="0"/>
    <n v="45"/>
  </r>
  <r>
    <x v="1"/>
    <x v="1"/>
    <x v="0"/>
    <x v="1"/>
    <n v="501979356.81829"/>
    <x v="87"/>
    <x v="0"/>
    <n v="45"/>
  </r>
  <r>
    <x v="1"/>
    <x v="1"/>
    <x v="1"/>
    <x v="0"/>
    <n v="31894500879.477402"/>
    <x v="88"/>
    <x v="0"/>
    <n v="46"/>
  </r>
  <r>
    <x v="1"/>
    <x v="1"/>
    <x v="1"/>
    <x v="1"/>
    <n v="552419358.38500702"/>
    <x v="89"/>
    <x v="0"/>
    <n v="46"/>
  </r>
  <r>
    <x v="1"/>
    <x v="1"/>
    <x v="2"/>
    <x v="0"/>
    <n v="30692619941.462799"/>
    <x v="90"/>
    <x v="0"/>
    <n v="47"/>
  </r>
  <r>
    <x v="1"/>
    <x v="1"/>
    <x v="2"/>
    <x v="1"/>
    <n v="506930948.606709"/>
    <x v="91"/>
    <x v="0"/>
    <n v="47"/>
  </r>
  <r>
    <x v="1"/>
    <x v="1"/>
    <x v="3"/>
    <x v="0"/>
    <n v="31449217128.034698"/>
    <x v="92"/>
    <x v="0"/>
    <n v="48"/>
  </r>
  <r>
    <x v="1"/>
    <x v="1"/>
    <x v="3"/>
    <x v="1"/>
    <n v="539588752.91103697"/>
    <x v="93"/>
    <x v="0"/>
    <n v="48"/>
  </r>
  <r>
    <x v="1"/>
    <x v="1"/>
    <x v="4"/>
    <x v="0"/>
    <n v="33380281019.144001"/>
    <x v="94"/>
    <x v="0"/>
    <n v="49"/>
  </r>
  <r>
    <x v="1"/>
    <x v="1"/>
    <x v="4"/>
    <x v="1"/>
    <n v="691563751.68116999"/>
    <x v="95"/>
    <x v="0"/>
    <n v="49"/>
  </r>
  <r>
    <x v="1"/>
    <x v="1"/>
    <x v="5"/>
    <x v="0"/>
    <n v="30000112199.727798"/>
    <x v="96"/>
    <x v="0"/>
    <n v="50"/>
  </r>
  <r>
    <x v="1"/>
    <x v="1"/>
    <x v="5"/>
    <x v="1"/>
    <n v="815802130.54330003"/>
    <x v="97"/>
    <x v="0"/>
    <n v="50"/>
  </r>
  <r>
    <x v="1"/>
    <x v="1"/>
    <x v="6"/>
    <x v="0"/>
    <n v="24013912690.210098"/>
    <x v="98"/>
    <x v="0"/>
    <n v="51"/>
  </r>
  <r>
    <x v="1"/>
    <x v="1"/>
    <x v="6"/>
    <x v="1"/>
    <n v="432531407.16889203"/>
    <x v="99"/>
    <x v="0"/>
    <n v="51"/>
  </r>
  <r>
    <x v="1"/>
    <x v="1"/>
    <x v="7"/>
    <x v="0"/>
    <n v="22223148341.015701"/>
    <x v="100"/>
    <x v="0"/>
    <n v="52"/>
  </r>
  <r>
    <x v="1"/>
    <x v="1"/>
    <x v="7"/>
    <x v="1"/>
    <n v="225799530.17329699"/>
    <x v="101"/>
    <x v="0"/>
    <n v="52"/>
  </r>
  <r>
    <x v="1"/>
    <x v="1"/>
    <x v="8"/>
    <x v="0"/>
    <n v="23226607745.028"/>
    <x v="102"/>
    <x v="0"/>
    <n v="53"/>
  </r>
  <r>
    <x v="1"/>
    <x v="1"/>
    <x v="8"/>
    <x v="1"/>
    <n v="236102657.20281699"/>
    <x v="103"/>
    <x v="0"/>
    <n v="53"/>
  </r>
  <r>
    <x v="1"/>
    <x v="1"/>
    <x v="9"/>
    <x v="0"/>
    <n v="17928073107.106098"/>
    <x v="104"/>
    <x v="0"/>
    <n v="54"/>
  </r>
  <r>
    <x v="1"/>
    <x v="1"/>
    <x v="9"/>
    <x v="1"/>
    <n v="109357818.9139"/>
    <x v="105"/>
    <x v="0"/>
    <n v="54"/>
  </r>
  <r>
    <x v="1"/>
    <x v="1"/>
    <x v="10"/>
    <x v="0"/>
    <n v="8037856626.6550598"/>
    <x v="106"/>
    <x v="0"/>
    <n v="55"/>
  </r>
  <r>
    <x v="1"/>
    <x v="1"/>
    <x v="10"/>
    <x v="1"/>
    <n v="47754876.550574303"/>
    <x v="107"/>
    <x v="0"/>
    <n v="55"/>
  </r>
  <r>
    <x v="1"/>
    <x v="2"/>
    <x v="0"/>
    <x v="0"/>
    <n v="51969303962.692596"/>
    <x v="108"/>
    <x v="0"/>
    <n v="56"/>
  </r>
  <r>
    <x v="1"/>
    <x v="2"/>
    <x v="0"/>
    <x v="1"/>
    <n v="1693077073.2888501"/>
    <x v="109"/>
    <x v="0"/>
    <n v="56"/>
  </r>
  <r>
    <x v="1"/>
    <x v="2"/>
    <x v="1"/>
    <x v="0"/>
    <n v="76320115446.305801"/>
    <x v="110"/>
    <x v="0"/>
    <n v="57"/>
  </r>
  <r>
    <x v="1"/>
    <x v="2"/>
    <x v="1"/>
    <x v="1"/>
    <n v="3997838076.6830702"/>
    <x v="47"/>
    <x v="0"/>
    <n v="57"/>
  </r>
  <r>
    <x v="1"/>
    <x v="2"/>
    <x v="2"/>
    <x v="0"/>
    <n v="66895749002.060799"/>
    <x v="111"/>
    <x v="0"/>
    <n v="58"/>
  </r>
  <r>
    <x v="1"/>
    <x v="2"/>
    <x v="2"/>
    <x v="1"/>
    <n v="3513619717.7891998"/>
    <x v="112"/>
    <x v="0"/>
    <n v="58"/>
  </r>
  <r>
    <x v="1"/>
    <x v="2"/>
    <x v="3"/>
    <x v="0"/>
    <n v="57570057984.9487"/>
    <x v="113"/>
    <x v="0"/>
    <n v="59"/>
  </r>
  <r>
    <x v="1"/>
    <x v="2"/>
    <x v="3"/>
    <x v="1"/>
    <n v="793734766.84005404"/>
    <x v="114"/>
    <x v="0"/>
    <n v="59"/>
  </r>
  <r>
    <x v="1"/>
    <x v="2"/>
    <x v="4"/>
    <x v="0"/>
    <n v="59074055272.548302"/>
    <x v="115"/>
    <x v="0"/>
    <n v="60"/>
  </r>
  <r>
    <x v="1"/>
    <x v="2"/>
    <x v="4"/>
    <x v="1"/>
    <n v="595677171.33737504"/>
    <x v="58"/>
    <x v="0"/>
    <n v="60"/>
  </r>
  <r>
    <x v="1"/>
    <x v="2"/>
    <x v="5"/>
    <x v="0"/>
    <n v="51794391075.833801"/>
    <x v="116"/>
    <x v="0"/>
    <n v="61"/>
  </r>
  <r>
    <x v="1"/>
    <x v="2"/>
    <x v="5"/>
    <x v="1"/>
    <n v="3857012657.9506998"/>
    <x v="117"/>
    <x v="0"/>
    <n v="61"/>
  </r>
  <r>
    <x v="1"/>
    <x v="2"/>
    <x v="6"/>
    <x v="0"/>
    <n v="28318182714.398701"/>
    <x v="118"/>
    <x v="0"/>
    <n v="62"/>
  </r>
  <r>
    <x v="1"/>
    <x v="2"/>
    <x v="6"/>
    <x v="1"/>
    <n v="578916781.55813003"/>
    <x v="119"/>
    <x v="0"/>
    <n v="62"/>
  </r>
  <r>
    <x v="1"/>
    <x v="2"/>
    <x v="7"/>
    <x v="0"/>
    <n v="21712943851.283199"/>
    <x v="120"/>
    <x v="0"/>
    <n v="63"/>
  </r>
  <r>
    <x v="1"/>
    <x v="2"/>
    <x v="7"/>
    <x v="1"/>
    <n v="248536436.57152501"/>
    <x v="62"/>
    <x v="0"/>
    <n v="63"/>
  </r>
  <r>
    <x v="1"/>
    <x v="2"/>
    <x v="8"/>
    <x v="0"/>
    <n v="19851776058.131699"/>
    <x v="97"/>
    <x v="0"/>
    <n v="64"/>
  </r>
  <r>
    <x v="1"/>
    <x v="2"/>
    <x v="8"/>
    <x v="1"/>
    <n v="114828627.158751"/>
    <x v="121"/>
    <x v="0"/>
    <n v="64"/>
  </r>
  <r>
    <x v="1"/>
    <x v="2"/>
    <x v="9"/>
    <x v="0"/>
    <n v="16027973659.8006"/>
    <x v="122"/>
    <x v="0"/>
    <n v="65"/>
  </r>
  <r>
    <x v="1"/>
    <x v="2"/>
    <x v="9"/>
    <x v="1"/>
    <n v="63888296.775933601"/>
    <x v="123"/>
    <x v="0"/>
    <n v="65"/>
  </r>
  <r>
    <x v="1"/>
    <x v="2"/>
    <x v="10"/>
    <x v="0"/>
    <n v="7777324615.5645599"/>
    <x v="124"/>
    <x v="0"/>
    <n v="66"/>
  </r>
  <r>
    <x v="1"/>
    <x v="2"/>
    <x v="10"/>
    <x v="1"/>
    <n v="11992586.181178199"/>
    <x v="125"/>
    <x v="0"/>
    <n v="66"/>
  </r>
  <r>
    <x v="2"/>
    <x v="0"/>
    <x v="0"/>
    <x v="0"/>
    <n v="2255644045.0752201"/>
    <x v="126"/>
    <x v="0"/>
    <n v="67"/>
  </r>
  <r>
    <x v="2"/>
    <x v="0"/>
    <x v="0"/>
    <x v="1"/>
    <n v="9767098.3116883095"/>
    <x v="127"/>
    <x v="0"/>
    <n v="67"/>
  </r>
  <r>
    <x v="2"/>
    <x v="0"/>
    <x v="1"/>
    <x v="0"/>
    <n v="351967426.12904298"/>
    <x v="128"/>
    <x v="0"/>
    <n v="68"/>
  </r>
  <r>
    <x v="2"/>
    <x v="0"/>
    <x v="1"/>
    <x v="1"/>
    <n v="105100119.206129"/>
    <x v="129"/>
    <x v="0"/>
    <n v="68"/>
  </r>
  <r>
    <x v="2"/>
    <x v="0"/>
    <x v="2"/>
    <x v="0"/>
    <n v="319498792.22222197"/>
    <x v="130"/>
    <x v="0"/>
    <n v="69"/>
  </r>
  <r>
    <x v="2"/>
    <x v="0"/>
    <x v="2"/>
    <x v="1"/>
    <n v="17205413.916352201"/>
    <x v="131"/>
    <x v="0"/>
    <n v="69"/>
  </r>
  <r>
    <x v="2"/>
    <x v="0"/>
    <x v="3"/>
    <x v="0"/>
    <n v="919160039.60777402"/>
    <x v="132"/>
    <x v="0"/>
    <n v="70"/>
  </r>
  <r>
    <x v="2"/>
    <x v="0"/>
    <x v="3"/>
    <x v="1"/>
    <n v="5363876.1318852603"/>
    <x v="133"/>
    <x v="0"/>
    <n v="70"/>
  </r>
  <r>
    <x v="2"/>
    <x v="0"/>
    <x v="4"/>
    <x v="0"/>
    <n v="404872739.98033398"/>
    <x v="134"/>
    <x v="0"/>
    <n v="71"/>
  </r>
  <r>
    <x v="2"/>
    <x v="0"/>
    <x v="4"/>
    <x v="1"/>
    <n v="2371770.8056857502"/>
    <x v="135"/>
    <x v="0"/>
    <n v="71"/>
  </r>
  <r>
    <x v="2"/>
    <x v="0"/>
    <x v="5"/>
    <x v="0"/>
    <n v="185277670.53189999"/>
    <x v="136"/>
    <x v="0"/>
    <n v="72"/>
  </r>
  <r>
    <x v="2"/>
    <x v="0"/>
    <x v="5"/>
    <x v="1"/>
    <n v="4522090.5606000004"/>
    <x v="137"/>
    <x v="0"/>
    <n v="72"/>
  </r>
  <r>
    <x v="2"/>
    <x v="0"/>
    <x v="6"/>
    <x v="0"/>
    <n v="109301494.62176"/>
    <x v="138"/>
    <x v="0"/>
    <n v="73"/>
  </r>
  <r>
    <x v="2"/>
    <x v="0"/>
    <x v="6"/>
    <x v="1"/>
    <n v="3173898.9841908901"/>
    <x v="139"/>
    <x v="0"/>
    <n v="73"/>
  </r>
  <r>
    <x v="2"/>
    <x v="0"/>
    <x v="7"/>
    <x v="0"/>
    <n v="111390599.132935"/>
    <x v="140"/>
    <x v="0"/>
    <n v="74"/>
  </r>
  <r>
    <x v="2"/>
    <x v="0"/>
    <x v="7"/>
    <x v="1"/>
    <n v="2176392.4514979301"/>
    <x v="141"/>
    <x v="0"/>
    <n v="74"/>
  </r>
  <r>
    <x v="2"/>
    <x v="0"/>
    <x v="8"/>
    <x v="0"/>
    <n v="73788914.9158656"/>
    <x v="142"/>
    <x v="0"/>
    <n v="75"/>
  </r>
  <r>
    <x v="2"/>
    <x v="0"/>
    <x v="8"/>
    <x v="1"/>
    <n v="2819439.0153231202"/>
    <x v="143"/>
    <x v="0"/>
    <n v="75"/>
  </r>
  <r>
    <x v="2"/>
    <x v="0"/>
    <x v="9"/>
    <x v="0"/>
    <n v="30213446.307714101"/>
    <x v="144"/>
    <x v="0"/>
    <n v="76"/>
  </r>
  <r>
    <x v="2"/>
    <x v="0"/>
    <x v="9"/>
    <x v="1"/>
    <n v="285774.75678989099"/>
    <x v="145"/>
    <x v="0"/>
    <n v="76"/>
  </r>
  <r>
    <x v="2"/>
    <x v="1"/>
    <x v="0"/>
    <x v="0"/>
    <n v="10963941715.3431"/>
    <x v="146"/>
    <x v="0"/>
    <n v="78"/>
  </r>
  <r>
    <x v="2"/>
    <x v="1"/>
    <x v="0"/>
    <x v="1"/>
    <n v="198403748.83809501"/>
    <x v="147"/>
    <x v="0"/>
    <n v="78"/>
  </r>
  <r>
    <x v="2"/>
    <x v="1"/>
    <x v="1"/>
    <x v="0"/>
    <n v="9872110148.7654495"/>
    <x v="148"/>
    <x v="0"/>
    <n v="79"/>
  </r>
  <r>
    <x v="2"/>
    <x v="1"/>
    <x v="1"/>
    <x v="1"/>
    <n v="127037418.225639"/>
    <x v="149"/>
    <x v="0"/>
    <n v="79"/>
  </r>
  <r>
    <x v="2"/>
    <x v="1"/>
    <x v="2"/>
    <x v="0"/>
    <n v="10932511899.6527"/>
    <x v="150"/>
    <x v="0"/>
    <n v="80"/>
  </r>
  <r>
    <x v="2"/>
    <x v="1"/>
    <x v="2"/>
    <x v="1"/>
    <n v="135278917.13637301"/>
    <x v="151"/>
    <x v="0"/>
    <n v="80"/>
  </r>
  <r>
    <x v="2"/>
    <x v="1"/>
    <x v="3"/>
    <x v="0"/>
    <n v="9306850304.9969902"/>
    <x v="152"/>
    <x v="0"/>
    <n v="81"/>
  </r>
  <r>
    <x v="2"/>
    <x v="1"/>
    <x v="3"/>
    <x v="1"/>
    <n v="231293057.073477"/>
    <x v="153"/>
    <x v="0"/>
    <n v="81"/>
  </r>
  <r>
    <x v="2"/>
    <x v="1"/>
    <x v="4"/>
    <x v="0"/>
    <n v="9311920145.4213409"/>
    <x v="154"/>
    <x v="0"/>
    <n v="82"/>
  </r>
  <r>
    <x v="2"/>
    <x v="1"/>
    <x v="4"/>
    <x v="1"/>
    <n v="222193853.47799101"/>
    <x v="155"/>
    <x v="0"/>
    <n v="82"/>
  </r>
  <r>
    <x v="2"/>
    <x v="1"/>
    <x v="5"/>
    <x v="0"/>
    <n v="7793425721.5537004"/>
    <x v="156"/>
    <x v="0"/>
    <n v="83"/>
  </r>
  <r>
    <x v="2"/>
    <x v="1"/>
    <x v="5"/>
    <x v="1"/>
    <n v="176665149.57280001"/>
    <x v="157"/>
    <x v="0"/>
    <n v="83"/>
  </r>
  <r>
    <x v="2"/>
    <x v="1"/>
    <x v="6"/>
    <x v="0"/>
    <n v="5631503796.7825003"/>
    <x v="158"/>
    <x v="0"/>
    <n v="84"/>
  </r>
  <r>
    <x v="2"/>
    <x v="1"/>
    <x v="6"/>
    <x v="1"/>
    <n v="55914925.347898699"/>
    <x v="159"/>
    <x v="0"/>
    <n v="84"/>
  </r>
  <r>
    <x v="2"/>
    <x v="1"/>
    <x v="7"/>
    <x v="0"/>
    <n v="5110964400.0445004"/>
    <x v="160"/>
    <x v="0"/>
    <n v="85"/>
  </r>
  <r>
    <x v="2"/>
    <x v="1"/>
    <x v="7"/>
    <x v="1"/>
    <n v="50011158.630864099"/>
    <x v="161"/>
    <x v="0"/>
    <n v="85"/>
  </r>
  <r>
    <x v="2"/>
    <x v="1"/>
    <x v="8"/>
    <x v="0"/>
    <n v="3416164410.93119"/>
    <x v="162"/>
    <x v="0"/>
    <n v="86"/>
  </r>
  <r>
    <x v="2"/>
    <x v="1"/>
    <x v="8"/>
    <x v="1"/>
    <n v="37158810.079090104"/>
    <x v="163"/>
    <x v="0"/>
    <n v="86"/>
  </r>
  <r>
    <x v="2"/>
    <x v="1"/>
    <x v="9"/>
    <x v="0"/>
    <n v="879774242.17559397"/>
    <x v="164"/>
    <x v="0"/>
    <n v="87"/>
  </r>
  <r>
    <x v="2"/>
    <x v="1"/>
    <x v="9"/>
    <x v="1"/>
    <n v="8903220.5805356503"/>
    <x v="165"/>
    <x v="0"/>
    <n v="87"/>
  </r>
  <r>
    <x v="2"/>
    <x v="2"/>
    <x v="0"/>
    <x v="0"/>
    <n v="60475114768.100502"/>
    <x v="166"/>
    <x v="0"/>
    <n v="89"/>
  </r>
  <r>
    <x v="2"/>
    <x v="2"/>
    <x v="0"/>
    <x v="1"/>
    <n v="2122951308.5975101"/>
    <x v="167"/>
    <x v="0"/>
    <n v="89"/>
  </r>
  <r>
    <x v="2"/>
    <x v="2"/>
    <x v="1"/>
    <x v="0"/>
    <n v="73573177559.882095"/>
    <x v="168"/>
    <x v="0"/>
    <n v="90"/>
  </r>
  <r>
    <x v="2"/>
    <x v="2"/>
    <x v="1"/>
    <x v="1"/>
    <n v="2483505235.8873901"/>
    <x v="169"/>
    <x v="0"/>
    <n v="90"/>
  </r>
  <r>
    <x v="2"/>
    <x v="2"/>
    <x v="2"/>
    <x v="0"/>
    <n v="65974186706.959702"/>
    <x v="170"/>
    <x v="0"/>
    <n v="91"/>
  </r>
  <r>
    <x v="2"/>
    <x v="2"/>
    <x v="2"/>
    <x v="1"/>
    <n v="2247667348.2258902"/>
    <x v="62"/>
    <x v="0"/>
    <n v="91"/>
  </r>
  <r>
    <x v="2"/>
    <x v="2"/>
    <x v="3"/>
    <x v="0"/>
    <n v="44343122293.724297"/>
    <x v="171"/>
    <x v="0"/>
    <n v="92"/>
  </r>
  <r>
    <x v="2"/>
    <x v="2"/>
    <x v="3"/>
    <x v="1"/>
    <n v="1575630391.0360601"/>
    <x v="172"/>
    <x v="0"/>
    <n v="92"/>
  </r>
  <r>
    <x v="2"/>
    <x v="2"/>
    <x v="4"/>
    <x v="0"/>
    <n v="48934136862.807899"/>
    <x v="173"/>
    <x v="0"/>
    <n v="93"/>
  </r>
  <r>
    <x v="2"/>
    <x v="2"/>
    <x v="4"/>
    <x v="1"/>
    <n v="1126198237.77634"/>
    <x v="109"/>
    <x v="0"/>
    <n v="93"/>
  </r>
  <r>
    <x v="2"/>
    <x v="2"/>
    <x v="5"/>
    <x v="0"/>
    <n v="37954644947.5326"/>
    <x v="174"/>
    <x v="0"/>
    <n v="94"/>
  </r>
  <r>
    <x v="2"/>
    <x v="2"/>
    <x v="5"/>
    <x v="1"/>
    <n v="3892395999.4053001"/>
    <x v="109"/>
    <x v="0"/>
    <n v="94"/>
  </r>
  <r>
    <x v="2"/>
    <x v="2"/>
    <x v="6"/>
    <x v="0"/>
    <n v="30072952700.4837"/>
    <x v="175"/>
    <x v="0"/>
    <n v="95"/>
  </r>
  <r>
    <x v="2"/>
    <x v="2"/>
    <x v="6"/>
    <x v="1"/>
    <n v="205605327.875884"/>
    <x v="176"/>
    <x v="0"/>
    <n v="95"/>
  </r>
  <r>
    <x v="2"/>
    <x v="2"/>
    <x v="7"/>
    <x v="0"/>
    <n v="13443801026.764601"/>
    <x v="177"/>
    <x v="0"/>
    <n v="96"/>
  </r>
  <r>
    <x v="2"/>
    <x v="2"/>
    <x v="7"/>
    <x v="1"/>
    <n v="137853667.19448999"/>
    <x v="178"/>
    <x v="0"/>
    <n v="96"/>
  </r>
  <r>
    <x v="2"/>
    <x v="2"/>
    <x v="8"/>
    <x v="0"/>
    <n v="8065540930.8430595"/>
    <x v="179"/>
    <x v="0"/>
    <n v="97"/>
  </r>
  <r>
    <x v="2"/>
    <x v="2"/>
    <x v="8"/>
    <x v="1"/>
    <n v="146839363.298848"/>
    <x v="178"/>
    <x v="0"/>
    <n v="97"/>
  </r>
  <r>
    <x v="2"/>
    <x v="2"/>
    <x v="9"/>
    <x v="0"/>
    <n v="3312147595.1408901"/>
    <x v="117"/>
    <x v="0"/>
    <n v="98"/>
  </r>
  <r>
    <x v="2"/>
    <x v="2"/>
    <x v="9"/>
    <x v="1"/>
    <n v="23637548.183421399"/>
    <x v="125"/>
    <x v="0"/>
    <n v="98"/>
  </r>
  <r>
    <x v="0"/>
    <x v="0"/>
    <x v="0"/>
    <x v="0"/>
    <n v="15337899845.336399"/>
    <x v="180"/>
    <x v="1"/>
    <n v="1"/>
  </r>
  <r>
    <x v="0"/>
    <x v="0"/>
    <x v="0"/>
    <x v="1"/>
    <n v="37662392.290367998"/>
    <x v="1"/>
    <x v="1"/>
    <n v="1"/>
  </r>
  <r>
    <x v="0"/>
    <x v="0"/>
    <x v="1"/>
    <x v="0"/>
    <n v="15990759840.9536"/>
    <x v="181"/>
    <x v="1"/>
    <n v="2"/>
  </r>
  <r>
    <x v="0"/>
    <x v="0"/>
    <x v="1"/>
    <x v="1"/>
    <n v="117076717.03562699"/>
    <x v="182"/>
    <x v="1"/>
    <n v="2"/>
  </r>
  <r>
    <x v="0"/>
    <x v="0"/>
    <x v="2"/>
    <x v="0"/>
    <n v="14092497760.709"/>
    <x v="183"/>
    <x v="1"/>
    <n v="3"/>
  </r>
  <r>
    <x v="0"/>
    <x v="0"/>
    <x v="2"/>
    <x v="1"/>
    <n v="61144119.613731697"/>
    <x v="184"/>
    <x v="1"/>
    <n v="3"/>
  </r>
  <r>
    <x v="0"/>
    <x v="0"/>
    <x v="3"/>
    <x v="0"/>
    <n v="16474163339.5783"/>
    <x v="185"/>
    <x v="1"/>
    <n v="4"/>
  </r>
  <r>
    <x v="0"/>
    <x v="0"/>
    <x v="3"/>
    <x v="1"/>
    <n v="150319440.63115799"/>
    <x v="186"/>
    <x v="1"/>
    <n v="4"/>
  </r>
  <r>
    <x v="0"/>
    <x v="0"/>
    <x v="4"/>
    <x v="0"/>
    <n v="13607159477.7512"/>
    <x v="187"/>
    <x v="1"/>
    <n v="5"/>
  </r>
  <r>
    <x v="0"/>
    <x v="0"/>
    <x v="4"/>
    <x v="1"/>
    <n v="274889665.84328502"/>
    <x v="188"/>
    <x v="1"/>
    <n v="5"/>
  </r>
  <r>
    <x v="0"/>
    <x v="0"/>
    <x v="5"/>
    <x v="0"/>
    <n v="12772251658.981501"/>
    <x v="189"/>
    <x v="1"/>
    <n v="6"/>
  </r>
  <r>
    <x v="0"/>
    <x v="0"/>
    <x v="5"/>
    <x v="1"/>
    <n v="38946826.334799998"/>
    <x v="190"/>
    <x v="1"/>
    <n v="6"/>
  </r>
  <r>
    <x v="0"/>
    <x v="0"/>
    <x v="6"/>
    <x v="0"/>
    <n v="10852975366.762699"/>
    <x v="191"/>
    <x v="1"/>
    <n v="7"/>
  </r>
  <r>
    <x v="0"/>
    <x v="0"/>
    <x v="6"/>
    <x v="1"/>
    <n v="34033608.041732103"/>
    <x v="192"/>
    <x v="1"/>
    <n v="7"/>
  </r>
  <r>
    <x v="0"/>
    <x v="0"/>
    <x v="7"/>
    <x v="0"/>
    <n v="12232162878.860201"/>
    <x v="193"/>
    <x v="1"/>
    <n v="8"/>
  </r>
  <r>
    <x v="0"/>
    <x v="0"/>
    <x v="7"/>
    <x v="1"/>
    <n v="26038814.913688499"/>
    <x v="194"/>
    <x v="1"/>
    <n v="8"/>
  </r>
  <r>
    <x v="0"/>
    <x v="0"/>
    <x v="8"/>
    <x v="0"/>
    <n v="12467281530.9806"/>
    <x v="195"/>
    <x v="1"/>
    <n v="9"/>
  </r>
  <r>
    <x v="0"/>
    <x v="0"/>
    <x v="8"/>
    <x v="1"/>
    <n v="25325415.130389299"/>
    <x v="196"/>
    <x v="1"/>
    <n v="9"/>
  </r>
  <r>
    <x v="0"/>
    <x v="0"/>
    <x v="9"/>
    <x v="0"/>
    <n v="13493817000.7873"/>
    <x v="197"/>
    <x v="1"/>
    <n v="10"/>
  </r>
  <r>
    <x v="0"/>
    <x v="0"/>
    <x v="9"/>
    <x v="1"/>
    <n v="24647293.041116599"/>
    <x v="198"/>
    <x v="1"/>
    <n v="10"/>
  </r>
  <r>
    <x v="0"/>
    <x v="0"/>
    <x v="10"/>
    <x v="0"/>
    <n v="13325850111.4751"/>
    <x v="199"/>
    <x v="1"/>
    <n v="11"/>
  </r>
  <r>
    <x v="0"/>
    <x v="0"/>
    <x v="10"/>
    <x v="1"/>
    <n v="16076754.0552983"/>
    <x v="200"/>
    <x v="1"/>
    <n v="11"/>
  </r>
  <r>
    <x v="0"/>
    <x v="1"/>
    <x v="0"/>
    <x v="0"/>
    <n v="62212091758.420403"/>
    <x v="201"/>
    <x v="1"/>
    <n v="12"/>
  </r>
  <r>
    <x v="0"/>
    <x v="1"/>
    <x v="0"/>
    <x v="1"/>
    <n v="1569051439.3434"/>
    <x v="202"/>
    <x v="1"/>
    <n v="12"/>
  </r>
  <r>
    <x v="0"/>
    <x v="1"/>
    <x v="1"/>
    <x v="0"/>
    <n v="69306931304.304001"/>
    <x v="203"/>
    <x v="1"/>
    <n v="13"/>
  </r>
  <r>
    <x v="0"/>
    <x v="1"/>
    <x v="1"/>
    <x v="1"/>
    <n v="1919848942.5565701"/>
    <x v="204"/>
    <x v="1"/>
    <n v="13"/>
  </r>
  <r>
    <x v="0"/>
    <x v="1"/>
    <x v="2"/>
    <x v="0"/>
    <n v="66436164175.545601"/>
    <x v="205"/>
    <x v="1"/>
    <n v="14"/>
  </r>
  <r>
    <x v="0"/>
    <x v="1"/>
    <x v="2"/>
    <x v="1"/>
    <n v="1086231798.78281"/>
    <x v="206"/>
    <x v="1"/>
    <n v="14"/>
  </r>
  <r>
    <x v="0"/>
    <x v="1"/>
    <x v="3"/>
    <x v="0"/>
    <n v="66056156559.140297"/>
    <x v="207"/>
    <x v="1"/>
    <n v="15"/>
  </r>
  <r>
    <x v="0"/>
    <x v="1"/>
    <x v="3"/>
    <x v="1"/>
    <n v="684287451.34836805"/>
    <x v="208"/>
    <x v="1"/>
    <n v="15"/>
  </r>
  <r>
    <x v="0"/>
    <x v="1"/>
    <x v="4"/>
    <x v="0"/>
    <n v="62080458355.437401"/>
    <x v="209"/>
    <x v="1"/>
    <n v="16"/>
  </r>
  <r>
    <x v="0"/>
    <x v="1"/>
    <x v="4"/>
    <x v="1"/>
    <n v="554748699.13572395"/>
    <x v="210"/>
    <x v="1"/>
    <n v="16"/>
  </r>
  <r>
    <x v="0"/>
    <x v="1"/>
    <x v="5"/>
    <x v="0"/>
    <n v="52625914432.536499"/>
    <x v="211"/>
    <x v="1"/>
    <n v="17"/>
  </r>
  <r>
    <x v="0"/>
    <x v="1"/>
    <x v="5"/>
    <x v="1"/>
    <n v="700033731.96720004"/>
    <x v="212"/>
    <x v="1"/>
    <n v="17"/>
  </r>
  <r>
    <x v="0"/>
    <x v="1"/>
    <x v="6"/>
    <x v="0"/>
    <n v="46142573837.423302"/>
    <x v="213"/>
    <x v="1"/>
    <n v="18"/>
  </r>
  <r>
    <x v="0"/>
    <x v="1"/>
    <x v="6"/>
    <x v="1"/>
    <n v="406405303.05528301"/>
    <x v="214"/>
    <x v="1"/>
    <n v="18"/>
  </r>
  <r>
    <x v="0"/>
    <x v="1"/>
    <x v="7"/>
    <x v="0"/>
    <n v="47776882910.789902"/>
    <x v="215"/>
    <x v="1"/>
    <n v="19"/>
  </r>
  <r>
    <x v="0"/>
    <x v="1"/>
    <x v="7"/>
    <x v="1"/>
    <n v="420921647.04797202"/>
    <x v="216"/>
    <x v="1"/>
    <n v="19"/>
  </r>
  <r>
    <x v="0"/>
    <x v="1"/>
    <x v="8"/>
    <x v="0"/>
    <n v="43066096336.319"/>
    <x v="217"/>
    <x v="1"/>
    <n v="20"/>
  </r>
  <r>
    <x v="0"/>
    <x v="1"/>
    <x v="8"/>
    <x v="1"/>
    <n v="250012583.28628501"/>
    <x v="218"/>
    <x v="1"/>
    <n v="20"/>
  </r>
  <r>
    <x v="0"/>
    <x v="1"/>
    <x v="9"/>
    <x v="0"/>
    <n v="44395389022.533096"/>
    <x v="219"/>
    <x v="1"/>
    <n v="21"/>
  </r>
  <r>
    <x v="0"/>
    <x v="1"/>
    <x v="9"/>
    <x v="1"/>
    <n v="239855631.66229701"/>
    <x v="220"/>
    <x v="1"/>
    <n v="21"/>
  </r>
  <r>
    <x v="0"/>
    <x v="1"/>
    <x v="10"/>
    <x v="0"/>
    <n v="43128388745.118797"/>
    <x v="221"/>
    <x v="1"/>
    <n v="22"/>
  </r>
  <r>
    <x v="0"/>
    <x v="1"/>
    <x v="10"/>
    <x v="1"/>
    <n v="196888581.864209"/>
    <x v="222"/>
    <x v="1"/>
    <n v="22"/>
  </r>
  <r>
    <x v="0"/>
    <x v="2"/>
    <x v="0"/>
    <x v="0"/>
    <n v="56725807079.3759"/>
    <x v="223"/>
    <x v="1"/>
    <n v="23"/>
  </r>
  <r>
    <x v="0"/>
    <x v="2"/>
    <x v="0"/>
    <x v="1"/>
    <n v="1619258568.4021599"/>
    <x v="45"/>
    <x v="1"/>
    <n v="23"/>
  </r>
  <r>
    <x v="0"/>
    <x v="2"/>
    <x v="1"/>
    <x v="0"/>
    <n v="75886655281.017899"/>
    <x v="224"/>
    <x v="1"/>
    <n v="24"/>
  </r>
  <r>
    <x v="0"/>
    <x v="2"/>
    <x v="1"/>
    <x v="1"/>
    <n v="1600009290.1449499"/>
    <x v="119"/>
    <x v="1"/>
    <n v="24"/>
  </r>
  <r>
    <x v="0"/>
    <x v="2"/>
    <x v="2"/>
    <x v="0"/>
    <n v="63350484639.586998"/>
    <x v="225"/>
    <x v="1"/>
    <n v="25"/>
  </r>
  <r>
    <x v="0"/>
    <x v="2"/>
    <x v="2"/>
    <x v="1"/>
    <n v="1940142868.99507"/>
    <x v="49"/>
    <x v="1"/>
    <n v="25"/>
  </r>
  <r>
    <x v="0"/>
    <x v="2"/>
    <x v="3"/>
    <x v="0"/>
    <n v="57093121041.560501"/>
    <x v="226"/>
    <x v="1"/>
    <n v="26"/>
  </r>
  <r>
    <x v="0"/>
    <x v="2"/>
    <x v="3"/>
    <x v="1"/>
    <n v="23225521559.731098"/>
    <x v="227"/>
    <x v="1"/>
    <n v="26"/>
  </r>
  <r>
    <x v="0"/>
    <x v="2"/>
    <x v="4"/>
    <x v="0"/>
    <n v="49840896350.297798"/>
    <x v="228"/>
    <x v="1"/>
    <n v="27"/>
  </r>
  <r>
    <x v="0"/>
    <x v="2"/>
    <x v="4"/>
    <x v="1"/>
    <n v="2462752685.0166101"/>
    <x v="53"/>
    <x v="1"/>
    <n v="27"/>
  </r>
  <r>
    <x v="0"/>
    <x v="2"/>
    <x v="5"/>
    <x v="0"/>
    <n v="54588517630.449997"/>
    <x v="229"/>
    <x v="1"/>
    <n v="28"/>
  </r>
  <r>
    <x v="0"/>
    <x v="2"/>
    <x v="5"/>
    <x v="1"/>
    <n v="2950196610.8859"/>
    <x v="119"/>
    <x v="1"/>
    <n v="28"/>
  </r>
  <r>
    <x v="0"/>
    <x v="2"/>
    <x v="6"/>
    <x v="0"/>
    <n v="43922484051.725899"/>
    <x v="230"/>
    <x v="1"/>
    <n v="29"/>
  </r>
  <r>
    <x v="0"/>
    <x v="2"/>
    <x v="6"/>
    <x v="1"/>
    <n v="998717287.97839701"/>
    <x v="231"/>
    <x v="1"/>
    <n v="29"/>
  </r>
  <r>
    <x v="0"/>
    <x v="2"/>
    <x v="7"/>
    <x v="0"/>
    <n v="41439511291.9403"/>
    <x v="232"/>
    <x v="1"/>
    <n v="30"/>
  </r>
  <r>
    <x v="0"/>
    <x v="2"/>
    <x v="7"/>
    <x v="1"/>
    <n v="1201934504.6517701"/>
    <x v="233"/>
    <x v="1"/>
    <n v="30"/>
  </r>
  <r>
    <x v="0"/>
    <x v="2"/>
    <x v="8"/>
    <x v="0"/>
    <n v="37779460114.452499"/>
    <x v="234"/>
    <x v="1"/>
    <n v="31"/>
  </r>
  <r>
    <x v="0"/>
    <x v="2"/>
    <x v="8"/>
    <x v="1"/>
    <n v="170873138.448273"/>
    <x v="235"/>
    <x v="1"/>
    <n v="31"/>
  </r>
  <r>
    <x v="0"/>
    <x v="2"/>
    <x v="9"/>
    <x v="0"/>
    <n v="25463517636.6315"/>
    <x v="236"/>
    <x v="1"/>
    <n v="32"/>
  </r>
  <r>
    <x v="0"/>
    <x v="2"/>
    <x v="9"/>
    <x v="1"/>
    <n v="269988688.44784999"/>
    <x v="237"/>
    <x v="1"/>
    <n v="32"/>
  </r>
  <r>
    <x v="0"/>
    <x v="2"/>
    <x v="10"/>
    <x v="0"/>
    <n v="23397133532.219501"/>
    <x v="238"/>
    <x v="1"/>
    <n v="33"/>
  </r>
  <r>
    <x v="0"/>
    <x v="2"/>
    <x v="10"/>
    <x v="1"/>
    <n v="245086992.295109"/>
    <x v="235"/>
    <x v="1"/>
    <n v="33"/>
  </r>
  <r>
    <x v="1"/>
    <x v="0"/>
    <x v="0"/>
    <x v="0"/>
    <n v="2330674431.67803"/>
    <x v="239"/>
    <x v="1"/>
    <n v="34"/>
  </r>
  <r>
    <x v="1"/>
    <x v="0"/>
    <x v="0"/>
    <x v="1"/>
    <n v="7801702.6303030299"/>
    <x v="66"/>
    <x v="1"/>
    <n v="34"/>
  </r>
  <r>
    <x v="1"/>
    <x v="0"/>
    <x v="1"/>
    <x v="0"/>
    <n v="2573505378.1796198"/>
    <x v="240"/>
    <x v="1"/>
    <n v="35"/>
  </r>
  <r>
    <x v="1"/>
    <x v="0"/>
    <x v="1"/>
    <x v="1"/>
    <n v="28511418.689852599"/>
    <x v="241"/>
    <x v="1"/>
    <n v="35"/>
  </r>
  <r>
    <x v="1"/>
    <x v="0"/>
    <x v="2"/>
    <x v="0"/>
    <n v="3821525143.2206502"/>
    <x v="242"/>
    <x v="1"/>
    <n v="36"/>
  </r>
  <r>
    <x v="1"/>
    <x v="0"/>
    <x v="2"/>
    <x v="1"/>
    <n v="570570556.55964398"/>
    <x v="243"/>
    <x v="1"/>
    <n v="36"/>
  </r>
  <r>
    <x v="1"/>
    <x v="0"/>
    <x v="3"/>
    <x v="0"/>
    <n v="1794328881.4476199"/>
    <x v="244"/>
    <x v="1"/>
    <n v="37"/>
  </r>
  <r>
    <x v="1"/>
    <x v="0"/>
    <x v="3"/>
    <x v="1"/>
    <n v="18603838.527437098"/>
    <x v="245"/>
    <x v="1"/>
    <n v="37"/>
  </r>
  <r>
    <x v="1"/>
    <x v="0"/>
    <x v="4"/>
    <x v="0"/>
    <n v="1321453824.12655"/>
    <x v="246"/>
    <x v="1"/>
    <n v="38"/>
  </r>
  <r>
    <x v="1"/>
    <x v="0"/>
    <x v="4"/>
    <x v="1"/>
    <n v="10289404.5518647"/>
    <x v="247"/>
    <x v="1"/>
    <n v="38"/>
  </r>
  <r>
    <x v="1"/>
    <x v="0"/>
    <x v="5"/>
    <x v="0"/>
    <n v="2103632383.378"/>
    <x v="248"/>
    <x v="1"/>
    <n v="39"/>
  </r>
  <r>
    <x v="1"/>
    <x v="0"/>
    <x v="5"/>
    <x v="1"/>
    <n v="9544263.2495000008"/>
    <x v="249"/>
    <x v="1"/>
    <n v="39"/>
  </r>
  <r>
    <x v="1"/>
    <x v="0"/>
    <x v="6"/>
    <x v="0"/>
    <n v="1015539267.25776"/>
    <x v="250"/>
    <x v="1"/>
    <n v="40"/>
  </r>
  <r>
    <x v="1"/>
    <x v="0"/>
    <x v="6"/>
    <x v="1"/>
    <n v="8098777.13049882"/>
    <x v="251"/>
    <x v="1"/>
    <n v="40"/>
  </r>
  <r>
    <x v="1"/>
    <x v="0"/>
    <x v="7"/>
    <x v="0"/>
    <n v="916140711.47586906"/>
    <x v="252"/>
    <x v="1"/>
    <n v="41"/>
  </r>
  <r>
    <x v="1"/>
    <x v="0"/>
    <x v="7"/>
    <x v="1"/>
    <n v="4966377.1961275404"/>
    <x v="253"/>
    <x v="1"/>
    <n v="41"/>
  </r>
  <r>
    <x v="1"/>
    <x v="0"/>
    <x v="8"/>
    <x v="0"/>
    <n v="1258667263.7606399"/>
    <x v="254"/>
    <x v="1"/>
    <n v="42"/>
  </r>
  <r>
    <x v="1"/>
    <x v="0"/>
    <x v="8"/>
    <x v="1"/>
    <n v="10460970.618825501"/>
    <x v="255"/>
    <x v="1"/>
    <n v="42"/>
  </r>
  <r>
    <x v="1"/>
    <x v="0"/>
    <x v="9"/>
    <x v="0"/>
    <n v="1260400794.09921"/>
    <x v="256"/>
    <x v="1"/>
    <n v="43"/>
  </r>
  <r>
    <x v="1"/>
    <x v="0"/>
    <x v="9"/>
    <x v="1"/>
    <n v="7830201.0752546201"/>
    <x v="110"/>
    <x v="1"/>
    <n v="43"/>
  </r>
  <r>
    <x v="1"/>
    <x v="0"/>
    <x v="10"/>
    <x v="0"/>
    <n v="941161308.55770695"/>
    <x v="257"/>
    <x v="1"/>
    <n v="44"/>
  </r>
  <r>
    <x v="1"/>
    <x v="0"/>
    <x v="10"/>
    <x v="1"/>
    <n v="4399972.5770655796"/>
    <x v="258"/>
    <x v="1"/>
    <n v="44"/>
  </r>
  <r>
    <x v="1"/>
    <x v="1"/>
    <x v="0"/>
    <x v="0"/>
    <n v="30281258651.357399"/>
    <x v="259"/>
    <x v="1"/>
    <n v="45"/>
  </r>
  <r>
    <x v="1"/>
    <x v="1"/>
    <x v="0"/>
    <x v="1"/>
    <n v="501979356.81829"/>
    <x v="87"/>
    <x v="1"/>
    <n v="45"/>
  </r>
  <r>
    <x v="1"/>
    <x v="1"/>
    <x v="1"/>
    <x v="0"/>
    <n v="32523722214.9361"/>
    <x v="260"/>
    <x v="1"/>
    <n v="46"/>
  </r>
  <r>
    <x v="1"/>
    <x v="1"/>
    <x v="1"/>
    <x v="1"/>
    <n v="557915803.60014796"/>
    <x v="261"/>
    <x v="1"/>
    <n v="46"/>
  </r>
  <r>
    <x v="1"/>
    <x v="1"/>
    <x v="2"/>
    <x v="0"/>
    <n v="31095400125.766201"/>
    <x v="262"/>
    <x v="1"/>
    <n v="47"/>
  </r>
  <r>
    <x v="1"/>
    <x v="1"/>
    <x v="2"/>
    <x v="1"/>
    <n v="507588089.20555598"/>
    <x v="263"/>
    <x v="1"/>
    <n v="47"/>
  </r>
  <r>
    <x v="1"/>
    <x v="1"/>
    <x v="3"/>
    <x v="0"/>
    <n v="31761766541.663399"/>
    <x v="264"/>
    <x v="1"/>
    <n v="48"/>
  </r>
  <r>
    <x v="1"/>
    <x v="1"/>
    <x v="3"/>
    <x v="1"/>
    <n v="540035271.30638099"/>
    <x v="265"/>
    <x v="1"/>
    <n v="48"/>
  </r>
  <r>
    <x v="1"/>
    <x v="1"/>
    <x v="4"/>
    <x v="0"/>
    <n v="35022301354.8591"/>
    <x v="266"/>
    <x v="1"/>
    <n v="49"/>
  </r>
  <r>
    <x v="1"/>
    <x v="1"/>
    <x v="4"/>
    <x v="1"/>
    <n v="696015887.94497705"/>
    <x v="267"/>
    <x v="1"/>
    <n v="49"/>
  </r>
  <r>
    <x v="1"/>
    <x v="1"/>
    <x v="5"/>
    <x v="0"/>
    <n v="30831996413.150101"/>
    <x v="268"/>
    <x v="1"/>
    <n v="50"/>
  </r>
  <r>
    <x v="1"/>
    <x v="1"/>
    <x v="5"/>
    <x v="1"/>
    <n v="818152997.06029999"/>
    <x v="269"/>
    <x v="1"/>
    <n v="50"/>
  </r>
  <r>
    <x v="1"/>
    <x v="1"/>
    <x v="6"/>
    <x v="0"/>
    <n v="26207271801.6315"/>
    <x v="270"/>
    <x v="1"/>
    <n v="51"/>
  </r>
  <r>
    <x v="1"/>
    <x v="1"/>
    <x v="6"/>
    <x v="1"/>
    <n v="512211036.26934397"/>
    <x v="271"/>
    <x v="1"/>
    <n v="51"/>
  </r>
  <r>
    <x v="1"/>
    <x v="1"/>
    <x v="7"/>
    <x v="0"/>
    <n v="25460011399.258301"/>
    <x v="272"/>
    <x v="1"/>
    <n v="52"/>
  </r>
  <r>
    <x v="1"/>
    <x v="1"/>
    <x v="7"/>
    <x v="1"/>
    <n v="321187520.54927301"/>
    <x v="273"/>
    <x v="1"/>
    <n v="52"/>
  </r>
  <r>
    <x v="1"/>
    <x v="1"/>
    <x v="8"/>
    <x v="0"/>
    <n v="31803477306.833599"/>
    <x v="274"/>
    <x v="1"/>
    <n v="53"/>
  </r>
  <r>
    <x v="1"/>
    <x v="1"/>
    <x v="8"/>
    <x v="1"/>
    <n v="286797618.015513"/>
    <x v="275"/>
    <x v="1"/>
    <n v="53"/>
  </r>
  <r>
    <x v="1"/>
    <x v="1"/>
    <x v="9"/>
    <x v="0"/>
    <n v="27815680778.2542"/>
    <x v="276"/>
    <x v="1"/>
    <n v="54"/>
  </r>
  <r>
    <x v="1"/>
    <x v="1"/>
    <x v="9"/>
    <x v="1"/>
    <n v="200251377.12127501"/>
    <x v="277"/>
    <x v="1"/>
    <n v="54"/>
  </r>
  <r>
    <x v="1"/>
    <x v="1"/>
    <x v="10"/>
    <x v="0"/>
    <n v="23265310061.703999"/>
    <x v="278"/>
    <x v="1"/>
    <n v="55"/>
  </r>
  <r>
    <x v="1"/>
    <x v="1"/>
    <x v="10"/>
    <x v="1"/>
    <n v="140349327.020841"/>
    <x v="279"/>
    <x v="1"/>
    <n v="55"/>
  </r>
  <r>
    <x v="1"/>
    <x v="2"/>
    <x v="0"/>
    <x v="0"/>
    <n v="53251909237.263199"/>
    <x v="280"/>
    <x v="1"/>
    <n v="56"/>
  </r>
  <r>
    <x v="1"/>
    <x v="2"/>
    <x v="0"/>
    <x v="1"/>
    <n v="3895273211.85216"/>
    <x v="45"/>
    <x v="1"/>
    <n v="56"/>
  </r>
  <r>
    <x v="1"/>
    <x v="2"/>
    <x v="1"/>
    <x v="0"/>
    <n v="77861089511.245804"/>
    <x v="281"/>
    <x v="1"/>
    <n v="57"/>
  </r>
  <r>
    <x v="1"/>
    <x v="2"/>
    <x v="1"/>
    <x v="1"/>
    <n v="4012408630.9721098"/>
    <x v="119"/>
    <x v="1"/>
    <n v="57"/>
  </r>
  <r>
    <x v="1"/>
    <x v="2"/>
    <x v="2"/>
    <x v="0"/>
    <n v="79525659120.906494"/>
    <x v="282"/>
    <x v="1"/>
    <n v="58"/>
  </r>
  <r>
    <x v="1"/>
    <x v="2"/>
    <x v="2"/>
    <x v="1"/>
    <n v="4729527617.2424498"/>
    <x v="283"/>
    <x v="1"/>
    <n v="58"/>
  </r>
  <r>
    <x v="1"/>
    <x v="2"/>
    <x v="3"/>
    <x v="0"/>
    <n v="65081894563.313698"/>
    <x v="284"/>
    <x v="1"/>
    <n v="59"/>
  </r>
  <r>
    <x v="1"/>
    <x v="2"/>
    <x v="3"/>
    <x v="1"/>
    <n v="1555000198.84847"/>
    <x v="119"/>
    <x v="1"/>
    <n v="59"/>
  </r>
  <r>
    <x v="1"/>
    <x v="2"/>
    <x v="4"/>
    <x v="0"/>
    <n v="64160577604.512901"/>
    <x v="285"/>
    <x v="1"/>
    <n v="60"/>
  </r>
  <r>
    <x v="1"/>
    <x v="2"/>
    <x v="4"/>
    <x v="1"/>
    <n v="21439179097.8414"/>
    <x v="286"/>
    <x v="1"/>
    <n v="60"/>
  </r>
  <r>
    <x v="1"/>
    <x v="2"/>
    <x v="5"/>
    <x v="0"/>
    <n v="61396725216.444603"/>
    <x v="287"/>
    <x v="1"/>
    <n v="61"/>
  </r>
  <r>
    <x v="1"/>
    <x v="2"/>
    <x v="5"/>
    <x v="1"/>
    <n v="17705114318.663799"/>
    <x v="288"/>
    <x v="1"/>
    <n v="61"/>
  </r>
  <r>
    <x v="1"/>
    <x v="2"/>
    <x v="6"/>
    <x v="0"/>
    <n v="44778428690.302902"/>
    <x v="289"/>
    <x v="1"/>
    <n v="62"/>
  </r>
  <r>
    <x v="1"/>
    <x v="2"/>
    <x v="6"/>
    <x v="1"/>
    <n v="579102951.49990201"/>
    <x v="58"/>
    <x v="1"/>
    <n v="62"/>
  </r>
  <r>
    <x v="1"/>
    <x v="2"/>
    <x v="7"/>
    <x v="0"/>
    <n v="38264161208.925102"/>
    <x v="290"/>
    <x v="1"/>
    <n v="63"/>
  </r>
  <r>
    <x v="1"/>
    <x v="2"/>
    <x v="7"/>
    <x v="1"/>
    <n v="295114338.66236401"/>
    <x v="291"/>
    <x v="1"/>
    <n v="63"/>
  </r>
  <r>
    <x v="1"/>
    <x v="2"/>
    <x v="8"/>
    <x v="0"/>
    <n v="39571939881.234703"/>
    <x v="292"/>
    <x v="1"/>
    <n v="64"/>
  </r>
  <r>
    <x v="1"/>
    <x v="2"/>
    <x v="8"/>
    <x v="1"/>
    <n v="239415498.45988399"/>
    <x v="62"/>
    <x v="1"/>
    <n v="64"/>
  </r>
  <r>
    <x v="1"/>
    <x v="2"/>
    <x v="9"/>
    <x v="0"/>
    <n v="39888905913.536903"/>
    <x v="293"/>
    <x v="1"/>
    <n v="65"/>
  </r>
  <r>
    <x v="1"/>
    <x v="2"/>
    <x v="9"/>
    <x v="1"/>
    <n v="3271258780.2596202"/>
    <x v="60"/>
    <x v="1"/>
    <n v="65"/>
  </r>
  <r>
    <x v="1"/>
    <x v="2"/>
    <x v="10"/>
    <x v="0"/>
    <n v="40454359960.921997"/>
    <x v="294"/>
    <x v="1"/>
    <n v="66"/>
  </r>
  <r>
    <x v="1"/>
    <x v="2"/>
    <x v="10"/>
    <x v="1"/>
    <n v="71114248.689329401"/>
    <x v="295"/>
    <x v="1"/>
    <n v="66"/>
  </r>
  <r>
    <x v="2"/>
    <x v="0"/>
    <x v="0"/>
    <x v="0"/>
    <n v="2319227522.19416"/>
    <x v="296"/>
    <x v="1"/>
    <n v="67"/>
  </r>
  <r>
    <x v="2"/>
    <x v="0"/>
    <x v="0"/>
    <x v="1"/>
    <n v="9788063.67965368"/>
    <x v="297"/>
    <x v="1"/>
    <n v="67"/>
  </r>
  <r>
    <x v="2"/>
    <x v="0"/>
    <x v="1"/>
    <x v="0"/>
    <n v="476224385.17400098"/>
    <x v="298"/>
    <x v="1"/>
    <n v="68"/>
  </r>
  <r>
    <x v="2"/>
    <x v="0"/>
    <x v="1"/>
    <x v="1"/>
    <n v="105126400.27865499"/>
    <x v="299"/>
    <x v="1"/>
    <n v="68"/>
  </r>
  <r>
    <x v="2"/>
    <x v="0"/>
    <x v="2"/>
    <x v="0"/>
    <n v="352893607.912579"/>
    <x v="300"/>
    <x v="1"/>
    <n v="69"/>
  </r>
  <r>
    <x v="2"/>
    <x v="0"/>
    <x v="2"/>
    <x v="1"/>
    <n v="17209057.522222199"/>
    <x v="301"/>
    <x v="1"/>
    <n v="69"/>
  </r>
  <r>
    <x v="2"/>
    <x v="0"/>
    <x v="3"/>
    <x v="0"/>
    <n v="1138964251.75857"/>
    <x v="302"/>
    <x v="1"/>
    <n v="70"/>
  </r>
  <r>
    <x v="2"/>
    <x v="0"/>
    <x v="3"/>
    <x v="1"/>
    <n v="5409123.4819164397"/>
    <x v="303"/>
    <x v="1"/>
    <n v="70"/>
  </r>
  <r>
    <x v="2"/>
    <x v="0"/>
    <x v="4"/>
    <x v="0"/>
    <n v="991064868.33085406"/>
    <x v="304"/>
    <x v="1"/>
    <n v="71"/>
  </r>
  <r>
    <x v="2"/>
    <x v="0"/>
    <x v="4"/>
    <x v="1"/>
    <n v="2552662.5081516202"/>
    <x v="305"/>
    <x v="1"/>
    <n v="71"/>
  </r>
  <r>
    <x v="2"/>
    <x v="0"/>
    <x v="5"/>
    <x v="0"/>
    <n v="240054098.22679999"/>
    <x v="306"/>
    <x v="1"/>
    <n v="72"/>
  </r>
  <r>
    <x v="2"/>
    <x v="0"/>
    <x v="5"/>
    <x v="1"/>
    <n v="4571859.5606000004"/>
    <x v="107"/>
    <x v="1"/>
    <n v="72"/>
  </r>
  <r>
    <x v="2"/>
    <x v="0"/>
    <x v="6"/>
    <x v="0"/>
    <n v="173503144.04723099"/>
    <x v="307"/>
    <x v="1"/>
    <n v="73"/>
  </r>
  <r>
    <x v="2"/>
    <x v="0"/>
    <x v="6"/>
    <x v="1"/>
    <n v="3424184.9918499598"/>
    <x v="155"/>
    <x v="1"/>
    <n v="73"/>
  </r>
  <r>
    <x v="2"/>
    <x v="0"/>
    <x v="7"/>
    <x v="0"/>
    <n v="366356612.65407997"/>
    <x v="308"/>
    <x v="1"/>
    <n v="74"/>
  </r>
  <r>
    <x v="2"/>
    <x v="0"/>
    <x v="7"/>
    <x v="1"/>
    <n v="3271315.0709950901"/>
    <x v="309"/>
    <x v="1"/>
    <n v="74"/>
  </r>
  <r>
    <x v="2"/>
    <x v="0"/>
    <x v="8"/>
    <x v="0"/>
    <n v="221421550.57942301"/>
    <x v="310"/>
    <x v="1"/>
    <n v="75"/>
  </r>
  <r>
    <x v="2"/>
    <x v="0"/>
    <x v="8"/>
    <x v="1"/>
    <n v="4410766.8471495202"/>
    <x v="311"/>
    <x v="1"/>
    <n v="75"/>
  </r>
  <r>
    <x v="2"/>
    <x v="0"/>
    <x v="9"/>
    <x v="0"/>
    <n v="147048206.95850599"/>
    <x v="312"/>
    <x v="1"/>
    <n v="76"/>
  </r>
  <r>
    <x v="2"/>
    <x v="0"/>
    <x v="9"/>
    <x v="1"/>
    <n v="991651.99405884603"/>
    <x v="313"/>
    <x v="1"/>
    <n v="76"/>
  </r>
  <r>
    <x v="2"/>
    <x v="0"/>
    <x v="10"/>
    <x v="0"/>
    <n v="155851222.18581"/>
    <x v="314"/>
    <x v="1"/>
    <n v="77"/>
  </r>
  <r>
    <x v="2"/>
    <x v="0"/>
    <x v="10"/>
    <x v="1"/>
    <n v="932538.08864394203"/>
    <x v="315"/>
    <x v="1"/>
    <n v="77"/>
  </r>
  <r>
    <x v="2"/>
    <x v="1"/>
    <x v="0"/>
    <x v="0"/>
    <n v="11981195754.4216"/>
    <x v="316"/>
    <x v="1"/>
    <n v="78"/>
  </r>
  <r>
    <x v="2"/>
    <x v="1"/>
    <x v="0"/>
    <x v="1"/>
    <n v="201352975.71829"/>
    <x v="317"/>
    <x v="1"/>
    <n v="78"/>
  </r>
  <r>
    <x v="2"/>
    <x v="1"/>
    <x v="1"/>
    <x v="0"/>
    <n v="11511451088.8659"/>
    <x v="318"/>
    <x v="1"/>
    <n v="79"/>
  </r>
  <r>
    <x v="2"/>
    <x v="1"/>
    <x v="1"/>
    <x v="1"/>
    <n v="127562195.800127"/>
    <x v="319"/>
    <x v="1"/>
    <n v="79"/>
  </r>
  <r>
    <x v="2"/>
    <x v="1"/>
    <x v="2"/>
    <x v="0"/>
    <n v="11903958313.0898"/>
    <x v="320"/>
    <x v="1"/>
    <n v="80"/>
  </r>
  <r>
    <x v="2"/>
    <x v="1"/>
    <x v="2"/>
    <x v="1"/>
    <n v="182389876.75932899"/>
    <x v="321"/>
    <x v="1"/>
    <n v="80"/>
  </r>
  <r>
    <x v="2"/>
    <x v="1"/>
    <x v="3"/>
    <x v="0"/>
    <n v="10514373066.804899"/>
    <x v="322"/>
    <x v="1"/>
    <n v="81"/>
  </r>
  <r>
    <x v="2"/>
    <x v="1"/>
    <x v="3"/>
    <x v="1"/>
    <n v="234867354.533465"/>
    <x v="323"/>
    <x v="1"/>
    <n v="81"/>
  </r>
  <r>
    <x v="2"/>
    <x v="1"/>
    <x v="4"/>
    <x v="0"/>
    <n v="10377931489.310801"/>
    <x v="324"/>
    <x v="1"/>
    <n v="82"/>
  </r>
  <r>
    <x v="2"/>
    <x v="1"/>
    <x v="4"/>
    <x v="1"/>
    <n v="225609299.40187499"/>
    <x v="153"/>
    <x v="1"/>
    <n v="82"/>
  </r>
  <r>
    <x v="2"/>
    <x v="1"/>
    <x v="5"/>
    <x v="0"/>
    <n v="9276791308.2675991"/>
    <x v="325"/>
    <x v="1"/>
    <n v="83"/>
  </r>
  <r>
    <x v="2"/>
    <x v="1"/>
    <x v="5"/>
    <x v="1"/>
    <n v="237426057.57879999"/>
    <x v="326"/>
    <x v="1"/>
    <n v="83"/>
  </r>
  <r>
    <x v="2"/>
    <x v="1"/>
    <x v="6"/>
    <x v="0"/>
    <n v="7076592101.4388304"/>
    <x v="327"/>
    <x v="1"/>
    <n v="84"/>
  </r>
  <r>
    <x v="2"/>
    <x v="1"/>
    <x v="6"/>
    <x v="1"/>
    <n v="57185452.209446199"/>
    <x v="328"/>
    <x v="1"/>
    <n v="84"/>
  </r>
  <r>
    <x v="2"/>
    <x v="1"/>
    <x v="7"/>
    <x v="0"/>
    <n v="7902567873.2542105"/>
    <x v="329"/>
    <x v="1"/>
    <n v="85"/>
  </r>
  <r>
    <x v="2"/>
    <x v="1"/>
    <x v="7"/>
    <x v="1"/>
    <n v="69360585.972545996"/>
    <x v="330"/>
    <x v="1"/>
    <n v="85"/>
  </r>
  <r>
    <x v="2"/>
    <x v="1"/>
    <x v="8"/>
    <x v="0"/>
    <n v="8107274287.9584999"/>
    <x v="331"/>
    <x v="1"/>
    <n v="86"/>
  </r>
  <r>
    <x v="2"/>
    <x v="1"/>
    <x v="8"/>
    <x v="1"/>
    <n v="49793060.094793901"/>
    <x v="332"/>
    <x v="1"/>
    <n v="86"/>
  </r>
  <r>
    <x v="2"/>
    <x v="1"/>
    <x v="9"/>
    <x v="0"/>
    <n v="7692591720.0173502"/>
    <x v="333"/>
    <x v="1"/>
    <n v="87"/>
  </r>
  <r>
    <x v="2"/>
    <x v="1"/>
    <x v="9"/>
    <x v="1"/>
    <n v="18841883.4781215"/>
    <x v="334"/>
    <x v="1"/>
    <n v="87"/>
  </r>
  <r>
    <x v="2"/>
    <x v="1"/>
    <x v="10"/>
    <x v="0"/>
    <n v="6936207982.98314"/>
    <x v="335"/>
    <x v="1"/>
    <n v="88"/>
  </r>
  <r>
    <x v="2"/>
    <x v="1"/>
    <x v="10"/>
    <x v="1"/>
    <n v="11039864.8017784"/>
    <x v="288"/>
    <x v="1"/>
    <n v="88"/>
  </r>
  <r>
    <x v="2"/>
    <x v="2"/>
    <x v="0"/>
    <x v="0"/>
    <n v="75291398829.877808"/>
    <x v="336"/>
    <x v="1"/>
    <n v="89"/>
  </r>
  <r>
    <x v="2"/>
    <x v="2"/>
    <x v="0"/>
    <x v="1"/>
    <n v="2649778407.81039"/>
    <x v="337"/>
    <x v="1"/>
    <n v="89"/>
  </r>
  <r>
    <x v="2"/>
    <x v="2"/>
    <x v="1"/>
    <x v="0"/>
    <n v="99521312796.423294"/>
    <x v="222"/>
    <x v="1"/>
    <n v="90"/>
  </r>
  <r>
    <x v="2"/>
    <x v="2"/>
    <x v="1"/>
    <x v="1"/>
    <n v="2543494974.16541"/>
    <x v="338"/>
    <x v="1"/>
    <n v="90"/>
  </r>
  <r>
    <x v="2"/>
    <x v="2"/>
    <x v="2"/>
    <x v="0"/>
    <n v="102125605105.14799"/>
    <x v="57"/>
    <x v="1"/>
    <n v="91"/>
  </r>
  <r>
    <x v="2"/>
    <x v="2"/>
    <x v="2"/>
    <x v="1"/>
    <n v="13208327584.778799"/>
    <x v="231"/>
    <x v="1"/>
    <n v="91"/>
  </r>
  <r>
    <x v="2"/>
    <x v="2"/>
    <x v="3"/>
    <x v="0"/>
    <n v="70223920160.327194"/>
    <x v="339"/>
    <x v="1"/>
    <n v="92"/>
  </r>
  <r>
    <x v="2"/>
    <x v="2"/>
    <x v="3"/>
    <x v="1"/>
    <n v="1694802162.8910799"/>
    <x v="109"/>
    <x v="1"/>
    <n v="92"/>
  </r>
  <r>
    <x v="2"/>
    <x v="2"/>
    <x v="4"/>
    <x v="0"/>
    <n v="84172780015.951904"/>
    <x v="340"/>
    <x v="1"/>
    <n v="93"/>
  </r>
  <r>
    <x v="2"/>
    <x v="2"/>
    <x v="4"/>
    <x v="1"/>
    <n v="1228794559.2999799"/>
    <x v="45"/>
    <x v="1"/>
    <n v="93"/>
  </r>
  <r>
    <x v="2"/>
    <x v="2"/>
    <x v="5"/>
    <x v="0"/>
    <n v="105236542860.509"/>
    <x v="341"/>
    <x v="1"/>
    <n v="94"/>
  </r>
  <r>
    <x v="2"/>
    <x v="2"/>
    <x v="5"/>
    <x v="1"/>
    <n v="7068123356.9832001"/>
    <x v="145"/>
    <x v="1"/>
    <n v="94"/>
  </r>
  <r>
    <x v="2"/>
    <x v="2"/>
    <x v="6"/>
    <x v="0"/>
    <n v="79595594340.758499"/>
    <x v="342"/>
    <x v="1"/>
    <n v="95"/>
  </r>
  <r>
    <x v="2"/>
    <x v="2"/>
    <x v="6"/>
    <x v="1"/>
    <n v="226029522.69128001"/>
    <x v="123"/>
    <x v="1"/>
    <n v="95"/>
  </r>
  <r>
    <x v="2"/>
    <x v="2"/>
    <x v="7"/>
    <x v="0"/>
    <n v="53060791242.486801"/>
    <x v="343"/>
    <x v="1"/>
    <n v="96"/>
  </r>
  <r>
    <x v="2"/>
    <x v="2"/>
    <x v="7"/>
    <x v="1"/>
    <n v="1419820761.0137801"/>
    <x v="176"/>
    <x v="1"/>
    <n v="96"/>
  </r>
  <r>
    <x v="2"/>
    <x v="2"/>
    <x v="8"/>
    <x v="0"/>
    <n v="46354581228.251404"/>
    <x v="344"/>
    <x v="1"/>
    <n v="97"/>
  </r>
  <r>
    <x v="2"/>
    <x v="2"/>
    <x v="8"/>
    <x v="1"/>
    <n v="2053558961.13905"/>
    <x v="60"/>
    <x v="1"/>
    <n v="97"/>
  </r>
  <r>
    <x v="2"/>
    <x v="2"/>
    <x v="9"/>
    <x v="0"/>
    <n v="63665704389.119202"/>
    <x v="345"/>
    <x v="1"/>
    <n v="98"/>
  </r>
  <r>
    <x v="2"/>
    <x v="2"/>
    <x v="9"/>
    <x v="1"/>
    <n v="168956663.39305899"/>
    <x v="165"/>
    <x v="1"/>
    <n v="98"/>
  </r>
  <r>
    <x v="2"/>
    <x v="2"/>
    <x v="10"/>
    <x v="0"/>
    <n v="48221750463.776001"/>
    <x v="346"/>
    <x v="1"/>
    <n v="99"/>
  </r>
  <r>
    <x v="2"/>
    <x v="2"/>
    <x v="10"/>
    <x v="1"/>
    <n v="33124314.794738799"/>
    <x v="347"/>
    <x v="1"/>
    <n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35" firstHeaderRow="1" firstDataRow="2" firstDataCol="1" rowPageCount="1" colPageCount="1"/>
  <pivotFields count="8"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  <pivotField axis="axisPage" showAll="0">
      <items count="3">
        <item x="0"/>
        <item x="1"/>
        <item t="default"/>
      </items>
    </pivotField>
    <pivotField showAll="0"/>
  </pivotFields>
  <rowFields count="3">
    <field x="1"/>
    <field x="0"/>
    <field x="3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6" item="0" hier="-1"/>
  </pageFields>
  <dataFields count="1">
    <dataField name="Sum of Count" fld="5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H2" totalsRowShown="0">
  <autoFilter ref="A1:H2"/>
  <tableColumns count="8">
    <tableColumn id="1" name="Dur.Simple"/>
    <tableColumn id="2" name="Ceil.Simple"/>
    <tableColumn id="3" name="StartFY"/>
    <tableColumn id="4" name="Term"/>
    <tableColumn id="5" name="Action_Obligation_OMB20_GDP18"/>
    <tableColumn id="6" name="Count"/>
    <tableColumn id="7" name="metric"/>
    <tableColumn id="8" name=".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4.3" x14ac:dyDescent="0.25"/>
  <cols>
    <col min="1" max="1" width="12.375" customWidth="1"/>
    <col min="2" max="2" width="12.25" customWidth="1"/>
    <col min="3" max="3" width="9.125" customWidth="1"/>
    <col min="5" max="5" width="32.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2009</v>
      </c>
      <c r="D2" t="s">
        <v>12</v>
      </c>
      <c r="E2">
        <v>60685115.492767297</v>
      </c>
      <c r="F2">
        <v>5054</v>
      </c>
      <c r="G2" t="s">
        <v>11</v>
      </c>
      <c r="H2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pane xSplit="1" ySplit="4" topLeftCell="C9" activePane="bottomRight" state="frozen"/>
      <selection pane="topRight" activeCell="B1" sqref="B1"/>
      <selection pane="bottomLeft" activeCell="A5" sqref="A5"/>
      <selection pane="bottomRight" activeCell="D13" sqref="D13"/>
    </sheetView>
  </sheetViews>
  <sheetFormatPr defaultRowHeight="14.3" x14ac:dyDescent="0.25"/>
  <cols>
    <col min="1" max="1" width="33.375" bestFit="1" customWidth="1"/>
    <col min="2" max="2" width="22.25" bestFit="1" customWidth="1"/>
    <col min="3" max="3" width="10.125" bestFit="1" customWidth="1"/>
    <col min="4" max="9" width="8.625" bestFit="1" customWidth="1"/>
    <col min="10" max="12" width="10.125" bestFit="1" customWidth="1"/>
    <col min="13" max="13" width="11.125" bestFit="1" customWidth="1"/>
  </cols>
  <sheetData>
    <row r="1" spans="1:13" x14ac:dyDescent="0.25">
      <c r="A1" s="1" t="s">
        <v>6</v>
      </c>
      <c r="B1" t="s">
        <v>11</v>
      </c>
    </row>
    <row r="3" spans="1:13" x14ac:dyDescent="0.25">
      <c r="A3" s="1" t="s">
        <v>21</v>
      </c>
      <c r="B3" s="1" t="s">
        <v>20</v>
      </c>
    </row>
    <row r="4" spans="1:13" x14ac:dyDescent="0.25">
      <c r="A4" s="1" t="s">
        <v>18</v>
      </c>
      <c r="B4">
        <v>2007</v>
      </c>
      <c r="C4">
        <v>2008</v>
      </c>
      <c r="D4">
        <v>2009</v>
      </c>
      <c r="E4">
        <v>2010</v>
      </c>
      <c r="F4">
        <v>2011</v>
      </c>
      <c r="G4">
        <v>2012</v>
      </c>
      <c r="H4">
        <v>2013</v>
      </c>
      <c r="I4">
        <v>2014</v>
      </c>
      <c r="J4">
        <v>2015</v>
      </c>
      <c r="K4">
        <v>2016</v>
      </c>
      <c r="L4">
        <v>2017</v>
      </c>
      <c r="M4" t="s">
        <v>19</v>
      </c>
    </row>
    <row r="5" spans="1:13" x14ac:dyDescent="0.25">
      <c r="A5" s="2" t="s">
        <v>9</v>
      </c>
      <c r="B5" s="6">
        <v>822640</v>
      </c>
      <c r="C5" s="6">
        <v>877342</v>
      </c>
      <c r="D5" s="6">
        <v>783555</v>
      </c>
      <c r="E5" s="6">
        <v>782240</v>
      </c>
      <c r="F5" s="6">
        <v>755794</v>
      </c>
      <c r="G5" s="6">
        <v>721068</v>
      </c>
      <c r="H5" s="6">
        <v>657974</v>
      </c>
      <c r="I5" s="6">
        <v>691427</v>
      </c>
      <c r="J5" s="6">
        <v>2532207</v>
      </c>
      <c r="K5" s="6">
        <v>2980942</v>
      </c>
      <c r="L5" s="6">
        <v>2938717</v>
      </c>
      <c r="M5" s="6">
        <v>14543906</v>
      </c>
    </row>
    <row r="6" spans="1:13" x14ac:dyDescent="0.25">
      <c r="A6" s="3" t="s">
        <v>15</v>
      </c>
      <c r="B6" s="6">
        <v>28947</v>
      </c>
      <c r="C6" s="6">
        <v>33915</v>
      </c>
      <c r="D6" s="6">
        <v>30431</v>
      </c>
      <c r="E6" s="6">
        <v>29725</v>
      </c>
      <c r="F6" s="6">
        <v>32494</v>
      </c>
      <c r="G6" s="6">
        <v>31321</v>
      </c>
      <c r="H6" s="6">
        <v>27537</v>
      </c>
      <c r="I6" s="6">
        <v>30348</v>
      </c>
      <c r="J6" s="6">
        <v>40380</v>
      </c>
      <c r="K6" s="6">
        <v>44483</v>
      </c>
      <c r="L6" s="6">
        <v>24010</v>
      </c>
      <c r="M6" s="6">
        <v>353591</v>
      </c>
    </row>
    <row r="7" spans="1:13" x14ac:dyDescent="0.25">
      <c r="A7" s="4" t="s">
        <v>12</v>
      </c>
      <c r="B7" s="6">
        <v>468</v>
      </c>
      <c r="C7" s="6">
        <v>836</v>
      </c>
      <c r="D7" s="6">
        <v>1282</v>
      </c>
      <c r="E7" s="6">
        <v>731</v>
      </c>
      <c r="F7" s="6">
        <v>885</v>
      </c>
      <c r="G7" s="6">
        <v>744</v>
      </c>
      <c r="H7" s="6">
        <v>707</v>
      </c>
      <c r="I7" s="6">
        <v>772</v>
      </c>
      <c r="J7" s="6">
        <v>1085</v>
      </c>
      <c r="K7" s="6">
        <v>1308</v>
      </c>
      <c r="L7" s="6">
        <v>576</v>
      </c>
      <c r="M7" s="6">
        <v>9394</v>
      </c>
    </row>
    <row r="8" spans="1:13" x14ac:dyDescent="0.25">
      <c r="A8" s="4" t="s">
        <v>10</v>
      </c>
      <c r="B8" s="6">
        <v>28479</v>
      </c>
      <c r="C8" s="6">
        <v>33079</v>
      </c>
      <c r="D8" s="6">
        <v>29149</v>
      </c>
      <c r="E8" s="6">
        <v>28994</v>
      </c>
      <c r="F8" s="6">
        <v>31609</v>
      </c>
      <c r="G8" s="6">
        <v>30577</v>
      </c>
      <c r="H8" s="6">
        <v>26830</v>
      </c>
      <c r="I8" s="6">
        <v>29576</v>
      </c>
      <c r="J8" s="6">
        <v>39295</v>
      </c>
      <c r="K8" s="6">
        <v>43175</v>
      </c>
      <c r="L8" s="6">
        <v>23434</v>
      </c>
      <c r="M8" s="6">
        <v>344197</v>
      </c>
    </row>
    <row r="9" spans="1:13" x14ac:dyDescent="0.25">
      <c r="A9" s="3" t="s">
        <v>16</v>
      </c>
      <c r="B9" s="6">
        <v>6605</v>
      </c>
      <c r="C9" s="6">
        <v>6102</v>
      </c>
      <c r="D9" s="6">
        <v>4022</v>
      </c>
      <c r="E9" s="6">
        <v>5009</v>
      </c>
      <c r="F9" s="6">
        <v>6572</v>
      </c>
      <c r="G9" s="6">
        <v>6719</v>
      </c>
      <c r="H9" s="6">
        <v>3741</v>
      </c>
      <c r="I9" s="6">
        <v>4316</v>
      </c>
      <c r="J9" s="6">
        <v>2994</v>
      </c>
      <c r="K9" s="6">
        <v>1269</v>
      </c>
      <c r="L9" s="6"/>
      <c r="M9" s="6">
        <v>47349</v>
      </c>
    </row>
    <row r="10" spans="1:13" x14ac:dyDescent="0.25">
      <c r="A10" s="4" t="s">
        <v>12</v>
      </c>
      <c r="B10" s="6">
        <v>322</v>
      </c>
      <c r="C10" s="6">
        <v>130</v>
      </c>
      <c r="D10" s="6">
        <v>96</v>
      </c>
      <c r="E10" s="6">
        <v>209</v>
      </c>
      <c r="F10" s="6">
        <v>146</v>
      </c>
      <c r="G10" s="6">
        <v>167</v>
      </c>
      <c r="H10" s="6">
        <v>180</v>
      </c>
      <c r="I10" s="6">
        <v>172</v>
      </c>
      <c r="J10" s="6">
        <v>305</v>
      </c>
      <c r="K10" s="6">
        <v>40</v>
      </c>
      <c r="L10" s="6"/>
      <c r="M10" s="6">
        <v>1767</v>
      </c>
    </row>
    <row r="11" spans="1:13" x14ac:dyDescent="0.25">
      <c r="A11" s="4" t="s">
        <v>10</v>
      </c>
      <c r="B11" s="6">
        <v>6283</v>
      </c>
      <c r="C11" s="6">
        <v>5972</v>
      </c>
      <c r="D11" s="6">
        <v>3926</v>
      </c>
      <c r="E11" s="6">
        <v>4800</v>
      </c>
      <c r="F11" s="6">
        <v>6426</v>
      </c>
      <c r="G11" s="6">
        <v>6552</v>
      </c>
      <c r="H11" s="6">
        <v>3561</v>
      </c>
      <c r="I11" s="6">
        <v>4144</v>
      </c>
      <c r="J11" s="6">
        <v>2689</v>
      </c>
      <c r="K11" s="6">
        <v>1229</v>
      </c>
      <c r="L11" s="6"/>
      <c r="M11" s="6">
        <v>45582</v>
      </c>
    </row>
    <row r="12" spans="1:13" x14ac:dyDescent="0.25">
      <c r="A12" s="3" t="s">
        <v>8</v>
      </c>
      <c r="B12" s="6">
        <v>787088</v>
      </c>
      <c r="C12" s="6">
        <v>837325</v>
      </c>
      <c r="D12" s="6">
        <v>749102</v>
      </c>
      <c r="E12" s="6">
        <v>747506</v>
      </c>
      <c r="F12" s="6">
        <v>716728</v>
      </c>
      <c r="G12" s="6">
        <v>683028</v>
      </c>
      <c r="H12" s="6">
        <v>626696</v>
      </c>
      <c r="I12" s="6">
        <v>656763</v>
      </c>
      <c r="J12" s="6">
        <v>2488833</v>
      </c>
      <c r="K12" s="6">
        <v>2935190</v>
      </c>
      <c r="L12" s="6">
        <v>2914707</v>
      </c>
      <c r="M12" s="6">
        <v>14142966</v>
      </c>
    </row>
    <row r="13" spans="1:13" x14ac:dyDescent="0.25">
      <c r="A13" s="4" t="s">
        <v>12</v>
      </c>
      <c r="B13" s="6">
        <v>4267</v>
      </c>
      <c r="C13" s="6">
        <v>4430</v>
      </c>
      <c r="D13" s="6">
        <v>5054</v>
      </c>
      <c r="E13" s="6">
        <v>7060</v>
      </c>
      <c r="F13" s="6">
        <v>8558</v>
      </c>
      <c r="G13" s="6">
        <v>4745</v>
      </c>
      <c r="H13" s="6">
        <v>6211</v>
      </c>
      <c r="I13" s="6">
        <v>8760</v>
      </c>
      <c r="J13" s="6">
        <v>12961</v>
      </c>
      <c r="K13" s="6">
        <v>18555</v>
      </c>
      <c r="L13" s="6">
        <v>16111</v>
      </c>
      <c r="M13" s="6">
        <v>96712</v>
      </c>
    </row>
    <row r="14" spans="1:13" x14ac:dyDescent="0.25">
      <c r="A14" s="4" t="s">
        <v>10</v>
      </c>
      <c r="B14" s="6">
        <v>782821</v>
      </c>
      <c r="C14" s="6">
        <v>832895</v>
      </c>
      <c r="D14" s="6">
        <v>744048</v>
      </c>
      <c r="E14" s="6">
        <v>740446</v>
      </c>
      <c r="F14" s="6">
        <v>708170</v>
      </c>
      <c r="G14" s="6">
        <v>678283</v>
      </c>
      <c r="H14" s="6">
        <v>620485</v>
      </c>
      <c r="I14" s="6">
        <v>648003</v>
      </c>
      <c r="J14" s="6">
        <v>2475872</v>
      </c>
      <c r="K14" s="6">
        <v>2916635</v>
      </c>
      <c r="L14" s="6">
        <v>2898596</v>
      </c>
      <c r="M14" s="6">
        <v>14046254</v>
      </c>
    </row>
    <row r="15" spans="1:13" x14ac:dyDescent="0.25">
      <c r="A15" s="2" t="s">
        <v>13</v>
      </c>
      <c r="B15" s="6">
        <v>123811</v>
      </c>
      <c r="C15" s="6">
        <v>130418</v>
      </c>
      <c r="D15" s="6">
        <v>129535</v>
      </c>
      <c r="E15" s="6">
        <v>126045</v>
      </c>
      <c r="F15" s="6">
        <v>118781</v>
      </c>
      <c r="G15" s="6">
        <v>109961</v>
      </c>
      <c r="H15" s="6">
        <v>91580</v>
      </c>
      <c r="I15" s="6">
        <v>97391</v>
      </c>
      <c r="J15" s="6">
        <v>90601</v>
      </c>
      <c r="K15" s="6">
        <v>87342</v>
      </c>
      <c r="L15" s="6">
        <v>78953</v>
      </c>
      <c r="M15" s="6">
        <v>1184418</v>
      </c>
    </row>
    <row r="16" spans="1:13" x14ac:dyDescent="0.25">
      <c r="A16" s="3" t="s">
        <v>15</v>
      </c>
      <c r="B16" s="6">
        <v>22501</v>
      </c>
      <c r="C16" s="6">
        <v>24044</v>
      </c>
      <c r="D16" s="6">
        <v>23294</v>
      </c>
      <c r="E16" s="6">
        <v>22579</v>
      </c>
      <c r="F16" s="6">
        <v>24647</v>
      </c>
      <c r="G16" s="6">
        <v>23293</v>
      </c>
      <c r="H16" s="6">
        <v>19204</v>
      </c>
      <c r="I16" s="6">
        <v>19217</v>
      </c>
      <c r="J16" s="6">
        <v>20711</v>
      </c>
      <c r="K16" s="6">
        <v>17038</v>
      </c>
      <c r="L16" s="6">
        <v>9418</v>
      </c>
      <c r="M16" s="6">
        <v>225946</v>
      </c>
    </row>
    <row r="17" spans="1:13" x14ac:dyDescent="0.25">
      <c r="A17" s="4" t="s">
        <v>12</v>
      </c>
      <c r="B17" s="6">
        <v>525</v>
      </c>
      <c r="C17" s="6">
        <v>775</v>
      </c>
      <c r="D17" s="6">
        <v>783</v>
      </c>
      <c r="E17" s="6">
        <v>596</v>
      </c>
      <c r="F17" s="6">
        <v>657</v>
      </c>
      <c r="G17" s="6">
        <v>705</v>
      </c>
      <c r="H17" s="6">
        <v>551</v>
      </c>
      <c r="I17" s="6">
        <v>486</v>
      </c>
      <c r="J17" s="6">
        <v>470</v>
      </c>
      <c r="K17" s="6">
        <v>350</v>
      </c>
      <c r="L17" s="6">
        <v>171</v>
      </c>
      <c r="M17" s="6">
        <v>6069</v>
      </c>
    </row>
    <row r="18" spans="1:13" x14ac:dyDescent="0.25">
      <c r="A18" s="4" t="s">
        <v>10</v>
      </c>
      <c r="B18" s="6">
        <v>21976</v>
      </c>
      <c r="C18" s="6">
        <v>23269</v>
      </c>
      <c r="D18" s="6">
        <v>22511</v>
      </c>
      <c r="E18" s="6">
        <v>21983</v>
      </c>
      <c r="F18" s="6">
        <v>23990</v>
      </c>
      <c r="G18" s="6">
        <v>22588</v>
      </c>
      <c r="H18" s="6">
        <v>18653</v>
      </c>
      <c r="I18" s="6">
        <v>18731</v>
      </c>
      <c r="J18" s="6">
        <v>20241</v>
      </c>
      <c r="K18" s="6">
        <v>16688</v>
      </c>
      <c r="L18" s="6">
        <v>9247</v>
      </c>
      <c r="M18" s="6">
        <v>219877</v>
      </c>
    </row>
    <row r="19" spans="1:13" x14ac:dyDescent="0.25">
      <c r="A19" s="3" t="s">
        <v>16</v>
      </c>
      <c r="B19" s="6">
        <v>5747</v>
      </c>
      <c r="C19" s="6">
        <v>5009</v>
      </c>
      <c r="D19" s="6">
        <v>5187</v>
      </c>
      <c r="E19" s="6">
        <v>5274</v>
      </c>
      <c r="F19" s="6">
        <v>5270</v>
      </c>
      <c r="G19" s="6">
        <v>4757</v>
      </c>
      <c r="H19" s="6">
        <v>3571</v>
      </c>
      <c r="I19" s="6">
        <v>3130</v>
      </c>
      <c r="J19" s="6">
        <v>2325</v>
      </c>
      <c r="K19" s="6">
        <v>707</v>
      </c>
      <c r="L19" s="6"/>
      <c r="M19" s="6">
        <v>40977</v>
      </c>
    </row>
    <row r="20" spans="1:13" x14ac:dyDescent="0.25">
      <c r="A20" s="4" t="s">
        <v>12</v>
      </c>
      <c r="B20" s="6">
        <v>386</v>
      </c>
      <c r="C20" s="6">
        <v>122</v>
      </c>
      <c r="D20" s="6">
        <v>134</v>
      </c>
      <c r="E20" s="6">
        <v>194</v>
      </c>
      <c r="F20" s="6">
        <v>189</v>
      </c>
      <c r="G20" s="6">
        <v>195</v>
      </c>
      <c r="H20" s="6">
        <v>110</v>
      </c>
      <c r="I20" s="6">
        <v>90</v>
      </c>
      <c r="J20" s="6">
        <v>86</v>
      </c>
      <c r="K20" s="6">
        <v>14</v>
      </c>
      <c r="L20" s="6"/>
      <c r="M20" s="6">
        <v>1520</v>
      </c>
    </row>
    <row r="21" spans="1:13" x14ac:dyDescent="0.25">
      <c r="A21" s="4" t="s">
        <v>10</v>
      </c>
      <c r="B21" s="6">
        <v>5361</v>
      </c>
      <c r="C21" s="6">
        <v>4887</v>
      </c>
      <c r="D21" s="6">
        <v>5053</v>
      </c>
      <c r="E21" s="6">
        <v>5080</v>
      </c>
      <c r="F21" s="6">
        <v>5081</v>
      </c>
      <c r="G21" s="6">
        <v>4562</v>
      </c>
      <c r="H21" s="6">
        <v>3461</v>
      </c>
      <c r="I21" s="6">
        <v>3040</v>
      </c>
      <c r="J21" s="6">
        <v>2239</v>
      </c>
      <c r="K21" s="6">
        <v>693</v>
      </c>
      <c r="L21" s="6"/>
      <c r="M21" s="6">
        <v>39457</v>
      </c>
    </row>
    <row r="22" spans="1:13" x14ac:dyDescent="0.25">
      <c r="A22" s="3" t="s">
        <v>8</v>
      </c>
      <c r="B22" s="6">
        <v>95563</v>
      </c>
      <c r="C22" s="6">
        <v>101365</v>
      </c>
      <c r="D22" s="6">
        <v>101054</v>
      </c>
      <c r="E22" s="6">
        <v>98192</v>
      </c>
      <c r="F22" s="6">
        <v>88864</v>
      </c>
      <c r="G22" s="6">
        <v>81911</v>
      </c>
      <c r="H22" s="6">
        <v>68805</v>
      </c>
      <c r="I22" s="6">
        <v>75044</v>
      </c>
      <c r="J22" s="6">
        <v>67565</v>
      </c>
      <c r="K22" s="6">
        <v>69597</v>
      </c>
      <c r="L22" s="6">
        <v>69535</v>
      </c>
      <c r="M22" s="6">
        <v>917495</v>
      </c>
    </row>
    <row r="23" spans="1:13" x14ac:dyDescent="0.25">
      <c r="A23" s="4" t="s">
        <v>12</v>
      </c>
      <c r="B23" s="6">
        <v>977</v>
      </c>
      <c r="C23" s="6">
        <v>1039</v>
      </c>
      <c r="D23" s="6">
        <v>1335</v>
      </c>
      <c r="E23" s="6">
        <v>1337</v>
      </c>
      <c r="F23" s="6">
        <v>1233</v>
      </c>
      <c r="G23" s="6">
        <v>1155</v>
      </c>
      <c r="H23" s="6">
        <v>952</v>
      </c>
      <c r="I23" s="6">
        <v>1064</v>
      </c>
      <c r="J23" s="6">
        <v>923</v>
      </c>
      <c r="K23" s="6">
        <v>868</v>
      </c>
      <c r="L23" s="6">
        <v>731</v>
      </c>
      <c r="M23" s="6">
        <v>11614</v>
      </c>
    </row>
    <row r="24" spans="1:13" x14ac:dyDescent="0.25">
      <c r="A24" s="4" t="s">
        <v>10</v>
      </c>
      <c r="B24" s="6">
        <v>94586</v>
      </c>
      <c r="C24" s="6">
        <v>100326</v>
      </c>
      <c r="D24" s="6">
        <v>99719</v>
      </c>
      <c r="E24" s="6">
        <v>96855</v>
      </c>
      <c r="F24" s="6">
        <v>87631</v>
      </c>
      <c r="G24" s="6">
        <v>80756</v>
      </c>
      <c r="H24" s="6">
        <v>67853</v>
      </c>
      <c r="I24" s="6">
        <v>73980</v>
      </c>
      <c r="J24" s="6">
        <v>66642</v>
      </c>
      <c r="K24" s="6">
        <v>68729</v>
      </c>
      <c r="L24" s="6">
        <v>68804</v>
      </c>
      <c r="M24" s="6">
        <v>905881</v>
      </c>
    </row>
    <row r="25" spans="1:13" x14ac:dyDescent="0.25">
      <c r="A25" s="2" t="s">
        <v>14</v>
      </c>
      <c r="B25" s="6">
        <v>3847</v>
      </c>
      <c r="C25" s="6">
        <v>3907</v>
      </c>
      <c r="D25" s="6">
        <v>3849</v>
      </c>
      <c r="E25" s="6">
        <v>3595</v>
      </c>
      <c r="F25" s="6">
        <v>3465</v>
      </c>
      <c r="G25" s="6">
        <v>2886</v>
      </c>
      <c r="H25" s="6">
        <v>2275</v>
      </c>
      <c r="I25" s="6">
        <v>2010</v>
      </c>
      <c r="J25" s="6">
        <v>1633</v>
      </c>
      <c r="K25" s="6">
        <v>1263</v>
      </c>
      <c r="L25" s="6">
        <v>821</v>
      </c>
      <c r="M25" s="6">
        <v>29551</v>
      </c>
    </row>
    <row r="26" spans="1:13" x14ac:dyDescent="0.25">
      <c r="A26" s="3" t="s">
        <v>15</v>
      </c>
      <c r="B26" s="6">
        <v>1290</v>
      </c>
      <c r="C26" s="6">
        <v>1414</v>
      </c>
      <c r="D26" s="6">
        <v>1431</v>
      </c>
      <c r="E26" s="6">
        <v>1382</v>
      </c>
      <c r="F26" s="6">
        <v>1450</v>
      </c>
      <c r="G26" s="6">
        <v>1291</v>
      </c>
      <c r="H26" s="6">
        <v>877</v>
      </c>
      <c r="I26" s="6">
        <v>741</v>
      </c>
      <c r="J26" s="6">
        <v>729</v>
      </c>
      <c r="K26" s="6">
        <v>600</v>
      </c>
      <c r="L26" s="6">
        <v>255</v>
      </c>
      <c r="M26" s="6">
        <v>11460</v>
      </c>
    </row>
    <row r="27" spans="1:13" x14ac:dyDescent="0.25">
      <c r="A27" s="4" t="s">
        <v>12</v>
      </c>
      <c r="B27" s="6">
        <v>35</v>
      </c>
      <c r="C27" s="6">
        <v>45</v>
      </c>
      <c r="D27" s="6">
        <v>67</v>
      </c>
      <c r="E27" s="6">
        <v>42</v>
      </c>
      <c r="F27" s="6">
        <v>47</v>
      </c>
      <c r="G27" s="6">
        <v>69</v>
      </c>
      <c r="H27" s="6">
        <v>46</v>
      </c>
      <c r="I27" s="6">
        <v>26</v>
      </c>
      <c r="J27" s="6">
        <v>24</v>
      </c>
      <c r="K27" s="6">
        <v>17</v>
      </c>
      <c r="L27" s="6">
        <v>5</v>
      </c>
      <c r="M27" s="6">
        <v>423</v>
      </c>
    </row>
    <row r="28" spans="1:13" x14ac:dyDescent="0.25">
      <c r="A28" s="4" t="s">
        <v>10</v>
      </c>
      <c r="B28" s="6">
        <v>1255</v>
      </c>
      <c r="C28" s="6">
        <v>1369</v>
      </c>
      <c r="D28" s="6">
        <v>1364</v>
      </c>
      <c r="E28" s="6">
        <v>1340</v>
      </c>
      <c r="F28" s="6">
        <v>1403</v>
      </c>
      <c r="G28" s="6">
        <v>1222</v>
      </c>
      <c r="H28" s="6">
        <v>831</v>
      </c>
      <c r="I28" s="6">
        <v>715</v>
      </c>
      <c r="J28" s="6">
        <v>705</v>
      </c>
      <c r="K28" s="6">
        <v>583</v>
      </c>
      <c r="L28" s="6">
        <v>250</v>
      </c>
      <c r="M28" s="6">
        <v>11037</v>
      </c>
    </row>
    <row r="29" spans="1:13" x14ac:dyDescent="0.25">
      <c r="A29" s="3" t="s">
        <v>16</v>
      </c>
      <c r="B29" s="6">
        <v>769</v>
      </c>
      <c r="C29" s="6">
        <v>762</v>
      </c>
      <c r="D29" s="6">
        <v>793</v>
      </c>
      <c r="E29" s="6">
        <v>814</v>
      </c>
      <c r="F29" s="6">
        <v>828</v>
      </c>
      <c r="G29" s="6">
        <v>629</v>
      </c>
      <c r="H29" s="6">
        <v>548</v>
      </c>
      <c r="I29" s="6">
        <v>384</v>
      </c>
      <c r="J29" s="6">
        <v>229</v>
      </c>
      <c r="K29" s="6">
        <v>74</v>
      </c>
      <c r="L29" s="6"/>
      <c r="M29" s="6">
        <v>5830</v>
      </c>
    </row>
    <row r="30" spans="1:13" x14ac:dyDescent="0.25">
      <c r="A30" s="4" t="s">
        <v>12</v>
      </c>
      <c r="B30" s="6">
        <v>18</v>
      </c>
      <c r="C30" s="6">
        <v>25</v>
      </c>
      <c r="D30" s="6">
        <v>26</v>
      </c>
      <c r="E30" s="6">
        <v>34</v>
      </c>
      <c r="F30" s="6">
        <v>35</v>
      </c>
      <c r="G30" s="6">
        <v>35</v>
      </c>
      <c r="H30" s="6">
        <v>16</v>
      </c>
      <c r="I30" s="6">
        <v>10</v>
      </c>
      <c r="J30" s="6">
        <v>10</v>
      </c>
      <c r="K30" s="6">
        <v>5</v>
      </c>
      <c r="L30" s="6"/>
      <c r="M30" s="6">
        <v>214</v>
      </c>
    </row>
    <row r="31" spans="1:13" x14ac:dyDescent="0.25">
      <c r="A31" s="4" t="s">
        <v>10</v>
      </c>
      <c r="B31" s="6">
        <v>751</v>
      </c>
      <c r="C31" s="6">
        <v>737</v>
      </c>
      <c r="D31" s="6">
        <v>767</v>
      </c>
      <c r="E31" s="6">
        <v>780</v>
      </c>
      <c r="F31" s="6">
        <v>793</v>
      </c>
      <c r="G31" s="6">
        <v>594</v>
      </c>
      <c r="H31" s="6">
        <v>532</v>
      </c>
      <c r="I31" s="6">
        <v>374</v>
      </c>
      <c r="J31" s="6">
        <v>219</v>
      </c>
      <c r="K31" s="6">
        <v>69</v>
      </c>
      <c r="L31" s="6"/>
      <c r="M31" s="6">
        <v>5616</v>
      </c>
    </row>
    <row r="32" spans="1:13" x14ac:dyDescent="0.25">
      <c r="A32" s="3" t="s">
        <v>8</v>
      </c>
      <c r="B32" s="6">
        <v>1788</v>
      </c>
      <c r="C32" s="6">
        <v>1731</v>
      </c>
      <c r="D32" s="6">
        <v>1625</v>
      </c>
      <c r="E32" s="6">
        <v>1399</v>
      </c>
      <c r="F32" s="6">
        <v>1187</v>
      </c>
      <c r="G32" s="6">
        <v>966</v>
      </c>
      <c r="H32" s="6">
        <v>850</v>
      </c>
      <c r="I32" s="6">
        <v>885</v>
      </c>
      <c r="J32" s="6">
        <v>675</v>
      </c>
      <c r="K32" s="6">
        <v>589</v>
      </c>
      <c r="L32" s="6">
        <v>566</v>
      </c>
      <c r="M32" s="6">
        <v>12261</v>
      </c>
    </row>
    <row r="33" spans="1:13" x14ac:dyDescent="0.25">
      <c r="A33" s="4" t="s">
        <v>12</v>
      </c>
      <c r="B33" s="6">
        <v>36</v>
      </c>
      <c r="C33" s="6">
        <v>45</v>
      </c>
      <c r="D33" s="6">
        <v>53</v>
      </c>
      <c r="E33" s="6">
        <v>57</v>
      </c>
      <c r="F33" s="6">
        <v>56</v>
      </c>
      <c r="G33" s="6">
        <v>45</v>
      </c>
      <c r="H33" s="6">
        <v>28</v>
      </c>
      <c r="I33" s="6">
        <v>47</v>
      </c>
      <c r="J33" s="6">
        <v>21</v>
      </c>
      <c r="K33" s="6">
        <v>26</v>
      </c>
      <c r="L33" s="6">
        <v>20</v>
      </c>
      <c r="M33" s="6">
        <v>434</v>
      </c>
    </row>
    <row r="34" spans="1:13" x14ac:dyDescent="0.25">
      <c r="A34" s="4" t="s">
        <v>10</v>
      </c>
      <c r="B34" s="6">
        <v>1752</v>
      </c>
      <c r="C34" s="6">
        <v>1686</v>
      </c>
      <c r="D34" s="6">
        <v>1572</v>
      </c>
      <c r="E34" s="6">
        <v>1342</v>
      </c>
      <c r="F34" s="6">
        <v>1131</v>
      </c>
      <c r="G34" s="6">
        <v>921</v>
      </c>
      <c r="H34" s="6">
        <v>822</v>
      </c>
      <c r="I34" s="6">
        <v>838</v>
      </c>
      <c r="J34" s="6">
        <v>654</v>
      </c>
      <c r="K34" s="6">
        <v>563</v>
      </c>
      <c r="L34" s="6">
        <v>546</v>
      </c>
      <c r="M34" s="6">
        <v>11827</v>
      </c>
    </row>
    <row r="35" spans="1:13" x14ac:dyDescent="0.25">
      <c r="A35" s="2" t="s">
        <v>19</v>
      </c>
      <c r="B35" s="6">
        <v>950298</v>
      </c>
      <c r="C35" s="6">
        <v>1011667</v>
      </c>
      <c r="D35" s="6">
        <v>916939</v>
      </c>
      <c r="E35" s="6">
        <v>911880</v>
      </c>
      <c r="F35" s="6">
        <v>878040</v>
      </c>
      <c r="G35" s="6">
        <v>833915</v>
      </c>
      <c r="H35" s="6">
        <v>751829</v>
      </c>
      <c r="I35" s="6">
        <v>790828</v>
      </c>
      <c r="J35" s="6">
        <v>2624441</v>
      </c>
      <c r="K35" s="6">
        <v>3069547</v>
      </c>
      <c r="L35" s="6">
        <v>3018491</v>
      </c>
      <c r="M35" s="6">
        <v>15757875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1"/>
  <sheetViews>
    <sheetView workbookViewId="0">
      <selection activeCell="I2" sqref="I2"/>
    </sheetView>
  </sheetViews>
  <sheetFormatPr defaultRowHeight="14.3" x14ac:dyDescent="0.25"/>
  <cols>
    <col min="9" max="9" width="10.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  <c r="J1" t="s">
        <v>23</v>
      </c>
    </row>
    <row r="2" spans="1:10" x14ac:dyDescent="0.25">
      <c r="A2" t="s">
        <v>8</v>
      </c>
      <c r="B2" t="s">
        <v>9</v>
      </c>
      <c r="C2">
        <v>2007</v>
      </c>
      <c r="D2" t="s">
        <v>10</v>
      </c>
      <c r="E2">
        <v>15318776615.586399</v>
      </c>
      <c r="F2">
        <v>782821</v>
      </c>
      <c r="G2" t="s">
        <v>11</v>
      </c>
      <c r="H2">
        <v>1</v>
      </c>
      <c r="I2" s="7">
        <f>SUMIFS(Count,Dur,A2,Ceil,B2,StartYR,C2,Metric,G2)</f>
        <v>35552</v>
      </c>
      <c r="J2" s="5">
        <f>F2/I2</f>
        <v>22.019042529252925</v>
      </c>
    </row>
    <row r="3" spans="1:10" x14ac:dyDescent="0.25">
      <c r="A3" t="s">
        <v>8</v>
      </c>
      <c r="B3" t="s">
        <v>9</v>
      </c>
      <c r="C3">
        <v>2007</v>
      </c>
      <c r="D3" t="s">
        <v>12</v>
      </c>
      <c r="E3">
        <v>37662392.290367998</v>
      </c>
      <c r="F3">
        <v>4267</v>
      </c>
      <c r="G3" t="s">
        <v>11</v>
      </c>
      <c r="H3">
        <v>1</v>
      </c>
      <c r="I3" s="7">
        <f>SUMIFS(Count,Dur,A3,Ceil,B3,StartYR,C3,Metric,G3)</f>
        <v>35552</v>
      </c>
    </row>
    <row r="4" spans="1:10" x14ac:dyDescent="0.25">
      <c r="A4" t="s">
        <v>8</v>
      </c>
      <c r="B4" t="s">
        <v>9</v>
      </c>
      <c r="C4">
        <v>2008</v>
      </c>
      <c r="D4" t="s">
        <v>10</v>
      </c>
      <c r="E4">
        <v>15974034403.9792</v>
      </c>
      <c r="F4">
        <v>832895</v>
      </c>
      <c r="G4" t="s">
        <v>11</v>
      </c>
      <c r="H4">
        <v>2</v>
      </c>
      <c r="I4" s="7">
        <f>SUMIFS(Count,Dur,A4,Ceil,B4,StartYR,C4,Metric,G4)</f>
        <v>40017</v>
      </c>
    </row>
    <row r="5" spans="1:10" x14ac:dyDescent="0.25">
      <c r="A5" t="s">
        <v>8</v>
      </c>
      <c r="B5" t="s">
        <v>9</v>
      </c>
      <c r="C5">
        <v>2008</v>
      </c>
      <c r="D5" t="s">
        <v>12</v>
      </c>
      <c r="E5">
        <v>38749345.809564203</v>
      </c>
      <c r="F5">
        <v>4430</v>
      </c>
      <c r="G5" t="s">
        <v>11</v>
      </c>
      <c r="H5">
        <v>2</v>
      </c>
      <c r="I5" s="7">
        <f>SUMIFS(Count,Dur,A5,Ceil,B5,StartYR,C5,Metric,G5)</f>
        <v>40017</v>
      </c>
    </row>
    <row r="6" spans="1:10" x14ac:dyDescent="0.25">
      <c r="A6" t="s">
        <v>8</v>
      </c>
      <c r="B6" t="s">
        <v>9</v>
      </c>
      <c r="C6">
        <v>2009</v>
      </c>
      <c r="D6" t="s">
        <v>10</v>
      </c>
      <c r="E6">
        <v>14082049272.081301</v>
      </c>
      <c r="F6">
        <v>744048</v>
      </c>
      <c r="G6" t="s">
        <v>11</v>
      </c>
      <c r="H6">
        <v>3</v>
      </c>
      <c r="I6" s="7">
        <f>SUMIFS(Count,Dur,A6,Ceil,B6,StartYR,C6,Metric,G6)</f>
        <v>34453</v>
      </c>
    </row>
    <row r="7" spans="1:10" x14ac:dyDescent="0.25">
      <c r="A7" t="s">
        <v>8</v>
      </c>
      <c r="B7" t="s">
        <v>9</v>
      </c>
      <c r="C7">
        <v>2009</v>
      </c>
      <c r="D7" t="s">
        <v>12</v>
      </c>
      <c r="E7">
        <v>60685115.492767297</v>
      </c>
      <c r="F7">
        <v>5054</v>
      </c>
      <c r="G7" t="s">
        <v>11</v>
      </c>
      <c r="H7">
        <v>3</v>
      </c>
      <c r="I7" s="7">
        <f>SUMIFS(Count,Dur,A7,Ceil,B7,StartYR,C7,Metric,G7)</f>
        <v>34453</v>
      </c>
    </row>
    <row r="8" spans="1:10" x14ac:dyDescent="0.25">
      <c r="A8" t="s">
        <v>8</v>
      </c>
      <c r="B8" t="s">
        <v>9</v>
      </c>
      <c r="C8">
        <v>2010</v>
      </c>
      <c r="D8" t="s">
        <v>10</v>
      </c>
      <c r="E8">
        <v>16464007701.0933</v>
      </c>
      <c r="F8">
        <v>740446</v>
      </c>
      <c r="G8" t="s">
        <v>11</v>
      </c>
      <c r="H8">
        <v>4</v>
      </c>
      <c r="I8" s="7">
        <f>SUMIFS(Count,Dur,A8,Ceil,B8,StartYR,C8,Metric,G8)</f>
        <v>34734</v>
      </c>
    </row>
    <row r="9" spans="1:10" x14ac:dyDescent="0.25">
      <c r="A9" t="s">
        <v>8</v>
      </c>
      <c r="B9" t="s">
        <v>9</v>
      </c>
      <c r="C9">
        <v>2010</v>
      </c>
      <c r="D9" t="s">
        <v>12</v>
      </c>
      <c r="E9">
        <v>149747882.07618001</v>
      </c>
      <c r="F9">
        <v>7060</v>
      </c>
      <c r="G9" t="s">
        <v>11</v>
      </c>
      <c r="H9">
        <v>4</v>
      </c>
      <c r="I9" s="7">
        <f>SUMIFS(Count,Dur,A9,Ceil,B9,StartYR,C9,Metric,G9)</f>
        <v>34734</v>
      </c>
    </row>
    <row r="10" spans="1:10" x14ac:dyDescent="0.25">
      <c r="A10" t="s">
        <v>8</v>
      </c>
      <c r="B10" t="s">
        <v>9</v>
      </c>
      <c r="C10">
        <v>2011</v>
      </c>
      <c r="D10" t="s">
        <v>10</v>
      </c>
      <c r="E10">
        <v>13528804195.9639</v>
      </c>
      <c r="F10">
        <v>708170</v>
      </c>
      <c r="G10" t="s">
        <v>11</v>
      </c>
      <c r="H10">
        <v>5</v>
      </c>
      <c r="I10" s="7">
        <f>SUMIFS(Count,Dur,A10,Ceil,B10,StartYR,C10,Metric,G10)</f>
        <v>39066</v>
      </c>
    </row>
    <row r="11" spans="1:10" x14ac:dyDescent="0.25">
      <c r="A11" t="s">
        <v>8</v>
      </c>
      <c r="B11" t="s">
        <v>9</v>
      </c>
      <c r="C11">
        <v>2011</v>
      </c>
      <c r="D11" t="s">
        <v>12</v>
      </c>
      <c r="E11">
        <v>273194392.89759499</v>
      </c>
      <c r="F11">
        <v>8558</v>
      </c>
      <c r="G11" t="s">
        <v>11</v>
      </c>
      <c r="H11">
        <v>5</v>
      </c>
      <c r="I11" s="7">
        <f>SUMIFS(Count,Dur,A11,Ceil,B11,StartYR,C11,Metric,G11)</f>
        <v>39066</v>
      </c>
    </row>
    <row r="12" spans="1:10" x14ac:dyDescent="0.25">
      <c r="A12" t="s">
        <v>8</v>
      </c>
      <c r="B12" t="s">
        <v>9</v>
      </c>
      <c r="C12">
        <v>2012</v>
      </c>
      <c r="D12" t="s">
        <v>10</v>
      </c>
      <c r="E12">
        <v>12753828020.7083</v>
      </c>
      <c r="F12">
        <v>678283</v>
      </c>
      <c r="G12" t="s">
        <v>11</v>
      </c>
      <c r="H12">
        <v>6</v>
      </c>
      <c r="I12" s="7">
        <f>SUMIFS(Count,Dur,A12,Ceil,B12,StartYR,C12,Metric,G12)</f>
        <v>38040</v>
      </c>
    </row>
    <row r="13" spans="1:10" x14ac:dyDescent="0.25">
      <c r="A13" t="s">
        <v>8</v>
      </c>
      <c r="B13" t="s">
        <v>9</v>
      </c>
      <c r="C13">
        <v>2012</v>
      </c>
      <c r="D13" t="s">
        <v>12</v>
      </c>
      <c r="E13">
        <v>38808552.287199996</v>
      </c>
      <c r="F13">
        <v>4745</v>
      </c>
      <c r="G13" t="s">
        <v>11</v>
      </c>
      <c r="H13">
        <v>6</v>
      </c>
      <c r="I13" s="7">
        <f>SUMIFS(Count,Dur,A13,Ceil,B13,StartYR,C13,Metric,G13)</f>
        <v>38040</v>
      </c>
    </row>
    <row r="14" spans="1:10" x14ac:dyDescent="0.25">
      <c r="A14" t="s">
        <v>8</v>
      </c>
      <c r="B14" t="s">
        <v>9</v>
      </c>
      <c r="C14">
        <v>2013</v>
      </c>
      <c r="D14" t="s">
        <v>10</v>
      </c>
      <c r="E14">
        <v>10790086847.8855</v>
      </c>
      <c r="F14">
        <v>620485</v>
      </c>
      <c r="G14" t="s">
        <v>11</v>
      </c>
      <c r="H14">
        <v>7</v>
      </c>
      <c r="I14" s="7">
        <f>SUMIFS(Count,Dur,A14,Ceil,B14,StartYR,C14,Metric,G14)</f>
        <v>31278</v>
      </c>
    </row>
    <row r="15" spans="1:10" x14ac:dyDescent="0.25">
      <c r="A15" t="s">
        <v>8</v>
      </c>
      <c r="B15" t="s">
        <v>9</v>
      </c>
      <c r="C15">
        <v>2013</v>
      </c>
      <c r="D15" t="s">
        <v>12</v>
      </c>
      <c r="E15">
        <v>33584349.415455602</v>
      </c>
      <c r="F15">
        <v>6211</v>
      </c>
      <c r="G15" t="s">
        <v>11</v>
      </c>
      <c r="H15">
        <v>7</v>
      </c>
      <c r="I15" s="7">
        <f>SUMIFS(Count,Dur,A15,Ceil,B15,StartYR,C15,Metric,G15)</f>
        <v>31278</v>
      </c>
    </row>
    <row r="16" spans="1:10" x14ac:dyDescent="0.25">
      <c r="A16" t="s">
        <v>8</v>
      </c>
      <c r="B16" t="s">
        <v>9</v>
      </c>
      <c r="C16">
        <v>2014</v>
      </c>
      <c r="D16" t="s">
        <v>10</v>
      </c>
      <c r="E16">
        <v>12147659671.8414</v>
      </c>
      <c r="F16">
        <v>648003</v>
      </c>
      <c r="G16" t="s">
        <v>11</v>
      </c>
      <c r="H16">
        <v>8</v>
      </c>
      <c r="I16" s="7">
        <f>SUMIFS(Count,Dur,A16,Ceil,B16,StartYR,C16,Metric,G16)</f>
        <v>34664</v>
      </c>
    </row>
    <row r="17" spans="1:9" x14ac:dyDescent="0.25">
      <c r="A17" t="s">
        <v>8</v>
      </c>
      <c r="B17" t="s">
        <v>9</v>
      </c>
      <c r="C17">
        <v>2014</v>
      </c>
      <c r="D17" t="s">
        <v>12</v>
      </c>
      <c r="E17">
        <v>25119828.306810498</v>
      </c>
      <c r="F17">
        <v>8760</v>
      </c>
      <c r="G17" t="s">
        <v>11</v>
      </c>
      <c r="H17">
        <v>8</v>
      </c>
      <c r="I17" s="7">
        <f>SUMIFS(Count,Dur,A17,Ceil,B17,StartYR,C17,Metric,G17)</f>
        <v>34664</v>
      </c>
    </row>
    <row r="18" spans="1:9" x14ac:dyDescent="0.25">
      <c r="A18" t="s">
        <v>8</v>
      </c>
      <c r="B18" t="s">
        <v>9</v>
      </c>
      <c r="C18">
        <v>2015</v>
      </c>
      <c r="D18" t="s">
        <v>10</v>
      </c>
      <c r="E18">
        <v>12365749674.9694</v>
      </c>
      <c r="F18">
        <v>2475872</v>
      </c>
      <c r="G18" t="s">
        <v>11</v>
      </c>
      <c r="H18">
        <v>9</v>
      </c>
      <c r="I18" s="7">
        <f>SUMIFS(Count,Dur,A18,Ceil,B18,StartYR,C18,Metric,G18)</f>
        <v>43374</v>
      </c>
    </row>
    <row r="19" spans="1:9" x14ac:dyDescent="0.25">
      <c r="A19" t="s">
        <v>8</v>
      </c>
      <c r="B19" t="s">
        <v>9</v>
      </c>
      <c r="C19">
        <v>2015</v>
      </c>
      <c r="D19" t="s">
        <v>12</v>
      </c>
      <c r="E19">
        <v>24541069.660321701</v>
      </c>
      <c r="F19">
        <v>12961</v>
      </c>
      <c r="G19" t="s">
        <v>11</v>
      </c>
      <c r="H19">
        <v>9</v>
      </c>
      <c r="I19" s="7">
        <f>SUMIFS(Count,Dur,A19,Ceil,B19,StartYR,C19,Metric,G19)</f>
        <v>43374</v>
      </c>
    </row>
    <row r="20" spans="1:9" x14ac:dyDescent="0.25">
      <c r="A20" t="s">
        <v>8</v>
      </c>
      <c r="B20" t="s">
        <v>9</v>
      </c>
      <c r="C20">
        <v>2016</v>
      </c>
      <c r="D20" t="s">
        <v>10</v>
      </c>
      <c r="E20">
        <v>13171112491.725201</v>
      </c>
      <c r="F20">
        <v>2916635</v>
      </c>
      <c r="G20" t="s">
        <v>11</v>
      </c>
      <c r="H20">
        <v>10</v>
      </c>
      <c r="I20" s="7">
        <f>SUMIFS(Count,Dur,A20,Ceil,B20,StartYR,C20,Metric,G20)</f>
        <v>45752</v>
      </c>
    </row>
    <row r="21" spans="1:9" x14ac:dyDescent="0.25">
      <c r="A21" t="s">
        <v>8</v>
      </c>
      <c r="B21" t="s">
        <v>9</v>
      </c>
      <c r="C21">
        <v>2016</v>
      </c>
      <c r="D21" t="s">
        <v>12</v>
      </c>
      <c r="E21">
        <v>21966184.001697499</v>
      </c>
      <c r="F21">
        <v>18555</v>
      </c>
      <c r="G21" t="s">
        <v>11</v>
      </c>
      <c r="H21">
        <v>10</v>
      </c>
      <c r="I21" s="7">
        <f>SUMIFS(Count,Dur,A21,Ceil,B21,StartYR,C21,Metric,G21)</f>
        <v>45752</v>
      </c>
    </row>
    <row r="22" spans="1:9" x14ac:dyDescent="0.25">
      <c r="A22" t="s">
        <v>8</v>
      </c>
      <c r="B22" t="s">
        <v>9</v>
      </c>
      <c r="C22">
        <v>2017</v>
      </c>
      <c r="D22" t="s">
        <v>10</v>
      </c>
      <c r="E22">
        <v>13034073590.1185</v>
      </c>
      <c r="F22">
        <v>2898596</v>
      </c>
      <c r="G22" t="s">
        <v>11</v>
      </c>
      <c r="H22">
        <v>11</v>
      </c>
      <c r="I22" s="7">
        <f>SUMIFS(Count,Dur,A22,Ceil,B22,StartYR,C22,Metric,G22)</f>
        <v>24010</v>
      </c>
    </row>
    <row r="23" spans="1:9" x14ac:dyDescent="0.25">
      <c r="A23" t="s">
        <v>8</v>
      </c>
      <c r="B23" t="s">
        <v>9</v>
      </c>
      <c r="C23">
        <v>2017</v>
      </c>
      <c r="D23" t="s">
        <v>12</v>
      </c>
      <c r="E23">
        <v>14105498.325213</v>
      </c>
      <c r="F23">
        <v>16111</v>
      </c>
      <c r="G23" t="s">
        <v>11</v>
      </c>
      <c r="H23">
        <v>11</v>
      </c>
      <c r="I23" s="7">
        <f>SUMIFS(Count,Dur,A23,Ceil,B23,StartYR,C23,Metric,G23)</f>
        <v>24010</v>
      </c>
    </row>
    <row r="24" spans="1:9" x14ac:dyDescent="0.25">
      <c r="A24" t="s">
        <v>8</v>
      </c>
      <c r="B24" t="s">
        <v>13</v>
      </c>
      <c r="C24">
        <v>2007</v>
      </c>
      <c r="D24" t="s">
        <v>10</v>
      </c>
      <c r="E24">
        <v>62099903675.8601</v>
      </c>
      <c r="F24">
        <v>94586</v>
      </c>
      <c r="G24" t="s">
        <v>11</v>
      </c>
      <c r="H24">
        <v>12</v>
      </c>
      <c r="I24" s="7">
        <f>SUMIFS(Count,Dur,A24,Ceil,B24,StartYR,C24,Metric,G24)</f>
        <v>28248</v>
      </c>
    </row>
    <row r="25" spans="1:9" x14ac:dyDescent="0.25">
      <c r="A25" t="s">
        <v>8</v>
      </c>
      <c r="B25" t="s">
        <v>13</v>
      </c>
      <c r="C25">
        <v>2007</v>
      </c>
      <c r="D25" t="s">
        <v>12</v>
      </c>
      <c r="E25">
        <v>596271498.60173202</v>
      </c>
      <c r="F25">
        <v>977</v>
      </c>
      <c r="G25" t="s">
        <v>11</v>
      </c>
      <c r="H25">
        <v>12</v>
      </c>
      <c r="I25" s="7">
        <f>SUMIFS(Count,Dur,A25,Ceil,B25,StartYR,C25,Metric,G25)</f>
        <v>28248</v>
      </c>
    </row>
    <row r="26" spans="1:9" x14ac:dyDescent="0.25">
      <c r="A26" t="s">
        <v>8</v>
      </c>
      <c r="B26" t="s">
        <v>13</v>
      </c>
      <c r="C26">
        <v>2008</v>
      </c>
      <c r="D26" t="s">
        <v>10</v>
      </c>
      <c r="E26">
        <v>67355299633.393402</v>
      </c>
      <c r="F26">
        <v>100326</v>
      </c>
      <c r="G26" t="s">
        <v>11</v>
      </c>
      <c r="H26">
        <v>13</v>
      </c>
      <c r="I26" s="7">
        <f>SUMIFS(Count,Dur,A26,Ceil,B26,StartYR,C26,Metric,G26)</f>
        <v>29053</v>
      </c>
    </row>
    <row r="27" spans="1:9" x14ac:dyDescent="0.25">
      <c r="A27" t="s">
        <v>8</v>
      </c>
      <c r="B27" t="s">
        <v>13</v>
      </c>
      <c r="C27">
        <v>2008</v>
      </c>
      <c r="D27" t="s">
        <v>12</v>
      </c>
      <c r="E27">
        <v>1919040160.8791201</v>
      </c>
      <c r="F27">
        <v>1039</v>
      </c>
      <c r="G27" t="s">
        <v>11</v>
      </c>
      <c r="H27">
        <v>13</v>
      </c>
      <c r="I27" s="7">
        <f>SUMIFS(Count,Dur,A27,Ceil,B27,StartYR,C27,Metric,G27)</f>
        <v>29053</v>
      </c>
    </row>
    <row r="28" spans="1:9" x14ac:dyDescent="0.25">
      <c r="A28" t="s">
        <v>8</v>
      </c>
      <c r="B28" t="s">
        <v>13</v>
      </c>
      <c r="C28">
        <v>2009</v>
      </c>
      <c r="D28" t="s">
        <v>10</v>
      </c>
      <c r="E28">
        <v>65365092254.218597</v>
      </c>
      <c r="F28">
        <v>99719</v>
      </c>
      <c r="G28" t="s">
        <v>11</v>
      </c>
      <c r="H28">
        <v>14</v>
      </c>
      <c r="I28" s="7">
        <f>SUMIFS(Count,Dur,A28,Ceil,B28,StartYR,C28,Metric,G28)</f>
        <v>28481</v>
      </c>
    </row>
    <row r="29" spans="1:9" x14ac:dyDescent="0.25">
      <c r="A29" t="s">
        <v>8</v>
      </c>
      <c r="B29" t="s">
        <v>13</v>
      </c>
      <c r="C29">
        <v>2009</v>
      </c>
      <c r="D29" t="s">
        <v>12</v>
      </c>
      <c r="E29">
        <v>1082539367.8085999</v>
      </c>
      <c r="F29">
        <v>1335</v>
      </c>
      <c r="G29" t="s">
        <v>11</v>
      </c>
      <c r="H29">
        <v>14</v>
      </c>
      <c r="I29" s="7">
        <f>SUMIFS(Count,Dur,A29,Ceil,B29,StartYR,C29,Metric,G29)</f>
        <v>28481</v>
      </c>
    </row>
    <row r="30" spans="1:9" x14ac:dyDescent="0.25">
      <c r="A30" t="s">
        <v>8</v>
      </c>
      <c r="B30" t="s">
        <v>13</v>
      </c>
      <c r="C30">
        <v>2010</v>
      </c>
      <c r="D30" t="s">
        <v>10</v>
      </c>
      <c r="E30">
        <v>65441119639.972</v>
      </c>
      <c r="F30">
        <v>96855</v>
      </c>
      <c r="G30" t="s">
        <v>11</v>
      </c>
      <c r="H30">
        <v>15</v>
      </c>
      <c r="I30" s="7">
        <f>SUMIFS(Count,Dur,A30,Ceil,B30,StartYR,C30,Metric,G30)</f>
        <v>27853</v>
      </c>
    </row>
    <row r="31" spans="1:9" x14ac:dyDescent="0.25">
      <c r="A31" t="s">
        <v>8</v>
      </c>
      <c r="B31" t="s">
        <v>13</v>
      </c>
      <c r="C31">
        <v>2010</v>
      </c>
      <c r="D31" t="s">
        <v>12</v>
      </c>
      <c r="E31">
        <v>679574500.97266698</v>
      </c>
      <c r="F31">
        <v>1337</v>
      </c>
      <c r="G31" t="s">
        <v>11</v>
      </c>
      <c r="H31">
        <v>15</v>
      </c>
      <c r="I31" s="7">
        <f>SUMIFS(Count,Dur,A31,Ceil,B31,StartYR,C31,Metric,G31)</f>
        <v>27853</v>
      </c>
    </row>
    <row r="32" spans="1:9" x14ac:dyDescent="0.25">
      <c r="A32" t="s">
        <v>8</v>
      </c>
      <c r="B32" t="s">
        <v>13</v>
      </c>
      <c r="C32">
        <v>2011</v>
      </c>
      <c r="D32" t="s">
        <v>10</v>
      </c>
      <c r="E32">
        <v>56986646575.5541</v>
      </c>
      <c r="F32">
        <v>87631</v>
      </c>
      <c r="G32" t="s">
        <v>11</v>
      </c>
      <c r="H32">
        <v>16</v>
      </c>
      <c r="I32" s="7">
        <f>SUMIFS(Count,Dur,A32,Ceil,B32,StartYR,C32,Metric,G32)</f>
        <v>29917</v>
      </c>
    </row>
    <row r="33" spans="1:9" x14ac:dyDescent="0.25">
      <c r="A33" t="s">
        <v>8</v>
      </c>
      <c r="B33" t="s">
        <v>13</v>
      </c>
      <c r="C33">
        <v>2011</v>
      </c>
      <c r="D33" t="s">
        <v>12</v>
      </c>
      <c r="E33">
        <v>548557645.02384305</v>
      </c>
      <c r="F33">
        <v>1233</v>
      </c>
      <c r="G33" t="s">
        <v>11</v>
      </c>
      <c r="H33">
        <v>16</v>
      </c>
      <c r="I33" s="7">
        <f>SUMIFS(Count,Dur,A33,Ceil,B33,StartYR,C33,Metric,G33)</f>
        <v>29917</v>
      </c>
    </row>
    <row r="34" spans="1:9" x14ac:dyDescent="0.25">
      <c r="A34" t="s">
        <v>8</v>
      </c>
      <c r="B34" t="s">
        <v>13</v>
      </c>
      <c r="C34">
        <v>2012</v>
      </c>
      <c r="D34" t="s">
        <v>10</v>
      </c>
      <c r="E34">
        <v>51363618439.151604</v>
      </c>
      <c r="F34">
        <v>80756</v>
      </c>
      <c r="G34" t="s">
        <v>11</v>
      </c>
      <c r="H34">
        <v>17</v>
      </c>
      <c r="I34" s="7">
        <f>SUMIFS(Count,Dur,A34,Ceil,B34,StartYR,C34,Metric,G34)</f>
        <v>28050</v>
      </c>
    </row>
    <row r="35" spans="1:9" x14ac:dyDescent="0.25">
      <c r="A35" t="s">
        <v>8</v>
      </c>
      <c r="B35" t="s">
        <v>13</v>
      </c>
      <c r="C35">
        <v>2012</v>
      </c>
      <c r="D35" t="s">
        <v>12</v>
      </c>
      <c r="E35">
        <v>696528527.27209997</v>
      </c>
      <c r="F35">
        <v>1155</v>
      </c>
      <c r="G35" t="s">
        <v>11</v>
      </c>
      <c r="H35">
        <v>17</v>
      </c>
      <c r="I35" s="7">
        <f>SUMIFS(Count,Dur,A35,Ceil,B35,StartYR,C35,Metric,G35)</f>
        <v>28050</v>
      </c>
    </row>
    <row r="36" spans="1:9" x14ac:dyDescent="0.25">
      <c r="A36" t="s">
        <v>8</v>
      </c>
      <c r="B36" t="s">
        <v>13</v>
      </c>
      <c r="C36">
        <v>2013</v>
      </c>
      <c r="D36" t="s">
        <v>10</v>
      </c>
      <c r="E36">
        <v>43895332109.748299</v>
      </c>
      <c r="F36">
        <v>67853</v>
      </c>
      <c r="G36" t="s">
        <v>11</v>
      </c>
      <c r="H36">
        <v>18</v>
      </c>
      <c r="I36" s="7">
        <f>SUMIFS(Count,Dur,A36,Ceil,B36,StartYR,C36,Metric,G36)</f>
        <v>22775</v>
      </c>
    </row>
    <row r="37" spans="1:9" x14ac:dyDescent="0.25">
      <c r="A37" t="s">
        <v>8</v>
      </c>
      <c r="B37" t="s">
        <v>13</v>
      </c>
      <c r="C37">
        <v>2013</v>
      </c>
      <c r="D37" t="s">
        <v>12</v>
      </c>
      <c r="E37">
        <v>390142328.52071899</v>
      </c>
      <c r="F37">
        <v>952</v>
      </c>
      <c r="G37" t="s">
        <v>11</v>
      </c>
      <c r="H37">
        <v>18</v>
      </c>
      <c r="I37" s="7">
        <f>SUMIFS(Count,Dur,A37,Ceil,B37,StartYR,C37,Metric,G37)</f>
        <v>22775</v>
      </c>
    </row>
    <row r="38" spans="1:9" x14ac:dyDescent="0.25">
      <c r="A38" t="s">
        <v>8</v>
      </c>
      <c r="B38" t="s">
        <v>13</v>
      </c>
      <c r="C38">
        <v>2014</v>
      </c>
      <c r="D38" t="s">
        <v>10</v>
      </c>
      <c r="E38">
        <v>45019653291.135201</v>
      </c>
      <c r="F38">
        <v>73980</v>
      </c>
      <c r="G38" t="s">
        <v>11</v>
      </c>
      <c r="H38">
        <v>19</v>
      </c>
      <c r="I38" s="7">
        <f>SUMIFS(Count,Dur,A38,Ceil,B38,StartYR,C38,Metric,G38)</f>
        <v>22347</v>
      </c>
    </row>
    <row r="39" spans="1:9" x14ac:dyDescent="0.25">
      <c r="A39" t="s">
        <v>8</v>
      </c>
      <c r="B39" t="s">
        <v>13</v>
      </c>
      <c r="C39">
        <v>2014</v>
      </c>
      <c r="D39" t="s">
        <v>12</v>
      </c>
      <c r="E39">
        <v>385587597.80628097</v>
      </c>
      <c r="F39">
        <v>1064</v>
      </c>
      <c r="G39" t="s">
        <v>11</v>
      </c>
      <c r="H39">
        <v>19</v>
      </c>
      <c r="I39" s="7">
        <f>SUMIFS(Count,Dur,A39,Ceil,B39,StartYR,C39,Metric,G39)</f>
        <v>22347</v>
      </c>
    </row>
    <row r="40" spans="1:9" x14ac:dyDescent="0.25">
      <c r="A40" t="s">
        <v>8</v>
      </c>
      <c r="B40" t="s">
        <v>13</v>
      </c>
      <c r="C40">
        <v>2015</v>
      </c>
      <c r="D40" t="s">
        <v>10</v>
      </c>
      <c r="E40">
        <v>38634807094.474503</v>
      </c>
      <c r="F40">
        <v>66642</v>
      </c>
      <c r="G40" t="s">
        <v>11</v>
      </c>
      <c r="H40">
        <v>20</v>
      </c>
      <c r="I40" s="7">
        <f>SUMIFS(Count,Dur,A40,Ceil,B40,StartYR,C40,Metric,G40)</f>
        <v>23036</v>
      </c>
    </row>
    <row r="41" spans="1:9" x14ac:dyDescent="0.25">
      <c r="A41" t="s">
        <v>8</v>
      </c>
      <c r="B41" t="s">
        <v>13</v>
      </c>
      <c r="C41">
        <v>2015</v>
      </c>
      <c r="D41" t="s">
        <v>12</v>
      </c>
      <c r="E41">
        <v>197458280.09936199</v>
      </c>
      <c r="F41">
        <v>923</v>
      </c>
      <c r="G41" t="s">
        <v>11</v>
      </c>
      <c r="H41">
        <v>20</v>
      </c>
      <c r="I41" s="7">
        <f>SUMIFS(Count,Dur,A41,Ceil,B41,StartYR,C41,Metric,G41)</f>
        <v>23036</v>
      </c>
    </row>
    <row r="42" spans="1:9" x14ac:dyDescent="0.25">
      <c r="A42" t="s">
        <v>8</v>
      </c>
      <c r="B42" t="s">
        <v>13</v>
      </c>
      <c r="C42">
        <v>2016</v>
      </c>
      <c r="D42" t="s">
        <v>10</v>
      </c>
      <c r="E42">
        <v>38311448862.991302</v>
      </c>
      <c r="F42">
        <v>68729</v>
      </c>
      <c r="G42" t="s">
        <v>11</v>
      </c>
      <c r="H42">
        <v>21</v>
      </c>
      <c r="I42" s="7">
        <f>SUMIFS(Count,Dur,A42,Ceil,B42,StartYR,C42,Metric,G42)</f>
        <v>17745</v>
      </c>
    </row>
    <row r="43" spans="1:9" x14ac:dyDescent="0.25">
      <c r="A43" t="s">
        <v>8</v>
      </c>
      <c r="B43" t="s">
        <v>13</v>
      </c>
      <c r="C43">
        <v>2016</v>
      </c>
      <c r="D43" t="s">
        <v>12</v>
      </c>
      <c r="E43">
        <v>197252323.50339499</v>
      </c>
      <c r="F43">
        <v>868</v>
      </c>
      <c r="G43" t="s">
        <v>11</v>
      </c>
      <c r="H43">
        <v>21</v>
      </c>
      <c r="I43" s="7">
        <f>SUMIFS(Count,Dur,A43,Ceil,B43,StartYR,C43,Metric,G43)</f>
        <v>17745</v>
      </c>
    </row>
    <row r="44" spans="1:9" x14ac:dyDescent="0.25">
      <c r="A44" t="s">
        <v>8</v>
      </c>
      <c r="B44" t="s">
        <v>13</v>
      </c>
      <c r="C44">
        <v>2017</v>
      </c>
      <c r="D44" t="s">
        <v>10</v>
      </c>
      <c r="E44">
        <v>35126137344.611198</v>
      </c>
      <c r="F44">
        <v>68804</v>
      </c>
      <c r="G44" t="s">
        <v>11</v>
      </c>
      <c r="H44">
        <v>22</v>
      </c>
      <c r="I44" s="7">
        <f>SUMIFS(Count,Dur,A44,Ceil,B44,StartYR,C44,Metric,G44)</f>
        <v>9418</v>
      </c>
    </row>
    <row r="45" spans="1:9" x14ac:dyDescent="0.25">
      <c r="A45" t="s">
        <v>8</v>
      </c>
      <c r="B45" t="s">
        <v>13</v>
      </c>
      <c r="C45">
        <v>2017</v>
      </c>
      <c r="D45" t="s">
        <v>12</v>
      </c>
      <c r="E45">
        <v>163805673.93340099</v>
      </c>
      <c r="F45">
        <v>731</v>
      </c>
      <c r="G45" t="s">
        <v>11</v>
      </c>
      <c r="H45">
        <v>22</v>
      </c>
      <c r="I45" s="7">
        <f>SUMIFS(Count,Dur,A45,Ceil,B45,StartYR,C45,Metric,G45)</f>
        <v>9418</v>
      </c>
    </row>
    <row r="46" spans="1:9" x14ac:dyDescent="0.25">
      <c r="A46" t="s">
        <v>8</v>
      </c>
      <c r="B46" t="s">
        <v>14</v>
      </c>
      <c r="C46">
        <v>2007</v>
      </c>
      <c r="D46" t="s">
        <v>10</v>
      </c>
      <c r="E46">
        <v>55865385691.067703</v>
      </c>
      <c r="F46">
        <v>1752</v>
      </c>
      <c r="G46" t="s">
        <v>11</v>
      </c>
      <c r="H46">
        <v>23</v>
      </c>
      <c r="I46" s="7">
        <f>SUMIFS(Count,Dur,A46,Ceil,B46,StartYR,C46,Metric,G46)</f>
        <v>2059</v>
      </c>
    </row>
    <row r="47" spans="1:9" x14ac:dyDescent="0.25">
      <c r="A47" t="s">
        <v>8</v>
      </c>
      <c r="B47" t="s">
        <v>14</v>
      </c>
      <c r="C47">
        <v>2007</v>
      </c>
      <c r="D47" t="s">
        <v>12</v>
      </c>
      <c r="E47">
        <v>1619258568.4021599</v>
      </c>
      <c r="F47">
        <v>36</v>
      </c>
      <c r="G47" t="s">
        <v>11</v>
      </c>
      <c r="H47">
        <v>23</v>
      </c>
      <c r="I47" s="7">
        <f>SUMIFS(Count,Dur,A47,Ceil,B47,StartYR,C47,Metric,G47)</f>
        <v>2059</v>
      </c>
    </row>
    <row r="48" spans="1:9" x14ac:dyDescent="0.25">
      <c r="A48" t="s">
        <v>8</v>
      </c>
      <c r="B48" t="s">
        <v>14</v>
      </c>
      <c r="C48">
        <v>2008</v>
      </c>
      <c r="D48" t="s">
        <v>10</v>
      </c>
      <c r="E48">
        <v>57884722128.216202</v>
      </c>
      <c r="F48">
        <v>1686</v>
      </c>
      <c r="G48" t="s">
        <v>11</v>
      </c>
      <c r="H48">
        <v>24</v>
      </c>
      <c r="I48" s="7">
        <f>SUMIFS(Count,Dur,A48,Ceil,B48,StartYR,C48,Metric,G48)</f>
        <v>2176</v>
      </c>
    </row>
    <row r="49" spans="1:9" x14ac:dyDescent="0.25">
      <c r="A49" t="s">
        <v>8</v>
      </c>
      <c r="B49" t="s">
        <v>14</v>
      </c>
      <c r="C49">
        <v>2008</v>
      </c>
      <c r="D49" t="s">
        <v>12</v>
      </c>
      <c r="E49">
        <v>1599975569.02248</v>
      </c>
      <c r="F49">
        <v>45</v>
      </c>
      <c r="G49" t="s">
        <v>11</v>
      </c>
      <c r="H49">
        <v>24</v>
      </c>
      <c r="I49" s="7">
        <f>SUMIFS(Count,Dur,A49,Ceil,B49,StartYR,C49,Metric,G49)</f>
        <v>2176</v>
      </c>
    </row>
    <row r="50" spans="1:9" x14ac:dyDescent="0.25">
      <c r="A50" t="s">
        <v>8</v>
      </c>
      <c r="B50" t="s">
        <v>14</v>
      </c>
      <c r="C50">
        <v>2009</v>
      </c>
      <c r="D50" t="s">
        <v>10</v>
      </c>
      <c r="E50">
        <v>55374250923.305496</v>
      </c>
      <c r="F50">
        <v>1572</v>
      </c>
      <c r="G50" t="s">
        <v>11</v>
      </c>
      <c r="H50">
        <v>25</v>
      </c>
      <c r="I50" s="7">
        <f>SUMIFS(Count,Dur,A50,Ceil,B50,StartYR,C50,Metric,G50)</f>
        <v>2224</v>
      </c>
    </row>
    <row r="51" spans="1:9" x14ac:dyDescent="0.25">
      <c r="A51" t="s">
        <v>8</v>
      </c>
      <c r="B51" t="s">
        <v>14</v>
      </c>
      <c r="C51">
        <v>2009</v>
      </c>
      <c r="D51" t="s">
        <v>12</v>
      </c>
      <c r="E51">
        <v>1940142868.99507</v>
      </c>
      <c r="F51">
        <v>53</v>
      </c>
      <c r="G51" t="s">
        <v>11</v>
      </c>
      <c r="H51">
        <v>25</v>
      </c>
      <c r="I51" s="7">
        <f>SUMIFS(Count,Dur,A51,Ceil,B51,StartYR,C51,Metric,G51)</f>
        <v>2224</v>
      </c>
    </row>
    <row r="52" spans="1:9" x14ac:dyDescent="0.25">
      <c r="A52" t="s">
        <v>8</v>
      </c>
      <c r="B52" t="s">
        <v>14</v>
      </c>
      <c r="C52">
        <v>2010</v>
      </c>
      <c r="D52" t="s">
        <v>10</v>
      </c>
      <c r="E52">
        <v>52872314626.915298</v>
      </c>
      <c r="F52">
        <v>1342</v>
      </c>
      <c r="G52" t="s">
        <v>11</v>
      </c>
      <c r="H52">
        <v>26</v>
      </c>
      <c r="I52" s="7">
        <f>SUMIFS(Count,Dur,A52,Ceil,B52,StartYR,C52,Metric,G52)</f>
        <v>2196</v>
      </c>
    </row>
    <row r="53" spans="1:9" x14ac:dyDescent="0.25">
      <c r="A53" t="s">
        <v>8</v>
      </c>
      <c r="B53" t="s">
        <v>14</v>
      </c>
      <c r="C53">
        <v>2010</v>
      </c>
      <c r="D53" t="s">
        <v>12</v>
      </c>
      <c r="E53">
        <v>3005513436.8042002</v>
      </c>
      <c r="F53">
        <v>57</v>
      </c>
      <c r="G53" t="s">
        <v>11</v>
      </c>
      <c r="H53">
        <v>26</v>
      </c>
      <c r="I53" s="7">
        <f>SUMIFS(Count,Dur,A53,Ceil,B53,StartYR,C53,Metric,G53)</f>
        <v>2196</v>
      </c>
    </row>
    <row r="54" spans="1:9" x14ac:dyDescent="0.25">
      <c r="A54" t="s">
        <v>8</v>
      </c>
      <c r="B54" t="s">
        <v>14</v>
      </c>
      <c r="C54">
        <v>2011</v>
      </c>
      <c r="D54" t="s">
        <v>10</v>
      </c>
      <c r="E54">
        <v>44123694752.865601</v>
      </c>
      <c r="F54">
        <v>1131</v>
      </c>
      <c r="G54" t="s">
        <v>11</v>
      </c>
      <c r="H54">
        <v>27</v>
      </c>
      <c r="I54" s="7">
        <f>SUMIFS(Count,Dur,A54,Ceil,B54,StartYR,C54,Metric,G54)</f>
        <v>2278</v>
      </c>
    </row>
    <row r="55" spans="1:9" x14ac:dyDescent="0.25">
      <c r="A55" t="s">
        <v>8</v>
      </c>
      <c r="B55" t="s">
        <v>14</v>
      </c>
      <c r="C55">
        <v>2011</v>
      </c>
      <c r="D55" t="s">
        <v>12</v>
      </c>
      <c r="E55">
        <v>2462752685.0166101</v>
      </c>
      <c r="F55">
        <v>56</v>
      </c>
      <c r="G55" t="s">
        <v>11</v>
      </c>
      <c r="H55">
        <v>27</v>
      </c>
      <c r="I55" s="7">
        <f>SUMIFS(Count,Dur,A55,Ceil,B55,StartYR,C55,Metric,G55)</f>
        <v>2278</v>
      </c>
    </row>
    <row r="56" spans="1:9" x14ac:dyDescent="0.25">
      <c r="A56" t="s">
        <v>8</v>
      </c>
      <c r="B56" t="s">
        <v>14</v>
      </c>
      <c r="C56">
        <v>2012</v>
      </c>
      <c r="D56" t="s">
        <v>10</v>
      </c>
      <c r="E56">
        <v>32845168478.519199</v>
      </c>
      <c r="F56">
        <v>921</v>
      </c>
      <c r="G56" t="s">
        <v>11</v>
      </c>
      <c r="H56">
        <v>28</v>
      </c>
      <c r="I56" s="7">
        <f>SUMIFS(Count,Dur,A56,Ceil,B56,StartYR,C56,Metric,G56)</f>
        <v>1920</v>
      </c>
    </row>
    <row r="57" spans="1:9" x14ac:dyDescent="0.25">
      <c r="A57" t="s">
        <v>8</v>
      </c>
      <c r="B57" t="s">
        <v>14</v>
      </c>
      <c r="C57">
        <v>2012</v>
      </c>
      <c r="D57" t="s">
        <v>12</v>
      </c>
      <c r="E57">
        <v>2932362518.6827998</v>
      </c>
      <c r="F57">
        <v>45</v>
      </c>
      <c r="G57" t="s">
        <v>11</v>
      </c>
      <c r="H57">
        <v>28</v>
      </c>
      <c r="I57" s="7">
        <f>SUMIFS(Count,Dur,A57,Ceil,B57,StartYR,C57,Metric,G57)</f>
        <v>1920</v>
      </c>
    </row>
    <row r="58" spans="1:9" x14ac:dyDescent="0.25">
      <c r="A58" t="s">
        <v>8</v>
      </c>
      <c r="B58" t="s">
        <v>14</v>
      </c>
      <c r="C58">
        <v>2013</v>
      </c>
      <c r="D58" t="s">
        <v>10</v>
      </c>
      <c r="E58">
        <v>27554275748.003899</v>
      </c>
      <c r="F58">
        <v>822</v>
      </c>
      <c r="G58" t="s">
        <v>11</v>
      </c>
      <c r="H58">
        <v>29</v>
      </c>
      <c r="I58" s="7">
        <f>SUMIFS(Count,Dur,A58,Ceil,B58,StartYR,C58,Metric,G58)</f>
        <v>1425</v>
      </c>
    </row>
    <row r="59" spans="1:9" x14ac:dyDescent="0.25">
      <c r="A59" t="s">
        <v>8</v>
      </c>
      <c r="B59" t="s">
        <v>14</v>
      </c>
      <c r="C59">
        <v>2013</v>
      </c>
      <c r="D59" t="s">
        <v>12</v>
      </c>
      <c r="E59">
        <v>691547571.033288</v>
      </c>
      <c r="F59">
        <v>28</v>
      </c>
      <c r="G59" t="s">
        <v>11</v>
      </c>
      <c r="H59">
        <v>29</v>
      </c>
      <c r="I59" s="7">
        <f>SUMIFS(Count,Dur,A59,Ceil,B59,StartYR,C59,Metric,G59)</f>
        <v>1425</v>
      </c>
    </row>
    <row r="60" spans="1:9" x14ac:dyDescent="0.25">
      <c r="A60" t="s">
        <v>8</v>
      </c>
      <c r="B60" t="s">
        <v>14</v>
      </c>
      <c r="C60">
        <v>2014</v>
      </c>
      <c r="D60" t="s">
        <v>10</v>
      </c>
      <c r="E60">
        <v>25165161759.107601</v>
      </c>
      <c r="F60">
        <v>838</v>
      </c>
      <c r="G60" t="s">
        <v>11</v>
      </c>
      <c r="H60">
        <v>30</v>
      </c>
      <c r="I60" s="7">
        <f>SUMIFS(Count,Dur,A60,Ceil,B60,StartYR,C60,Metric,G60)</f>
        <v>1125</v>
      </c>
    </row>
    <row r="61" spans="1:9" x14ac:dyDescent="0.25">
      <c r="A61" t="s">
        <v>8</v>
      </c>
      <c r="B61" t="s">
        <v>14</v>
      </c>
      <c r="C61">
        <v>2014</v>
      </c>
      <c r="D61" t="s">
        <v>12</v>
      </c>
      <c r="E61">
        <v>1190021534.49986</v>
      </c>
      <c r="F61">
        <v>47</v>
      </c>
      <c r="G61" t="s">
        <v>11</v>
      </c>
      <c r="H61">
        <v>30</v>
      </c>
      <c r="I61" s="7">
        <f>SUMIFS(Count,Dur,A61,Ceil,B61,StartYR,C61,Metric,G61)</f>
        <v>1125</v>
      </c>
    </row>
    <row r="62" spans="1:9" x14ac:dyDescent="0.25">
      <c r="A62" t="s">
        <v>8</v>
      </c>
      <c r="B62" t="s">
        <v>14</v>
      </c>
      <c r="C62">
        <v>2015</v>
      </c>
      <c r="D62" t="s">
        <v>10</v>
      </c>
      <c r="E62">
        <v>16631984015.5912</v>
      </c>
      <c r="F62">
        <v>654</v>
      </c>
      <c r="G62" t="s">
        <v>11</v>
      </c>
      <c r="H62">
        <v>31</v>
      </c>
      <c r="I62" s="7">
        <f>SUMIFS(Count,Dur,A62,Ceil,B62,StartYR,C62,Metric,G62)</f>
        <v>958</v>
      </c>
    </row>
    <row r="63" spans="1:9" x14ac:dyDescent="0.25">
      <c r="A63" t="s">
        <v>8</v>
      </c>
      <c r="B63" t="s">
        <v>14</v>
      </c>
      <c r="C63">
        <v>2015</v>
      </c>
      <c r="D63" t="s">
        <v>12</v>
      </c>
      <c r="E63">
        <v>142309188.614638</v>
      </c>
      <c r="F63">
        <v>21</v>
      </c>
      <c r="G63" t="s">
        <v>11</v>
      </c>
      <c r="H63">
        <v>31</v>
      </c>
      <c r="I63" s="7">
        <f>SUMIFS(Count,Dur,A63,Ceil,B63,StartYR,C63,Metric,G63)</f>
        <v>958</v>
      </c>
    </row>
    <row r="64" spans="1:9" x14ac:dyDescent="0.25">
      <c r="A64" t="s">
        <v>8</v>
      </c>
      <c r="B64" t="s">
        <v>14</v>
      </c>
      <c r="C64">
        <v>2016</v>
      </c>
      <c r="D64" t="s">
        <v>10</v>
      </c>
      <c r="E64">
        <v>11779693378.245199</v>
      </c>
      <c r="F64">
        <v>563</v>
      </c>
      <c r="G64" t="s">
        <v>11</v>
      </c>
      <c r="H64">
        <v>32</v>
      </c>
      <c r="I64" s="7">
        <f>SUMIFS(Count,Dur,A64,Ceil,B64,StartYR,C64,Metric,G64)</f>
        <v>674</v>
      </c>
    </row>
    <row r="65" spans="1:9" x14ac:dyDescent="0.25">
      <c r="A65" t="s">
        <v>8</v>
      </c>
      <c r="B65" t="s">
        <v>14</v>
      </c>
      <c r="C65">
        <v>2016</v>
      </c>
      <c r="D65" t="s">
        <v>12</v>
      </c>
      <c r="E65">
        <v>188658754.42219901</v>
      </c>
      <c r="F65">
        <v>26</v>
      </c>
      <c r="G65" t="s">
        <v>11</v>
      </c>
      <c r="H65">
        <v>32</v>
      </c>
      <c r="I65" s="7">
        <f>SUMIFS(Count,Dur,A65,Ceil,B65,StartYR,C65,Metric,G65)</f>
        <v>674</v>
      </c>
    </row>
    <row r="66" spans="1:9" x14ac:dyDescent="0.25">
      <c r="A66" t="s">
        <v>8</v>
      </c>
      <c r="B66" t="s">
        <v>14</v>
      </c>
      <c r="C66">
        <v>2017</v>
      </c>
      <c r="D66" t="s">
        <v>10</v>
      </c>
      <c r="E66">
        <v>11497566074.0644</v>
      </c>
      <c r="F66">
        <v>546</v>
      </c>
      <c r="G66" t="s">
        <v>11</v>
      </c>
      <c r="H66">
        <v>33</v>
      </c>
      <c r="I66" s="7">
        <f>SUMIFS(Count,Dur,A66,Ceil,B66,StartYR,C66,Metric,G66)</f>
        <v>255</v>
      </c>
    </row>
    <row r="67" spans="1:9" x14ac:dyDescent="0.25">
      <c r="A67" t="s">
        <v>8</v>
      </c>
      <c r="B67" t="s">
        <v>14</v>
      </c>
      <c r="C67">
        <v>2017</v>
      </c>
      <c r="D67" t="s">
        <v>12</v>
      </c>
      <c r="E67">
        <v>108591951.38004801</v>
      </c>
      <c r="F67">
        <v>20</v>
      </c>
      <c r="G67" t="s">
        <v>11</v>
      </c>
      <c r="H67">
        <v>33</v>
      </c>
      <c r="I67" s="7">
        <f>SUMIFS(Count,Dur,A67,Ceil,B67,StartYR,C67,Metric,G67)</f>
        <v>255</v>
      </c>
    </row>
    <row r="68" spans="1:9" x14ac:dyDescent="0.25">
      <c r="A68" t="s">
        <v>15</v>
      </c>
      <c r="B68" t="s">
        <v>9</v>
      </c>
      <c r="C68">
        <v>2007</v>
      </c>
      <c r="D68" t="s">
        <v>10</v>
      </c>
      <c r="E68">
        <v>1545471576.6294401</v>
      </c>
      <c r="F68">
        <v>28479</v>
      </c>
      <c r="G68" t="s">
        <v>11</v>
      </c>
      <c r="H68">
        <v>34</v>
      </c>
      <c r="I68" s="7">
        <f>SUMIFS(Count,Dur,A68,Ceil,B68,StartYR,C68,Metric,G68)</f>
        <v>28947</v>
      </c>
    </row>
    <row r="69" spans="1:9" x14ac:dyDescent="0.25">
      <c r="A69" t="s">
        <v>15</v>
      </c>
      <c r="B69" t="s">
        <v>9</v>
      </c>
      <c r="C69">
        <v>2007</v>
      </c>
      <c r="D69" t="s">
        <v>12</v>
      </c>
      <c r="E69">
        <v>7801702.6303030299</v>
      </c>
      <c r="F69">
        <v>468</v>
      </c>
      <c r="G69" t="s">
        <v>11</v>
      </c>
      <c r="H69">
        <v>34</v>
      </c>
      <c r="I69" s="7">
        <f>SUMIFS(Count,Dur,A69,Ceil,B69,StartYR,C69,Metric,G69)</f>
        <v>28947</v>
      </c>
    </row>
    <row r="70" spans="1:9" x14ac:dyDescent="0.25">
      <c r="A70" t="s">
        <v>15</v>
      </c>
      <c r="B70" t="s">
        <v>9</v>
      </c>
      <c r="C70">
        <v>2008</v>
      </c>
      <c r="D70" t="s">
        <v>10</v>
      </c>
      <c r="E70">
        <v>2569835047.7480602</v>
      </c>
      <c r="F70">
        <v>33079</v>
      </c>
      <c r="G70" t="s">
        <v>11</v>
      </c>
      <c r="H70">
        <v>35</v>
      </c>
      <c r="I70" s="7">
        <f>SUMIFS(Count,Dur,A70,Ceil,B70,StartYR,C70,Metric,G70)</f>
        <v>33915</v>
      </c>
    </row>
    <row r="71" spans="1:9" x14ac:dyDescent="0.25">
      <c r="A71" t="s">
        <v>15</v>
      </c>
      <c r="B71" t="s">
        <v>9</v>
      </c>
      <c r="C71">
        <v>2008</v>
      </c>
      <c r="D71" t="s">
        <v>12</v>
      </c>
      <c r="E71">
        <v>28444702.5409819</v>
      </c>
      <c r="F71">
        <v>836</v>
      </c>
      <c r="G71" t="s">
        <v>11</v>
      </c>
      <c r="H71">
        <v>35</v>
      </c>
      <c r="I71" s="7">
        <f>SUMIFS(Count,Dur,A71,Ceil,B71,StartYR,C71,Metric,G71)</f>
        <v>33915</v>
      </c>
    </row>
    <row r="72" spans="1:9" x14ac:dyDescent="0.25">
      <c r="A72" t="s">
        <v>15</v>
      </c>
      <c r="B72" t="s">
        <v>9</v>
      </c>
      <c r="C72">
        <v>2009</v>
      </c>
      <c r="D72" t="s">
        <v>10</v>
      </c>
      <c r="E72">
        <v>1094722710.75912</v>
      </c>
      <c r="F72">
        <v>29149</v>
      </c>
      <c r="G72" t="s">
        <v>11</v>
      </c>
      <c r="H72">
        <v>36</v>
      </c>
      <c r="I72" s="7">
        <f>SUMIFS(Count,Dur,A72,Ceil,B72,StartYR,C72,Metric,G72)</f>
        <v>30431</v>
      </c>
    </row>
    <row r="73" spans="1:9" x14ac:dyDescent="0.25">
      <c r="A73" t="s">
        <v>15</v>
      </c>
      <c r="B73" t="s">
        <v>9</v>
      </c>
      <c r="C73">
        <v>2009</v>
      </c>
      <c r="D73" t="s">
        <v>12</v>
      </c>
      <c r="E73">
        <v>570495879.41132104</v>
      </c>
      <c r="F73">
        <v>1282</v>
      </c>
      <c r="G73" t="s">
        <v>11</v>
      </c>
      <c r="H73">
        <v>36</v>
      </c>
      <c r="I73" s="7">
        <f>SUMIFS(Count,Dur,A73,Ceil,B73,StartYR,C73,Metric,G73)</f>
        <v>30431</v>
      </c>
    </row>
    <row r="74" spans="1:9" x14ac:dyDescent="0.25">
      <c r="A74" t="s">
        <v>15</v>
      </c>
      <c r="B74" t="s">
        <v>9</v>
      </c>
      <c r="C74">
        <v>2010</v>
      </c>
      <c r="D74" t="s">
        <v>10</v>
      </c>
      <c r="E74">
        <v>1750719249.84847</v>
      </c>
      <c r="F74">
        <v>28994</v>
      </c>
      <c r="G74" t="s">
        <v>11</v>
      </c>
      <c r="H74">
        <v>37</v>
      </c>
      <c r="I74" s="7">
        <f>SUMIFS(Count,Dur,A74,Ceil,B74,StartYR,C74,Metric,G74)</f>
        <v>29725</v>
      </c>
    </row>
    <row r="75" spans="1:9" x14ac:dyDescent="0.25">
      <c r="A75" t="s">
        <v>15</v>
      </c>
      <c r="B75" t="s">
        <v>9</v>
      </c>
      <c r="C75">
        <v>2010</v>
      </c>
      <c r="D75" t="s">
        <v>12</v>
      </c>
      <c r="E75">
        <v>18598394.7527541</v>
      </c>
      <c r="F75">
        <v>731</v>
      </c>
      <c r="G75" t="s">
        <v>11</v>
      </c>
      <c r="H75">
        <v>37</v>
      </c>
      <c r="I75" s="7">
        <f>SUMIFS(Count,Dur,A75,Ceil,B75,StartYR,C75,Metric,G75)</f>
        <v>29725</v>
      </c>
    </row>
    <row r="76" spans="1:9" x14ac:dyDescent="0.25">
      <c r="A76" t="s">
        <v>15</v>
      </c>
      <c r="B76" t="s">
        <v>9</v>
      </c>
      <c r="C76">
        <v>2011</v>
      </c>
      <c r="D76" t="s">
        <v>10</v>
      </c>
      <c r="E76">
        <v>1314369277.3811901</v>
      </c>
      <c r="F76">
        <v>31609</v>
      </c>
      <c r="G76" t="s">
        <v>11</v>
      </c>
      <c r="H76">
        <v>38</v>
      </c>
      <c r="I76" s="7">
        <f>SUMIFS(Count,Dur,A76,Ceil,B76,StartYR,C76,Metric,G76)</f>
        <v>32494</v>
      </c>
    </row>
    <row r="77" spans="1:9" x14ac:dyDescent="0.25">
      <c r="A77" t="s">
        <v>15</v>
      </c>
      <c r="B77" t="s">
        <v>9</v>
      </c>
      <c r="C77">
        <v>2011</v>
      </c>
      <c r="D77" t="s">
        <v>12</v>
      </c>
      <c r="E77">
        <v>10240582.2054208</v>
      </c>
      <c r="F77">
        <v>885</v>
      </c>
      <c r="G77" t="s">
        <v>11</v>
      </c>
      <c r="H77">
        <v>38</v>
      </c>
      <c r="I77" s="7">
        <f>SUMIFS(Count,Dur,A77,Ceil,B77,StartYR,C77,Metric,G77)</f>
        <v>32494</v>
      </c>
    </row>
    <row r="78" spans="1:9" x14ac:dyDescent="0.25">
      <c r="A78" t="s">
        <v>15</v>
      </c>
      <c r="B78" t="s">
        <v>9</v>
      </c>
      <c r="C78">
        <v>2012</v>
      </c>
      <c r="D78" t="s">
        <v>10</v>
      </c>
      <c r="E78">
        <v>2083935064.5376999</v>
      </c>
      <c r="F78">
        <v>30577</v>
      </c>
      <c r="G78" t="s">
        <v>11</v>
      </c>
      <c r="H78">
        <v>39</v>
      </c>
      <c r="I78" s="7">
        <f>SUMIFS(Count,Dur,A78,Ceil,B78,StartYR,C78,Metric,G78)</f>
        <v>31321</v>
      </c>
    </row>
    <row r="79" spans="1:9" x14ac:dyDescent="0.25">
      <c r="A79" t="s">
        <v>15</v>
      </c>
      <c r="B79" t="s">
        <v>9</v>
      </c>
      <c r="C79">
        <v>2012</v>
      </c>
      <c r="D79" t="s">
        <v>12</v>
      </c>
      <c r="E79">
        <v>9544263.2495000008</v>
      </c>
      <c r="F79">
        <v>744</v>
      </c>
      <c r="G79" t="s">
        <v>11</v>
      </c>
      <c r="H79">
        <v>39</v>
      </c>
      <c r="I79" s="7">
        <f>SUMIFS(Count,Dur,A79,Ceil,B79,StartYR,C79,Metric,G79)</f>
        <v>31321</v>
      </c>
    </row>
    <row r="80" spans="1:9" x14ac:dyDescent="0.25">
      <c r="A80" t="s">
        <v>15</v>
      </c>
      <c r="B80" t="s">
        <v>9</v>
      </c>
      <c r="C80">
        <v>2013</v>
      </c>
      <c r="D80" t="s">
        <v>10</v>
      </c>
      <c r="E80">
        <v>915291775.27435195</v>
      </c>
      <c r="F80">
        <v>26830</v>
      </c>
      <c r="G80" t="s">
        <v>11</v>
      </c>
      <c r="H80">
        <v>40</v>
      </c>
      <c r="I80" s="7">
        <f>SUMIFS(Count,Dur,A80,Ceil,B80,StartYR,C80,Metric,G80)</f>
        <v>27537</v>
      </c>
    </row>
    <row r="81" spans="1:9" x14ac:dyDescent="0.25">
      <c r="A81" t="s">
        <v>15</v>
      </c>
      <c r="B81" t="s">
        <v>9</v>
      </c>
      <c r="C81">
        <v>2013</v>
      </c>
      <c r="D81" t="s">
        <v>12</v>
      </c>
      <c r="E81">
        <v>7952054.57531422</v>
      </c>
      <c r="F81">
        <v>707</v>
      </c>
      <c r="G81" t="s">
        <v>11</v>
      </c>
      <c r="H81">
        <v>40</v>
      </c>
      <c r="I81" s="7">
        <f>SUMIFS(Count,Dur,A81,Ceil,B81,StartYR,C81,Metric,G81)</f>
        <v>27537</v>
      </c>
    </row>
    <row r="82" spans="1:9" x14ac:dyDescent="0.25">
      <c r="A82" t="s">
        <v>15</v>
      </c>
      <c r="B82" t="s">
        <v>9</v>
      </c>
      <c r="C82">
        <v>2014</v>
      </c>
      <c r="D82" t="s">
        <v>10</v>
      </c>
      <c r="E82">
        <v>845854980.23504496</v>
      </c>
      <c r="F82">
        <v>29576</v>
      </c>
      <c r="G82" t="s">
        <v>11</v>
      </c>
      <c r="H82">
        <v>41</v>
      </c>
      <c r="I82" s="7">
        <f>SUMIFS(Count,Dur,A82,Ceil,B82,StartYR,C82,Metric,G82)</f>
        <v>30348</v>
      </c>
    </row>
    <row r="83" spans="1:9" x14ac:dyDescent="0.25">
      <c r="A83" t="s">
        <v>15</v>
      </c>
      <c r="B83" t="s">
        <v>9</v>
      </c>
      <c r="C83">
        <v>2014</v>
      </c>
      <c r="D83" t="s">
        <v>12</v>
      </c>
      <c r="E83">
        <v>4744247.1612561401</v>
      </c>
      <c r="F83">
        <v>772</v>
      </c>
      <c r="G83" t="s">
        <v>11</v>
      </c>
      <c r="H83">
        <v>41</v>
      </c>
      <c r="I83" s="7">
        <f>SUMIFS(Count,Dur,A83,Ceil,B83,StartYR,C83,Metric,G83)</f>
        <v>30348</v>
      </c>
    </row>
    <row r="84" spans="1:9" x14ac:dyDescent="0.25">
      <c r="A84" t="s">
        <v>15</v>
      </c>
      <c r="B84" t="s">
        <v>9</v>
      </c>
      <c r="C84">
        <v>2015</v>
      </c>
      <c r="D84" t="s">
        <v>10</v>
      </c>
      <c r="E84">
        <v>1023005131.75483</v>
      </c>
      <c r="F84">
        <v>39295</v>
      </c>
      <c r="G84" t="s">
        <v>11</v>
      </c>
      <c r="H84">
        <v>42</v>
      </c>
      <c r="I84" s="7">
        <f>SUMIFS(Count,Dur,A84,Ceil,B84,StartYR,C84,Metric,G84)</f>
        <v>40380</v>
      </c>
    </row>
    <row r="85" spans="1:9" x14ac:dyDescent="0.25">
      <c r="A85" t="s">
        <v>15</v>
      </c>
      <c r="B85" t="s">
        <v>9</v>
      </c>
      <c r="C85">
        <v>2015</v>
      </c>
      <c r="D85" t="s">
        <v>12</v>
      </c>
      <c r="E85">
        <v>9999666.9866755493</v>
      </c>
      <c r="F85">
        <v>1085</v>
      </c>
      <c r="G85" t="s">
        <v>11</v>
      </c>
      <c r="H85">
        <v>42</v>
      </c>
      <c r="I85" s="7">
        <f>SUMIFS(Count,Dur,A85,Ceil,B85,StartYR,C85,Metric,G85)</f>
        <v>40380</v>
      </c>
    </row>
    <row r="86" spans="1:9" x14ac:dyDescent="0.25">
      <c r="A86" t="s">
        <v>15</v>
      </c>
      <c r="B86" t="s">
        <v>9</v>
      </c>
      <c r="C86">
        <v>2016</v>
      </c>
      <c r="D86" t="s">
        <v>10</v>
      </c>
      <c r="E86">
        <v>1033761864.18644</v>
      </c>
      <c r="F86">
        <v>43175</v>
      </c>
      <c r="G86" t="s">
        <v>11</v>
      </c>
      <c r="H86">
        <v>43</v>
      </c>
      <c r="I86" s="7">
        <f>SUMIFS(Count,Dur,A86,Ceil,B86,StartYR,C86,Metric,G86)</f>
        <v>44483</v>
      </c>
    </row>
    <row r="87" spans="1:9" x14ac:dyDescent="0.25">
      <c r="A87" t="s">
        <v>15</v>
      </c>
      <c r="B87" t="s">
        <v>9</v>
      </c>
      <c r="C87">
        <v>2016</v>
      </c>
      <c r="D87" t="s">
        <v>12</v>
      </c>
      <c r="E87">
        <v>6158080.9793474199</v>
      </c>
      <c r="F87">
        <v>1308</v>
      </c>
      <c r="G87" t="s">
        <v>11</v>
      </c>
      <c r="H87">
        <v>43</v>
      </c>
      <c r="I87" s="7">
        <f>SUMIFS(Count,Dur,A87,Ceil,B87,StartYR,C87,Metric,G87)</f>
        <v>44483</v>
      </c>
    </row>
    <row r="88" spans="1:9" x14ac:dyDescent="0.25">
      <c r="A88" t="s">
        <v>15</v>
      </c>
      <c r="B88" t="s">
        <v>9</v>
      </c>
      <c r="C88">
        <v>2017</v>
      </c>
      <c r="D88" t="s">
        <v>10</v>
      </c>
      <c r="E88">
        <v>546776418.310022</v>
      </c>
      <c r="F88">
        <v>23434</v>
      </c>
      <c r="G88" t="s">
        <v>11</v>
      </c>
      <c r="H88">
        <v>44</v>
      </c>
      <c r="I88" s="7">
        <f>SUMIFS(Count,Dur,A88,Ceil,B88,StartYR,C88,Metric,G88)</f>
        <v>24010</v>
      </c>
    </row>
    <row r="89" spans="1:9" x14ac:dyDescent="0.25">
      <c r="A89" t="s">
        <v>15</v>
      </c>
      <c r="B89" t="s">
        <v>9</v>
      </c>
      <c r="C89">
        <v>2017</v>
      </c>
      <c r="D89" t="s">
        <v>12</v>
      </c>
      <c r="E89">
        <v>2638404.65561319</v>
      </c>
      <c r="F89">
        <v>576</v>
      </c>
      <c r="G89" t="s">
        <v>11</v>
      </c>
      <c r="H89">
        <v>44</v>
      </c>
      <c r="I89" s="7">
        <f>SUMIFS(Count,Dur,A89,Ceil,B89,StartYR,C89,Metric,G89)</f>
        <v>24010</v>
      </c>
    </row>
    <row r="90" spans="1:9" x14ac:dyDescent="0.25">
      <c r="A90" t="s">
        <v>15</v>
      </c>
      <c r="B90" t="s">
        <v>13</v>
      </c>
      <c r="C90">
        <v>2007</v>
      </c>
      <c r="D90" t="s">
        <v>10</v>
      </c>
      <c r="E90">
        <v>29502180153.646301</v>
      </c>
      <c r="F90">
        <v>21976</v>
      </c>
      <c r="G90" t="s">
        <v>11</v>
      </c>
      <c r="H90">
        <v>45</v>
      </c>
      <c r="I90" s="7">
        <f>SUMIFS(Count,Dur,A90,Ceil,B90,StartYR,C90,Metric,G90)</f>
        <v>22501</v>
      </c>
    </row>
    <row r="91" spans="1:9" x14ac:dyDescent="0.25">
      <c r="A91" t="s">
        <v>15</v>
      </c>
      <c r="B91" t="s">
        <v>13</v>
      </c>
      <c r="C91">
        <v>2007</v>
      </c>
      <c r="D91" t="s">
        <v>12</v>
      </c>
      <c r="E91">
        <v>501979356.81829</v>
      </c>
      <c r="F91">
        <v>525</v>
      </c>
      <c r="G91" t="s">
        <v>11</v>
      </c>
      <c r="H91">
        <v>45</v>
      </c>
      <c r="I91" s="7">
        <f>SUMIFS(Count,Dur,A91,Ceil,B91,StartYR,C91,Metric,G91)</f>
        <v>22501</v>
      </c>
    </row>
    <row r="92" spans="1:9" x14ac:dyDescent="0.25">
      <c r="A92" t="s">
        <v>15</v>
      </c>
      <c r="B92" t="s">
        <v>13</v>
      </c>
      <c r="C92">
        <v>2008</v>
      </c>
      <c r="D92" t="s">
        <v>10</v>
      </c>
      <c r="E92">
        <v>31894500879.477402</v>
      </c>
      <c r="F92">
        <v>23269</v>
      </c>
      <c r="G92" t="s">
        <v>11</v>
      </c>
      <c r="H92">
        <v>46</v>
      </c>
      <c r="I92" s="7">
        <f>SUMIFS(Count,Dur,A92,Ceil,B92,StartYR,C92,Metric,G92)</f>
        <v>24044</v>
      </c>
    </row>
    <row r="93" spans="1:9" x14ac:dyDescent="0.25">
      <c r="A93" t="s">
        <v>15</v>
      </c>
      <c r="B93" t="s">
        <v>13</v>
      </c>
      <c r="C93">
        <v>2008</v>
      </c>
      <c r="D93" t="s">
        <v>12</v>
      </c>
      <c r="E93">
        <v>552419358.38500702</v>
      </c>
      <c r="F93">
        <v>775</v>
      </c>
      <c r="G93" t="s">
        <v>11</v>
      </c>
      <c r="H93">
        <v>46</v>
      </c>
      <c r="I93" s="7">
        <f>SUMIFS(Count,Dur,A93,Ceil,B93,StartYR,C93,Metric,G93)</f>
        <v>24044</v>
      </c>
    </row>
    <row r="94" spans="1:9" x14ac:dyDescent="0.25">
      <c r="A94" t="s">
        <v>15</v>
      </c>
      <c r="B94" t="s">
        <v>13</v>
      </c>
      <c r="C94">
        <v>2009</v>
      </c>
      <c r="D94" t="s">
        <v>10</v>
      </c>
      <c r="E94">
        <v>30692619941.462799</v>
      </c>
      <c r="F94">
        <v>22511</v>
      </c>
      <c r="G94" t="s">
        <v>11</v>
      </c>
      <c r="H94">
        <v>47</v>
      </c>
      <c r="I94" s="7">
        <f>SUMIFS(Count,Dur,A94,Ceil,B94,StartYR,C94,Metric,G94)</f>
        <v>23294</v>
      </c>
    </row>
    <row r="95" spans="1:9" x14ac:dyDescent="0.25">
      <c r="A95" t="s">
        <v>15</v>
      </c>
      <c r="B95" t="s">
        <v>13</v>
      </c>
      <c r="C95">
        <v>2009</v>
      </c>
      <c r="D95" t="s">
        <v>12</v>
      </c>
      <c r="E95">
        <v>506930948.606709</v>
      </c>
      <c r="F95">
        <v>783</v>
      </c>
      <c r="G95" t="s">
        <v>11</v>
      </c>
      <c r="H95">
        <v>47</v>
      </c>
      <c r="I95" s="7">
        <f>SUMIFS(Count,Dur,A95,Ceil,B95,StartYR,C95,Metric,G95)</f>
        <v>23294</v>
      </c>
    </row>
    <row r="96" spans="1:9" x14ac:dyDescent="0.25">
      <c r="A96" t="s">
        <v>15</v>
      </c>
      <c r="B96" t="s">
        <v>13</v>
      </c>
      <c r="C96">
        <v>2010</v>
      </c>
      <c r="D96" t="s">
        <v>10</v>
      </c>
      <c r="E96">
        <v>31449217128.034698</v>
      </c>
      <c r="F96">
        <v>21983</v>
      </c>
      <c r="G96" t="s">
        <v>11</v>
      </c>
      <c r="H96">
        <v>48</v>
      </c>
      <c r="I96" s="7">
        <f>SUMIFS(Count,Dur,A96,Ceil,B96,StartYR,C96,Metric,G96)</f>
        <v>22579</v>
      </c>
    </row>
    <row r="97" spans="1:9" x14ac:dyDescent="0.25">
      <c r="A97" t="s">
        <v>15</v>
      </c>
      <c r="B97" t="s">
        <v>13</v>
      </c>
      <c r="C97">
        <v>2010</v>
      </c>
      <c r="D97" t="s">
        <v>12</v>
      </c>
      <c r="E97">
        <v>539588752.91103697</v>
      </c>
      <c r="F97">
        <v>596</v>
      </c>
      <c r="G97" t="s">
        <v>11</v>
      </c>
      <c r="H97">
        <v>48</v>
      </c>
      <c r="I97" s="7">
        <f>SUMIFS(Count,Dur,A97,Ceil,B97,StartYR,C97,Metric,G97)</f>
        <v>22579</v>
      </c>
    </row>
    <row r="98" spans="1:9" x14ac:dyDescent="0.25">
      <c r="A98" t="s">
        <v>15</v>
      </c>
      <c r="B98" t="s">
        <v>13</v>
      </c>
      <c r="C98">
        <v>2011</v>
      </c>
      <c r="D98" t="s">
        <v>10</v>
      </c>
      <c r="E98">
        <v>33380281019.144001</v>
      </c>
      <c r="F98">
        <v>23990</v>
      </c>
      <c r="G98" t="s">
        <v>11</v>
      </c>
      <c r="H98">
        <v>49</v>
      </c>
      <c r="I98" s="7">
        <f>SUMIFS(Count,Dur,A98,Ceil,B98,StartYR,C98,Metric,G98)</f>
        <v>24647</v>
      </c>
    </row>
    <row r="99" spans="1:9" x14ac:dyDescent="0.25">
      <c r="A99" t="s">
        <v>15</v>
      </c>
      <c r="B99" t="s">
        <v>13</v>
      </c>
      <c r="C99">
        <v>2011</v>
      </c>
      <c r="D99" t="s">
        <v>12</v>
      </c>
      <c r="E99">
        <v>691563751.68116999</v>
      </c>
      <c r="F99">
        <v>657</v>
      </c>
      <c r="G99" t="s">
        <v>11</v>
      </c>
      <c r="H99">
        <v>49</v>
      </c>
      <c r="I99" s="7">
        <f>SUMIFS(Count,Dur,A99,Ceil,B99,StartYR,C99,Metric,G99)</f>
        <v>24647</v>
      </c>
    </row>
    <row r="100" spans="1:9" x14ac:dyDescent="0.25">
      <c r="A100" t="s">
        <v>15</v>
      </c>
      <c r="B100" t="s">
        <v>13</v>
      </c>
      <c r="C100">
        <v>2012</v>
      </c>
      <c r="D100" t="s">
        <v>10</v>
      </c>
      <c r="E100">
        <v>30000112199.727798</v>
      </c>
      <c r="F100">
        <v>22588</v>
      </c>
      <c r="G100" t="s">
        <v>11</v>
      </c>
      <c r="H100">
        <v>50</v>
      </c>
      <c r="I100" s="7">
        <f>SUMIFS(Count,Dur,A100,Ceil,B100,StartYR,C100,Metric,G100)</f>
        <v>23293</v>
      </c>
    </row>
    <row r="101" spans="1:9" x14ac:dyDescent="0.25">
      <c r="A101" t="s">
        <v>15</v>
      </c>
      <c r="B101" t="s">
        <v>13</v>
      </c>
      <c r="C101">
        <v>2012</v>
      </c>
      <c r="D101" t="s">
        <v>12</v>
      </c>
      <c r="E101">
        <v>815802130.54330003</v>
      </c>
      <c r="F101">
        <v>705</v>
      </c>
      <c r="G101" t="s">
        <v>11</v>
      </c>
      <c r="H101">
        <v>50</v>
      </c>
      <c r="I101" s="7">
        <f>SUMIFS(Count,Dur,A101,Ceil,B101,StartYR,C101,Metric,G101)</f>
        <v>23293</v>
      </c>
    </row>
    <row r="102" spans="1:9" x14ac:dyDescent="0.25">
      <c r="A102" t="s">
        <v>15</v>
      </c>
      <c r="B102" t="s">
        <v>13</v>
      </c>
      <c r="C102">
        <v>2013</v>
      </c>
      <c r="D102" t="s">
        <v>10</v>
      </c>
      <c r="E102">
        <v>24013912690.210098</v>
      </c>
      <c r="F102">
        <v>18653</v>
      </c>
      <c r="G102" t="s">
        <v>11</v>
      </c>
      <c r="H102">
        <v>51</v>
      </c>
      <c r="I102" s="7">
        <f>SUMIFS(Count,Dur,A102,Ceil,B102,StartYR,C102,Metric,G102)</f>
        <v>19204</v>
      </c>
    </row>
    <row r="103" spans="1:9" x14ac:dyDescent="0.25">
      <c r="A103" t="s">
        <v>15</v>
      </c>
      <c r="B103" t="s">
        <v>13</v>
      </c>
      <c r="C103">
        <v>2013</v>
      </c>
      <c r="D103" t="s">
        <v>12</v>
      </c>
      <c r="E103">
        <v>432531407.16889203</v>
      </c>
      <c r="F103">
        <v>551</v>
      </c>
      <c r="G103" t="s">
        <v>11</v>
      </c>
      <c r="H103">
        <v>51</v>
      </c>
      <c r="I103" s="7">
        <f>SUMIFS(Count,Dur,A103,Ceil,B103,StartYR,C103,Metric,G103)</f>
        <v>19204</v>
      </c>
    </row>
    <row r="104" spans="1:9" x14ac:dyDescent="0.25">
      <c r="A104" t="s">
        <v>15</v>
      </c>
      <c r="B104" t="s">
        <v>13</v>
      </c>
      <c r="C104">
        <v>2014</v>
      </c>
      <c r="D104" t="s">
        <v>10</v>
      </c>
      <c r="E104">
        <v>22223148341.015701</v>
      </c>
      <c r="F104">
        <v>18731</v>
      </c>
      <c r="G104" t="s">
        <v>11</v>
      </c>
      <c r="H104">
        <v>52</v>
      </c>
      <c r="I104" s="7">
        <f>SUMIFS(Count,Dur,A104,Ceil,B104,StartYR,C104,Metric,G104)</f>
        <v>19217</v>
      </c>
    </row>
    <row r="105" spans="1:9" x14ac:dyDescent="0.25">
      <c r="A105" t="s">
        <v>15</v>
      </c>
      <c r="B105" t="s">
        <v>13</v>
      </c>
      <c r="C105">
        <v>2014</v>
      </c>
      <c r="D105" t="s">
        <v>12</v>
      </c>
      <c r="E105">
        <v>225799530.17329699</v>
      </c>
      <c r="F105">
        <v>486</v>
      </c>
      <c r="G105" t="s">
        <v>11</v>
      </c>
      <c r="H105">
        <v>52</v>
      </c>
      <c r="I105" s="7">
        <f>SUMIFS(Count,Dur,A105,Ceil,B105,StartYR,C105,Metric,G105)</f>
        <v>19217</v>
      </c>
    </row>
    <row r="106" spans="1:9" x14ac:dyDescent="0.25">
      <c r="A106" t="s">
        <v>15</v>
      </c>
      <c r="B106" t="s">
        <v>13</v>
      </c>
      <c r="C106">
        <v>2015</v>
      </c>
      <c r="D106" t="s">
        <v>10</v>
      </c>
      <c r="E106">
        <v>23226607745.028</v>
      </c>
      <c r="F106">
        <v>20241</v>
      </c>
      <c r="G106" t="s">
        <v>11</v>
      </c>
      <c r="H106">
        <v>53</v>
      </c>
      <c r="I106" s="7">
        <f>SUMIFS(Count,Dur,A106,Ceil,B106,StartYR,C106,Metric,G106)</f>
        <v>20711</v>
      </c>
    </row>
    <row r="107" spans="1:9" x14ac:dyDescent="0.25">
      <c r="A107" t="s">
        <v>15</v>
      </c>
      <c r="B107" t="s">
        <v>13</v>
      </c>
      <c r="C107">
        <v>2015</v>
      </c>
      <c r="D107" t="s">
        <v>12</v>
      </c>
      <c r="E107">
        <v>236102657.20281699</v>
      </c>
      <c r="F107">
        <v>470</v>
      </c>
      <c r="G107" t="s">
        <v>11</v>
      </c>
      <c r="H107">
        <v>53</v>
      </c>
      <c r="I107" s="7">
        <f>SUMIFS(Count,Dur,A107,Ceil,B107,StartYR,C107,Metric,G107)</f>
        <v>20711</v>
      </c>
    </row>
    <row r="108" spans="1:9" x14ac:dyDescent="0.25">
      <c r="A108" t="s">
        <v>15</v>
      </c>
      <c r="B108" t="s">
        <v>13</v>
      </c>
      <c r="C108">
        <v>2016</v>
      </c>
      <c r="D108" t="s">
        <v>10</v>
      </c>
      <c r="E108">
        <v>17928073107.106098</v>
      </c>
      <c r="F108">
        <v>16688</v>
      </c>
      <c r="G108" t="s">
        <v>11</v>
      </c>
      <c r="H108">
        <v>54</v>
      </c>
      <c r="I108" s="7">
        <f>SUMIFS(Count,Dur,A108,Ceil,B108,StartYR,C108,Metric,G108)</f>
        <v>17038</v>
      </c>
    </row>
    <row r="109" spans="1:9" x14ac:dyDescent="0.25">
      <c r="A109" t="s">
        <v>15</v>
      </c>
      <c r="B109" t="s">
        <v>13</v>
      </c>
      <c r="C109">
        <v>2016</v>
      </c>
      <c r="D109" t="s">
        <v>12</v>
      </c>
      <c r="E109">
        <v>109357818.9139</v>
      </c>
      <c r="F109">
        <v>350</v>
      </c>
      <c r="G109" t="s">
        <v>11</v>
      </c>
      <c r="H109">
        <v>54</v>
      </c>
      <c r="I109" s="7">
        <f>SUMIFS(Count,Dur,A109,Ceil,B109,StartYR,C109,Metric,G109)</f>
        <v>17038</v>
      </c>
    </row>
    <row r="110" spans="1:9" x14ac:dyDescent="0.25">
      <c r="A110" t="s">
        <v>15</v>
      </c>
      <c r="B110" t="s">
        <v>13</v>
      </c>
      <c r="C110">
        <v>2017</v>
      </c>
      <c r="D110" t="s">
        <v>10</v>
      </c>
      <c r="E110">
        <v>8037856626.6550598</v>
      </c>
      <c r="F110">
        <v>9247</v>
      </c>
      <c r="G110" t="s">
        <v>11</v>
      </c>
      <c r="H110">
        <v>55</v>
      </c>
      <c r="I110" s="7">
        <f>SUMIFS(Count,Dur,A110,Ceil,B110,StartYR,C110,Metric,G110)</f>
        <v>9418</v>
      </c>
    </row>
    <row r="111" spans="1:9" x14ac:dyDescent="0.25">
      <c r="A111" t="s">
        <v>15</v>
      </c>
      <c r="B111" t="s">
        <v>13</v>
      </c>
      <c r="C111">
        <v>2017</v>
      </c>
      <c r="D111" t="s">
        <v>12</v>
      </c>
      <c r="E111">
        <v>47754876.550574303</v>
      </c>
      <c r="F111">
        <v>171</v>
      </c>
      <c r="G111" t="s">
        <v>11</v>
      </c>
      <c r="H111">
        <v>55</v>
      </c>
      <c r="I111" s="7">
        <f>SUMIFS(Count,Dur,A111,Ceil,B111,StartYR,C111,Metric,G111)</f>
        <v>9418</v>
      </c>
    </row>
    <row r="112" spans="1:9" x14ac:dyDescent="0.25">
      <c r="A112" t="s">
        <v>15</v>
      </c>
      <c r="B112" t="s">
        <v>14</v>
      </c>
      <c r="C112">
        <v>2007</v>
      </c>
      <c r="D112" t="s">
        <v>10</v>
      </c>
      <c r="E112">
        <v>51969303962.692596</v>
      </c>
      <c r="F112">
        <v>1255</v>
      </c>
      <c r="G112" t="s">
        <v>11</v>
      </c>
      <c r="H112">
        <v>56</v>
      </c>
      <c r="I112" s="7">
        <f>SUMIFS(Count,Dur,A112,Ceil,B112,StartYR,C112,Metric,G112)</f>
        <v>1290</v>
      </c>
    </row>
    <row r="113" spans="1:9" x14ac:dyDescent="0.25">
      <c r="A113" t="s">
        <v>15</v>
      </c>
      <c r="B113" t="s">
        <v>14</v>
      </c>
      <c r="C113">
        <v>2007</v>
      </c>
      <c r="D113" t="s">
        <v>12</v>
      </c>
      <c r="E113">
        <v>1693077073.2888501</v>
      </c>
      <c r="F113">
        <v>35</v>
      </c>
      <c r="G113" t="s">
        <v>11</v>
      </c>
      <c r="H113">
        <v>56</v>
      </c>
      <c r="I113" s="7">
        <f>SUMIFS(Count,Dur,A113,Ceil,B113,StartYR,C113,Metric,G113)</f>
        <v>1290</v>
      </c>
    </row>
    <row r="114" spans="1:9" x14ac:dyDescent="0.25">
      <c r="A114" t="s">
        <v>15</v>
      </c>
      <c r="B114" t="s">
        <v>14</v>
      </c>
      <c r="C114">
        <v>2008</v>
      </c>
      <c r="D114" t="s">
        <v>10</v>
      </c>
      <c r="E114">
        <v>76320115446.305801</v>
      </c>
      <c r="F114">
        <v>1369</v>
      </c>
      <c r="G114" t="s">
        <v>11</v>
      </c>
      <c r="H114">
        <v>57</v>
      </c>
      <c r="I114" s="7">
        <f>SUMIFS(Count,Dur,A114,Ceil,B114,StartYR,C114,Metric,G114)</f>
        <v>1414</v>
      </c>
    </row>
    <row r="115" spans="1:9" x14ac:dyDescent="0.25">
      <c r="A115" t="s">
        <v>15</v>
      </c>
      <c r="B115" t="s">
        <v>14</v>
      </c>
      <c r="C115">
        <v>2008</v>
      </c>
      <c r="D115" t="s">
        <v>12</v>
      </c>
      <c r="E115">
        <v>3997838076.6830702</v>
      </c>
      <c r="F115">
        <v>45</v>
      </c>
      <c r="G115" t="s">
        <v>11</v>
      </c>
      <c r="H115">
        <v>57</v>
      </c>
      <c r="I115" s="7">
        <f>SUMIFS(Count,Dur,A115,Ceil,B115,StartYR,C115,Metric,G115)</f>
        <v>1414</v>
      </c>
    </row>
    <row r="116" spans="1:9" x14ac:dyDescent="0.25">
      <c r="A116" t="s">
        <v>15</v>
      </c>
      <c r="B116" t="s">
        <v>14</v>
      </c>
      <c r="C116">
        <v>2009</v>
      </c>
      <c r="D116" t="s">
        <v>10</v>
      </c>
      <c r="E116">
        <v>66895749002.060799</v>
      </c>
      <c r="F116">
        <v>1364</v>
      </c>
      <c r="G116" t="s">
        <v>11</v>
      </c>
      <c r="H116">
        <v>58</v>
      </c>
      <c r="I116" s="7">
        <f>SUMIFS(Count,Dur,A116,Ceil,B116,StartYR,C116,Metric,G116)</f>
        <v>1431</v>
      </c>
    </row>
    <row r="117" spans="1:9" x14ac:dyDescent="0.25">
      <c r="A117" t="s">
        <v>15</v>
      </c>
      <c r="B117" t="s">
        <v>14</v>
      </c>
      <c r="C117">
        <v>2009</v>
      </c>
      <c r="D117" t="s">
        <v>12</v>
      </c>
      <c r="E117">
        <v>3513619717.7891998</v>
      </c>
      <c r="F117">
        <v>67</v>
      </c>
      <c r="G117" t="s">
        <v>11</v>
      </c>
      <c r="H117">
        <v>58</v>
      </c>
      <c r="I117" s="7">
        <f>SUMIFS(Count,Dur,A117,Ceil,B117,StartYR,C117,Metric,G117)</f>
        <v>1431</v>
      </c>
    </row>
    <row r="118" spans="1:9" x14ac:dyDescent="0.25">
      <c r="A118" t="s">
        <v>15</v>
      </c>
      <c r="B118" t="s">
        <v>14</v>
      </c>
      <c r="C118">
        <v>2010</v>
      </c>
      <c r="D118" t="s">
        <v>10</v>
      </c>
      <c r="E118">
        <v>57570057984.9487</v>
      </c>
      <c r="F118">
        <v>1340</v>
      </c>
      <c r="G118" t="s">
        <v>11</v>
      </c>
      <c r="H118">
        <v>59</v>
      </c>
      <c r="I118" s="7">
        <f>SUMIFS(Count,Dur,A118,Ceil,B118,StartYR,C118,Metric,G118)</f>
        <v>1382</v>
      </c>
    </row>
    <row r="119" spans="1:9" x14ac:dyDescent="0.25">
      <c r="A119" t="s">
        <v>15</v>
      </c>
      <c r="B119" t="s">
        <v>14</v>
      </c>
      <c r="C119">
        <v>2010</v>
      </c>
      <c r="D119" t="s">
        <v>12</v>
      </c>
      <c r="E119">
        <v>793734766.84005404</v>
      </c>
      <c r="F119">
        <v>42</v>
      </c>
      <c r="G119" t="s">
        <v>11</v>
      </c>
      <c r="H119">
        <v>59</v>
      </c>
      <c r="I119" s="7">
        <f>SUMIFS(Count,Dur,A119,Ceil,B119,StartYR,C119,Metric,G119)</f>
        <v>1382</v>
      </c>
    </row>
    <row r="120" spans="1:9" x14ac:dyDescent="0.25">
      <c r="A120" t="s">
        <v>15</v>
      </c>
      <c r="B120" t="s">
        <v>14</v>
      </c>
      <c r="C120">
        <v>2011</v>
      </c>
      <c r="D120" t="s">
        <v>10</v>
      </c>
      <c r="E120">
        <v>59074055272.548302</v>
      </c>
      <c r="F120">
        <v>1403</v>
      </c>
      <c r="G120" t="s">
        <v>11</v>
      </c>
      <c r="H120">
        <v>60</v>
      </c>
      <c r="I120" s="7">
        <f>SUMIFS(Count,Dur,A120,Ceil,B120,StartYR,C120,Metric,G120)</f>
        <v>1450</v>
      </c>
    </row>
    <row r="121" spans="1:9" x14ac:dyDescent="0.25">
      <c r="A121" t="s">
        <v>15</v>
      </c>
      <c r="B121" t="s">
        <v>14</v>
      </c>
      <c r="C121">
        <v>2011</v>
      </c>
      <c r="D121" t="s">
        <v>12</v>
      </c>
      <c r="E121">
        <v>595677171.33737504</v>
      </c>
      <c r="F121">
        <v>47</v>
      </c>
      <c r="G121" t="s">
        <v>11</v>
      </c>
      <c r="H121">
        <v>60</v>
      </c>
      <c r="I121" s="7">
        <f>SUMIFS(Count,Dur,A121,Ceil,B121,StartYR,C121,Metric,G121)</f>
        <v>1450</v>
      </c>
    </row>
    <row r="122" spans="1:9" x14ac:dyDescent="0.25">
      <c r="A122" t="s">
        <v>15</v>
      </c>
      <c r="B122" t="s">
        <v>14</v>
      </c>
      <c r="C122">
        <v>2012</v>
      </c>
      <c r="D122" t="s">
        <v>10</v>
      </c>
      <c r="E122">
        <v>51794391075.833801</v>
      </c>
      <c r="F122">
        <v>1222</v>
      </c>
      <c r="G122" t="s">
        <v>11</v>
      </c>
      <c r="H122">
        <v>61</v>
      </c>
      <c r="I122" s="7">
        <f>SUMIFS(Count,Dur,A122,Ceil,B122,StartYR,C122,Metric,G122)</f>
        <v>1291</v>
      </c>
    </row>
    <row r="123" spans="1:9" x14ac:dyDescent="0.25">
      <c r="A123" t="s">
        <v>15</v>
      </c>
      <c r="B123" t="s">
        <v>14</v>
      </c>
      <c r="C123">
        <v>2012</v>
      </c>
      <c r="D123" t="s">
        <v>12</v>
      </c>
      <c r="E123">
        <v>3857012657.9506998</v>
      </c>
      <c r="F123">
        <v>69</v>
      </c>
      <c r="G123" t="s">
        <v>11</v>
      </c>
      <c r="H123">
        <v>61</v>
      </c>
      <c r="I123" s="7">
        <f>SUMIFS(Count,Dur,A123,Ceil,B123,StartYR,C123,Metric,G123)</f>
        <v>1291</v>
      </c>
    </row>
    <row r="124" spans="1:9" x14ac:dyDescent="0.25">
      <c r="A124" t="s">
        <v>15</v>
      </c>
      <c r="B124" t="s">
        <v>14</v>
      </c>
      <c r="C124">
        <v>2013</v>
      </c>
      <c r="D124" t="s">
        <v>10</v>
      </c>
      <c r="E124">
        <v>28318182714.398701</v>
      </c>
      <c r="F124">
        <v>831</v>
      </c>
      <c r="G124" t="s">
        <v>11</v>
      </c>
      <c r="H124">
        <v>62</v>
      </c>
      <c r="I124" s="7">
        <f>SUMIFS(Count,Dur,A124,Ceil,B124,StartYR,C124,Metric,G124)</f>
        <v>877</v>
      </c>
    </row>
    <row r="125" spans="1:9" x14ac:dyDescent="0.25">
      <c r="A125" t="s">
        <v>15</v>
      </c>
      <c r="B125" t="s">
        <v>14</v>
      </c>
      <c r="C125">
        <v>2013</v>
      </c>
      <c r="D125" t="s">
        <v>12</v>
      </c>
      <c r="E125">
        <v>578916781.55813003</v>
      </c>
      <c r="F125">
        <v>46</v>
      </c>
      <c r="G125" t="s">
        <v>11</v>
      </c>
      <c r="H125">
        <v>62</v>
      </c>
      <c r="I125" s="7">
        <f>SUMIFS(Count,Dur,A125,Ceil,B125,StartYR,C125,Metric,G125)</f>
        <v>877</v>
      </c>
    </row>
    <row r="126" spans="1:9" x14ac:dyDescent="0.25">
      <c r="A126" t="s">
        <v>15</v>
      </c>
      <c r="B126" t="s">
        <v>14</v>
      </c>
      <c r="C126">
        <v>2014</v>
      </c>
      <c r="D126" t="s">
        <v>10</v>
      </c>
      <c r="E126">
        <v>21712943851.283199</v>
      </c>
      <c r="F126">
        <v>715</v>
      </c>
      <c r="G126" t="s">
        <v>11</v>
      </c>
      <c r="H126">
        <v>63</v>
      </c>
      <c r="I126" s="7">
        <f>SUMIFS(Count,Dur,A126,Ceil,B126,StartYR,C126,Metric,G126)</f>
        <v>741</v>
      </c>
    </row>
    <row r="127" spans="1:9" x14ac:dyDescent="0.25">
      <c r="A127" t="s">
        <v>15</v>
      </c>
      <c r="B127" t="s">
        <v>14</v>
      </c>
      <c r="C127">
        <v>2014</v>
      </c>
      <c r="D127" t="s">
        <v>12</v>
      </c>
      <c r="E127">
        <v>248536436.57152501</v>
      </c>
      <c r="F127">
        <v>26</v>
      </c>
      <c r="G127" t="s">
        <v>11</v>
      </c>
      <c r="H127">
        <v>63</v>
      </c>
      <c r="I127" s="7">
        <f>SUMIFS(Count,Dur,A127,Ceil,B127,StartYR,C127,Metric,G127)</f>
        <v>741</v>
      </c>
    </row>
    <row r="128" spans="1:9" x14ac:dyDescent="0.25">
      <c r="A128" t="s">
        <v>15</v>
      </c>
      <c r="B128" t="s">
        <v>14</v>
      </c>
      <c r="C128">
        <v>2015</v>
      </c>
      <c r="D128" t="s">
        <v>10</v>
      </c>
      <c r="E128">
        <v>19851776058.131699</v>
      </c>
      <c r="F128">
        <v>705</v>
      </c>
      <c r="G128" t="s">
        <v>11</v>
      </c>
      <c r="H128">
        <v>64</v>
      </c>
      <c r="I128" s="7">
        <f>SUMIFS(Count,Dur,A128,Ceil,B128,StartYR,C128,Metric,G128)</f>
        <v>729</v>
      </c>
    </row>
    <row r="129" spans="1:9" x14ac:dyDescent="0.25">
      <c r="A129" t="s">
        <v>15</v>
      </c>
      <c r="B129" t="s">
        <v>14</v>
      </c>
      <c r="C129">
        <v>2015</v>
      </c>
      <c r="D129" t="s">
        <v>12</v>
      </c>
      <c r="E129">
        <v>114828627.158751</v>
      </c>
      <c r="F129">
        <v>24</v>
      </c>
      <c r="G129" t="s">
        <v>11</v>
      </c>
      <c r="H129">
        <v>64</v>
      </c>
      <c r="I129" s="7">
        <f>SUMIFS(Count,Dur,A129,Ceil,B129,StartYR,C129,Metric,G129)</f>
        <v>729</v>
      </c>
    </row>
    <row r="130" spans="1:9" x14ac:dyDescent="0.25">
      <c r="A130" t="s">
        <v>15</v>
      </c>
      <c r="B130" t="s">
        <v>14</v>
      </c>
      <c r="C130">
        <v>2016</v>
      </c>
      <c r="D130" t="s">
        <v>10</v>
      </c>
      <c r="E130">
        <v>16027973659.8006</v>
      </c>
      <c r="F130">
        <v>583</v>
      </c>
      <c r="G130" t="s">
        <v>11</v>
      </c>
      <c r="H130">
        <v>65</v>
      </c>
      <c r="I130" s="7">
        <f>SUMIFS(Count,Dur,A130,Ceil,B130,StartYR,C130,Metric,G130)</f>
        <v>600</v>
      </c>
    </row>
    <row r="131" spans="1:9" x14ac:dyDescent="0.25">
      <c r="A131" t="s">
        <v>15</v>
      </c>
      <c r="B131" t="s">
        <v>14</v>
      </c>
      <c r="C131">
        <v>2016</v>
      </c>
      <c r="D131" t="s">
        <v>12</v>
      </c>
      <c r="E131">
        <v>63888296.775933601</v>
      </c>
      <c r="F131">
        <v>17</v>
      </c>
      <c r="G131" t="s">
        <v>11</v>
      </c>
      <c r="H131">
        <v>65</v>
      </c>
      <c r="I131" s="7">
        <f>SUMIFS(Count,Dur,A131,Ceil,B131,StartYR,C131,Metric,G131)</f>
        <v>600</v>
      </c>
    </row>
    <row r="132" spans="1:9" x14ac:dyDescent="0.25">
      <c r="A132" t="s">
        <v>15</v>
      </c>
      <c r="B132" t="s">
        <v>14</v>
      </c>
      <c r="C132">
        <v>2017</v>
      </c>
      <c r="D132" t="s">
        <v>10</v>
      </c>
      <c r="E132">
        <v>7777324615.5645599</v>
      </c>
      <c r="F132">
        <v>250</v>
      </c>
      <c r="G132" t="s">
        <v>11</v>
      </c>
      <c r="H132">
        <v>66</v>
      </c>
      <c r="I132" s="7">
        <f>SUMIFS(Count,Dur,A132,Ceil,B132,StartYR,C132,Metric,G132)</f>
        <v>255</v>
      </c>
    </row>
    <row r="133" spans="1:9" x14ac:dyDescent="0.25">
      <c r="A133" t="s">
        <v>15</v>
      </c>
      <c r="B133" t="s">
        <v>14</v>
      </c>
      <c r="C133">
        <v>2017</v>
      </c>
      <c r="D133" t="s">
        <v>12</v>
      </c>
      <c r="E133">
        <v>11992586.181178199</v>
      </c>
      <c r="F133">
        <v>5</v>
      </c>
      <c r="G133" t="s">
        <v>11</v>
      </c>
      <c r="H133">
        <v>66</v>
      </c>
      <c r="I133" s="7">
        <f>SUMIFS(Count,Dur,A133,Ceil,B133,StartYR,C133,Metric,G133)</f>
        <v>255</v>
      </c>
    </row>
    <row r="134" spans="1:9" x14ac:dyDescent="0.25">
      <c r="A134" t="s">
        <v>16</v>
      </c>
      <c r="B134" t="s">
        <v>9</v>
      </c>
      <c r="C134">
        <v>2007</v>
      </c>
      <c r="D134" t="s">
        <v>10</v>
      </c>
      <c r="E134">
        <v>2255644045.0752201</v>
      </c>
      <c r="F134">
        <v>6283</v>
      </c>
      <c r="G134" t="s">
        <v>11</v>
      </c>
      <c r="H134">
        <v>67</v>
      </c>
      <c r="I134" s="7">
        <f>SUMIFS(Count,Dur,A134,Ceil,B134,StartYR,C134,Metric,G134)</f>
        <v>6605</v>
      </c>
    </row>
    <row r="135" spans="1:9" x14ac:dyDescent="0.25">
      <c r="A135" t="s">
        <v>16</v>
      </c>
      <c r="B135" t="s">
        <v>9</v>
      </c>
      <c r="C135">
        <v>2007</v>
      </c>
      <c r="D135" t="s">
        <v>12</v>
      </c>
      <c r="E135">
        <v>9767098.3116883095</v>
      </c>
      <c r="F135">
        <v>322</v>
      </c>
      <c r="G135" t="s">
        <v>11</v>
      </c>
      <c r="H135">
        <v>67</v>
      </c>
      <c r="I135" s="7">
        <f>SUMIFS(Count,Dur,A135,Ceil,B135,StartYR,C135,Metric,G135)</f>
        <v>6605</v>
      </c>
    </row>
    <row r="136" spans="1:9" x14ac:dyDescent="0.25">
      <c r="A136" t="s">
        <v>16</v>
      </c>
      <c r="B136" t="s">
        <v>9</v>
      </c>
      <c r="C136">
        <v>2008</v>
      </c>
      <c r="D136" t="s">
        <v>10</v>
      </c>
      <c r="E136">
        <v>351967426.12904298</v>
      </c>
      <c r="F136">
        <v>5972</v>
      </c>
      <c r="G136" t="s">
        <v>11</v>
      </c>
      <c r="H136">
        <v>68</v>
      </c>
      <c r="I136" s="7">
        <f>SUMIFS(Count,Dur,A136,Ceil,B136,StartYR,C136,Metric,G136)</f>
        <v>6102</v>
      </c>
    </row>
    <row r="137" spans="1:9" x14ac:dyDescent="0.25">
      <c r="A137" t="s">
        <v>16</v>
      </c>
      <c r="B137" t="s">
        <v>9</v>
      </c>
      <c r="C137">
        <v>2008</v>
      </c>
      <c r="D137" t="s">
        <v>12</v>
      </c>
      <c r="E137">
        <v>105100119.206129</v>
      </c>
      <c r="F137">
        <v>130</v>
      </c>
      <c r="G137" t="s">
        <v>11</v>
      </c>
      <c r="H137">
        <v>68</v>
      </c>
      <c r="I137" s="7">
        <f>SUMIFS(Count,Dur,A137,Ceil,B137,StartYR,C137,Metric,G137)</f>
        <v>6102</v>
      </c>
    </row>
    <row r="138" spans="1:9" x14ac:dyDescent="0.25">
      <c r="A138" t="s">
        <v>16</v>
      </c>
      <c r="B138" t="s">
        <v>9</v>
      </c>
      <c r="C138">
        <v>2009</v>
      </c>
      <c r="D138" t="s">
        <v>10</v>
      </c>
      <c r="E138">
        <v>319498792.22222197</v>
      </c>
      <c r="F138">
        <v>3926</v>
      </c>
      <c r="G138" t="s">
        <v>11</v>
      </c>
      <c r="H138">
        <v>69</v>
      </c>
      <c r="I138" s="7">
        <f>SUMIFS(Count,Dur,A138,Ceil,B138,StartYR,C138,Metric,G138)</f>
        <v>4022</v>
      </c>
    </row>
    <row r="139" spans="1:9" x14ac:dyDescent="0.25">
      <c r="A139" t="s">
        <v>16</v>
      </c>
      <c r="B139" t="s">
        <v>9</v>
      </c>
      <c r="C139">
        <v>2009</v>
      </c>
      <c r="D139" t="s">
        <v>12</v>
      </c>
      <c r="E139">
        <v>17205413.916352201</v>
      </c>
      <c r="F139">
        <v>96</v>
      </c>
      <c r="G139" t="s">
        <v>11</v>
      </c>
      <c r="H139">
        <v>69</v>
      </c>
      <c r="I139" s="7">
        <f>SUMIFS(Count,Dur,A139,Ceil,B139,StartYR,C139,Metric,G139)</f>
        <v>4022</v>
      </c>
    </row>
    <row r="140" spans="1:9" x14ac:dyDescent="0.25">
      <c r="A140" t="s">
        <v>16</v>
      </c>
      <c r="B140" t="s">
        <v>9</v>
      </c>
      <c r="C140">
        <v>2010</v>
      </c>
      <c r="D140" t="s">
        <v>10</v>
      </c>
      <c r="E140">
        <v>919160039.60777402</v>
      </c>
      <c r="F140">
        <v>4800</v>
      </c>
      <c r="G140" t="s">
        <v>11</v>
      </c>
      <c r="H140">
        <v>70</v>
      </c>
      <c r="I140" s="7">
        <f>SUMIFS(Count,Dur,A140,Ceil,B140,StartYR,C140,Metric,G140)</f>
        <v>5009</v>
      </c>
    </row>
    <row r="141" spans="1:9" x14ac:dyDescent="0.25">
      <c r="A141" t="s">
        <v>16</v>
      </c>
      <c r="B141" t="s">
        <v>9</v>
      </c>
      <c r="C141">
        <v>2010</v>
      </c>
      <c r="D141" t="s">
        <v>12</v>
      </c>
      <c r="E141">
        <v>5363876.1318852603</v>
      </c>
      <c r="F141">
        <v>209</v>
      </c>
      <c r="G141" t="s">
        <v>11</v>
      </c>
      <c r="H141">
        <v>70</v>
      </c>
      <c r="I141" s="7">
        <f>SUMIFS(Count,Dur,A141,Ceil,B141,StartYR,C141,Metric,G141)</f>
        <v>5009</v>
      </c>
    </row>
    <row r="142" spans="1:9" x14ac:dyDescent="0.25">
      <c r="A142" t="s">
        <v>16</v>
      </c>
      <c r="B142" t="s">
        <v>9</v>
      </c>
      <c r="C142">
        <v>2011</v>
      </c>
      <c r="D142" t="s">
        <v>10</v>
      </c>
      <c r="E142">
        <v>404872739.98033398</v>
      </c>
      <c r="F142">
        <v>6426</v>
      </c>
      <c r="G142" t="s">
        <v>11</v>
      </c>
      <c r="H142">
        <v>71</v>
      </c>
      <c r="I142" s="7">
        <f>SUMIFS(Count,Dur,A142,Ceil,B142,StartYR,C142,Metric,G142)</f>
        <v>6572</v>
      </c>
    </row>
    <row r="143" spans="1:9" x14ac:dyDescent="0.25">
      <c r="A143" t="s">
        <v>16</v>
      </c>
      <c r="B143" t="s">
        <v>9</v>
      </c>
      <c r="C143">
        <v>2011</v>
      </c>
      <c r="D143" t="s">
        <v>12</v>
      </c>
      <c r="E143">
        <v>2371770.8056857502</v>
      </c>
      <c r="F143">
        <v>146</v>
      </c>
      <c r="G143" t="s">
        <v>11</v>
      </c>
      <c r="H143">
        <v>71</v>
      </c>
      <c r="I143" s="7">
        <f>SUMIFS(Count,Dur,A143,Ceil,B143,StartYR,C143,Metric,G143)</f>
        <v>6572</v>
      </c>
    </row>
    <row r="144" spans="1:9" x14ac:dyDescent="0.25">
      <c r="A144" t="s">
        <v>16</v>
      </c>
      <c r="B144" t="s">
        <v>9</v>
      </c>
      <c r="C144">
        <v>2012</v>
      </c>
      <c r="D144" t="s">
        <v>10</v>
      </c>
      <c r="E144">
        <v>185277670.53189999</v>
      </c>
      <c r="F144">
        <v>6552</v>
      </c>
      <c r="G144" t="s">
        <v>11</v>
      </c>
      <c r="H144">
        <v>72</v>
      </c>
      <c r="I144" s="7">
        <f>SUMIFS(Count,Dur,A144,Ceil,B144,StartYR,C144,Metric,G144)</f>
        <v>6719</v>
      </c>
    </row>
    <row r="145" spans="1:9" x14ac:dyDescent="0.25">
      <c r="A145" t="s">
        <v>16</v>
      </c>
      <c r="B145" t="s">
        <v>9</v>
      </c>
      <c r="C145">
        <v>2012</v>
      </c>
      <c r="D145" t="s">
        <v>12</v>
      </c>
      <c r="E145">
        <v>4522090.5606000004</v>
      </c>
      <c r="F145">
        <v>167</v>
      </c>
      <c r="G145" t="s">
        <v>11</v>
      </c>
      <c r="H145">
        <v>72</v>
      </c>
      <c r="I145" s="7">
        <f>SUMIFS(Count,Dur,A145,Ceil,B145,StartYR,C145,Metric,G145)</f>
        <v>6719</v>
      </c>
    </row>
    <row r="146" spans="1:9" x14ac:dyDescent="0.25">
      <c r="A146" t="s">
        <v>16</v>
      </c>
      <c r="B146" t="s">
        <v>9</v>
      </c>
      <c r="C146">
        <v>2013</v>
      </c>
      <c r="D146" t="s">
        <v>10</v>
      </c>
      <c r="E146">
        <v>109301494.62176</v>
      </c>
      <c r="F146">
        <v>3561</v>
      </c>
      <c r="G146" t="s">
        <v>11</v>
      </c>
      <c r="H146">
        <v>73</v>
      </c>
      <c r="I146" s="7">
        <f>SUMIFS(Count,Dur,A146,Ceil,B146,StartYR,C146,Metric,G146)</f>
        <v>3741</v>
      </c>
    </row>
    <row r="147" spans="1:9" x14ac:dyDescent="0.25">
      <c r="A147" t="s">
        <v>16</v>
      </c>
      <c r="B147" t="s">
        <v>9</v>
      </c>
      <c r="C147">
        <v>2013</v>
      </c>
      <c r="D147" t="s">
        <v>12</v>
      </c>
      <c r="E147">
        <v>3173898.9841908901</v>
      </c>
      <c r="F147">
        <v>180</v>
      </c>
      <c r="G147" t="s">
        <v>11</v>
      </c>
      <c r="H147">
        <v>73</v>
      </c>
      <c r="I147" s="7">
        <f>SUMIFS(Count,Dur,A147,Ceil,B147,StartYR,C147,Metric,G147)</f>
        <v>3741</v>
      </c>
    </row>
    <row r="148" spans="1:9" x14ac:dyDescent="0.25">
      <c r="A148" t="s">
        <v>16</v>
      </c>
      <c r="B148" t="s">
        <v>9</v>
      </c>
      <c r="C148">
        <v>2014</v>
      </c>
      <c r="D148" t="s">
        <v>10</v>
      </c>
      <c r="E148">
        <v>111390599.132935</v>
      </c>
      <c r="F148">
        <v>4144</v>
      </c>
      <c r="G148" t="s">
        <v>11</v>
      </c>
      <c r="H148">
        <v>74</v>
      </c>
      <c r="I148" s="7">
        <f>SUMIFS(Count,Dur,A148,Ceil,B148,StartYR,C148,Metric,G148)</f>
        <v>4316</v>
      </c>
    </row>
    <row r="149" spans="1:9" x14ac:dyDescent="0.25">
      <c r="A149" t="s">
        <v>16</v>
      </c>
      <c r="B149" t="s">
        <v>9</v>
      </c>
      <c r="C149">
        <v>2014</v>
      </c>
      <c r="D149" t="s">
        <v>12</v>
      </c>
      <c r="E149">
        <v>2176392.4514979301</v>
      </c>
      <c r="F149">
        <v>172</v>
      </c>
      <c r="G149" t="s">
        <v>11</v>
      </c>
      <c r="H149">
        <v>74</v>
      </c>
      <c r="I149" s="7">
        <f>SUMIFS(Count,Dur,A149,Ceil,B149,StartYR,C149,Metric,G149)</f>
        <v>4316</v>
      </c>
    </row>
    <row r="150" spans="1:9" x14ac:dyDescent="0.25">
      <c r="A150" t="s">
        <v>16</v>
      </c>
      <c r="B150" t="s">
        <v>9</v>
      </c>
      <c r="C150">
        <v>2015</v>
      </c>
      <c r="D150" t="s">
        <v>10</v>
      </c>
      <c r="E150">
        <v>73788914.9158656</v>
      </c>
      <c r="F150">
        <v>2689</v>
      </c>
      <c r="G150" t="s">
        <v>11</v>
      </c>
      <c r="H150">
        <v>75</v>
      </c>
      <c r="I150" s="7">
        <f>SUMIFS(Count,Dur,A150,Ceil,B150,StartYR,C150,Metric,G150)</f>
        <v>2994</v>
      </c>
    </row>
    <row r="151" spans="1:9" x14ac:dyDescent="0.25">
      <c r="A151" t="s">
        <v>16</v>
      </c>
      <c r="B151" t="s">
        <v>9</v>
      </c>
      <c r="C151">
        <v>2015</v>
      </c>
      <c r="D151" t="s">
        <v>12</v>
      </c>
      <c r="E151">
        <v>2819439.0153231202</v>
      </c>
      <c r="F151">
        <v>305</v>
      </c>
      <c r="G151" t="s">
        <v>11</v>
      </c>
      <c r="H151">
        <v>75</v>
      </c>
      <c r="I151" s="7">
        <f>SUMIFS(Count,Dur,A151,Ceil,B151,StartYR,C151,Metric,G151)</f>
        <v>2994</v>
      </c>
    </row>
    <row r="152" spans="1:9" x14ac:dyDescent="0.25">
      <c r="A152" t="s">
        <v>16</v>
      </c>
      <c r="B152" t="s">
        <v>9</v>
      </c>
      <c r="C152">
        <v>2016</v>
      </c>
      <c r="D152" t="s">
        <v>10</v>
      </c>
      <c r="E152">
        <v>30213446.307714101</v>
      </c>
      <c r="F152">
        <v>1229</v>
      </c>
      <c r="G152" t="s">
        <v>11</v>
      </c>
      <c r="H152">
        <v>76</v>
      </c>
      <c r="I152" s="7">
        <f>SUMIFS(Count,Dur,A152,Ceil,B152,StartYR,C152,Metric,G152)</f>
        <v>1269</v>
      </c>
    </row>
    <row r="153" spans="1:9" x14ac:dyDescent="0.25">
      <c r="A153" t="s">
        <v>16</v>
      </c>
      <c r="B153" t="s">
        <v>9</v>
      </c>
      <c r="C153">
        <v>2016</v>
      </c>
      <c r="D153" t="s">
        <v>12</v>
      </c>
      <c r="E153">
        <v>285774.75678989099</v>
      </c>
      <c r="F153">
        <v>40</v>
      </c>
      <c r="G153" t="s">
        <v>11</v>
      </c>
      <c r="H153">
        <v>76</v>
      </c>
      <c r="I153" s="7">
        <f>SUMIFS(Count,Dur,A153,Ceil,B153,StartYR,C153,Metric,G153)</f>
        <v>1269</v>
      </c>
    </row>
    <row r="154" spans="1:9" x14ac:dyDescent="0.25">
      <c r="A154" t="s">
        <v>16</v>
      </c>
      <c r="B154" t="s">
        <v>13</v>
      </c>
      <c r="C154">
        <v>2007</v>
      </c>
      <c r="D154" t="s">
        <v>10</v>
      </c>
      <c r="E154">
        <v>10963941715.3431</v>
      </c>
      <c r="F154">
        <v>5361</v>
      </c>
      <c r="G154" t="s">
        <v>11</v>
      </c>
      <c r="H154">
        <v>78</v>
      </c>
      <c r="I154" s="7">
        <f>SUMIFS(Count,Dur,A154,Ceil,B154,StartYR,C154,Metric,G154)</f>
        <v>5747</v>
      </c>
    </row>
    <row r="155" spans="1:9" x14ac:dyDescent="0.25">
      <c r="A155" t="s">
        <v>16</v>
      </c>
      <c r="B155" t="s">
        <v>13</v>
      </c>
      <c r="C155">
        <v>2007</v>
      </c>
      <c r="D155" t="s">
        <v>12</v>
      </c>
      <c r="E155">
        <v>198403748.83809501</v>
      </c>
      <c r="F155">
        <v>386</v>
      </c>
      <c r="G155" t="s">
        <v>11</v>
      </c>
      <c r="H155">
        <v>78</v>
      </c>
      <c r="I155" s="7">
        <f>SUMIFS(Count,Dur,A155,Ceil,B155,StartYR,C155,Metric,G155)</f>
        <v>5747</v>
      </c>
    </row>
    <row r="156" spans="1:9" x14ac:dyDescent="0.25">
      <c r="A156" t="s">
        <v>16</v>
      </c>
      <c r="B156" t="s">
        <v>13</v>
      </c>
      <c r="C156">
        <v>2008</v>
      </c>
      <c r="D156" t="s">
        <v>10</v>
      </c>
      <c r="E156">
        <v>9872110148.7654495</v>
      </c>
      <c r="F156">
        <v>4887</v>
      </c>
      <c r="G156" t="s">
        <v>11</v>
      </c>
      <c r="H156">
        <v>79</v>
      </c>
      <c r="I156" s="7">
        <f>SUMIFS(Count,Dur,A156,Ceil,B156,StartYR,C156,Metric,G156)</f>
        <v>5009</v>
      </c>
    </row>
    <row r="157" spans="1:9" x14ac:dyDescent="0.25">
      <c r="A157" t="s">
        <v>16</v>
      </c>
      <c r="B157" t="s">
        <v>13</v>
      </c>
      <c r="C157">
        <v>2008</v>
      </c>
      <c r="D157" t="s">
        <v>12</v>
      </c>
      <c r="E157">
        <v>127037418.225639</v>
      </c>
      <c r="F157">
        <v>122</v>
      </c>
      <c r="G157" t="s">
        <v>11</v>
      </c>
      <c r="H157">
        <v>79</v>
      </c>
      <c r="I157" s="7">
        <f>SUMIFS(Count,Dur,A157,Ceil,B157,StartYR,C157,Metric,G157)</f>
        <v>5009</v>
      </c>
    </row>
    <row r="158" spans="1:9" x14ac:dyDescent="0.25">
      <c r="A158" t="s">
        <v>16</v>
      </c>
      <c r="B158" t="s">
        <v>13</v>
      </c>
      <c r="C158">
        <v>2009</v>
      </c>
      <c r="D158" t="s">
        <v>10</v>
      </c>
      <c r="E158">
        <v>10932511899.6527</v>
      </c>
      <c r="F158">
        <v>5053</v>
      </c>
      <c r="G158" t="s">
        <v>11</v>
      </c>
      <c r="H158">
        <v>80</v>
      </c>
      <c r="I158" s="7">
        <f>SUMIFS(Count,Dur,A158,Ceil,B158,StartYR,C158,Metric,G158)</f>
        <v>5187</v>
      </c>
    </row>
    <row r="159" spans="1:9" x14ac:dyDescent="0.25">
      <c r="A159" t="s">
        <v>16</v>
      </c>
      <c r="B159" t="s">
        <v>13</v>
      </c>
      <c r="C159">
        <v>2009</v>
      </c>
      <c r="D159" t="s">
        <v>12</v>
      </c>
      <c r="E159">
        <v>135278917.13637301</v>
      </c>
      <c r="F159">
        <v>134</v>
      </c>
      <c r="G159" t="s">
        <v>11</v>
      </c>
      <c r="H159">
        <v>80</v>
      </c>
      <c r="I159" s="7">
        <f>SUMIFS(Count,Dur,A159,Ceil,B159,StartYR,C159,Metric,G159)</f>
        <v>5187</v>
      </c>
    </row>
    <row r="160" spans="1:9" x14ac:dyDescent="0.25">
      <c r="A160" t="s">
        <v>16</v>
      </c>
      <c r="B160" t="s">
        <v>13</v>
      </c>
      <c r="C160">
        <v>2010</v>
      </c>
      <c r="D160" t="s">
        <v>10</v>
      </c>
      <c r="E160">
        <v>9306850304.9969902</v>
      </c>
      <c r="F160">
        <v>5080</v>
      </c>
      <c r="G160" t="s">
        <v>11</v>
      </c>
      <c r="H160">
        <v>81</v>
      </c>
      <c r="I160" s="7">
        <f>SUMIFS(Count,Dur,A160,Ceil,B160,StartYR,C160,Metric,G160)</f>
        <v>5274</v>
      </c>
    </row>
    <row r="161" spans="1:9" x14ac:dyDescent="0.25">
      <c r="A161" t="s">
        <v>16</v>
      </c>
      <c r="B161" t="s">
        <v>13</v>
      </c>
      <c r="C161">
        <v>2010</v>
      </c>
      <c r="D161" t="s">
        <v>12</v>
      </c>
      <c r="E161">
        <v>231293057.073477</v>
      </c>
      <c r="F161">
        <v>194</v>
      </c>
      <c r="G161" t="s">
        <v>11</v>
      </c>
      <c r="H161">
        <v>81</v>
      </c>
      <c r="I161" s="7">
        <f>SUMIFS(Count,Dur,A161,Ceil,B161,StartYR,C161,Metric,G161)</f>
        <v>5274</v>
      </c>
    </row>
    <row r="162" spans="1:9" x14ac:dyDescent="0.25">
      <c r="A162" t="s">
        <v>16</v>
      </c>
      <c r="B162" t="s">
        <v>13</v>
      </c>
      <c r="C162">
        <v>2011</v>
      </c>
      <c r="D162" t="s">
        <v>10</v>
      </c>
      <c r="E162">
        <v>9311920145.4213409</v>
      </c>
      <c r="F162">
        <v>5081</v>
      </c>
      <c r="G162" t="s">
        <v>11</v>
      </c>
      <c r="H162">
        <v>82</v>
      </c>
      <c r="I162" s="7">
        <f>SUMIFS(Count,Dur,A162,Ceil,B162,StartYR,C162,Metric,G162)</f>
        <v>5270</v>
      </c>
    </row>
    <row r="163" spans="1:9" x14ac:dyDescent="0.25">
      <c r="A163" t="s">
        <v>16</v>
      </c>
      <c r="B163" t="s">
        <v>13</v>
      </c>
      <c r="C163">
        <v>2011</v>
      </c>
      <c r="D163" t="s">
        <v>12</v>
      </c>
      <c r="E163">
        <v>222193853.47799101</v>
      </c>
      <c r="F163">
        <v>189</v>
      </c>
      <c r="G163" t="s">
        <v>11</v>
      </c>
      <c r="H163">
        <v>82</v>
      </c>
      <c r="I163" s="7">
        <f>SUMIFS(Count,Dur,A163,Ceil,B163,StartYR,C163,Metric,G163)</f>
        <v>5270</v>
      </c>
    </row>
    <row r="164" spans="1:9" x14ac:dyDescent="0.25">
      <c r="A164" t="s">
        <v>16</v>
      </c>
      <c r="B164" t="s">
        <v>13</v>
      </c>
      <c r="C164">
        <v>2012</v>
      </c>
      <c r="D164" t="s">
        <v>10</v>
      </c>
      <c r="E164">
        <v>7793425721.5537004</v>
      </c>
      <c r="F164">
        <v>4562</v>
      </c>
      <c r="G164" t="s">
        <v>11</v>
      </c>
      <c r="H164">
        <v>83</v>
      </c>
      <c r="I164" s="7">
        <f>SUMIFS(Count,Dur,A164,Ceil,B164,StartYR,C164,Metric,G164)</f>
        <v>4757</v>
      </c>
    </row>
    <row r="165" spans="1:9" x14ac:dyDescent="0.25">
      <c r="A165" t="s">
        <v>16</v>
      </c>
      <c r="B165" t="s">
        <v>13</v>
      </c>
      <c r="C165">
        <v>2012</v>
      </c>
      <c r="D165" t="s">
        <v>12</v>
      </c>
      <c r="E165">
        <v>176665149.57280001</v>
      </c>
      <c r="F165">
        <v>195</v>
      </c>
      <c r="G165" t="s">
        <v>11</v>
      </c>
      <c r="H165">
        <v>83</v>
      </c>
      <c r="I165" s="7">
        <f>SUMIFS(Count,Dur,A165,Ceil,B165,StartYR,C165,Metric,G165)</f>
        <v>4757</v>
      </c>
    </row>
    <row r="166" spans="1:9" x14ac:dyDescent="0.25">
      <c r="A166" t="s">
        <v>16</v>
      </c>
      <c r="B166" t="s">
        <v>13</v>
      </c>
      <c r="C166">
        <v>2013</v>
      </c>
      <c r="D166" t="s">
        <v>10</v>
      </c>
      <c r="E166">
        <v>5631503796.7825003</v>
      </c>
      <c r="F166">
        <v>3461</v>
      </c>
      <c r="G166" t="s">
        <v>11</v>
      </c>
      <c r="H166">
        <v>84</v>
      </c>
      <c r="I166" s="7">
        <f>SUMIFS(Count,Dur,A166,Ceil,B166,StartYR,C166,Metric,G166)</f>
        <v>3571</v>
      </c>
    </row>
    <row r="167" spans="1:9" x14ac:dyDescent="0.25">
      <c r="A167" t="s">
        <v>16</v>
      </c>
      <c r="B167" t="s">
        <v>13</v>
      </c>
      <c r="C167">
        <v>2013</v>
      </c>
      <c r="D167" t="s">
        <v>12</v>
      </c>
      <c r="E167">
        <v>55914925.347898699</v>
      </c>
      <c r="F167">
        <v>110</v>
      </c>
      <c r="G167" t="s">
        <v>11</v>
      </c>
      <c r="H167">
        <v>84</v>
      </c>
      <c r="I167" s="7">
        <f>SUMIFS(Count,Dur,A167,Ceil,B167,StartYR,C167,Metric,G167)</f>
        <v>3571</v>
      </c>
    </row>
    <row r="168" spans="1:9" x14ac:dyDescent="0.25">
      <c r="A168" t="s">
        <v>16</v>
      </c>
      <c r="B168" t="s">
        <v>13</v>
      </c>
      <c r="C168">
        <v>2014</v>
      </c>
      <c r="D168" t="s">
        <v>10</v>
      </c>
      <c r="E168">
        <v>5110964400.0445004</v>
      </c>
      <c r="F168">
        <v>3040</v>
      </c>
      <c r="G168" t="s">
        <v>11</v>
      </c>
      <c r="H168">
        <v>85</v>
      </c>
      <c r="I168" s="7">
        <f>SUMIFS(Count,Dur,A168,Ceil,B168,StartYR,C168,Metric,G168)</f>
        <v>3130</v>
      </c>
    </row>
    <row r="169" spans="1:9" x14ac:dyDescent="0.25">
      <c r="A169" t="s">
        <v>16</v>
      </c>
      <c r="B169" t="s">
        <v>13</v>
      </c>
      <c r="C169">
        <v>2014</v>
      </c>
      <c r="D169" t="s">
        <v>12</v>
      </c>
      <c r="E169">
        <v>50011158.630864099</v>
      </c>
      <c r="F169">
        <v>90</v>
      </c>
      <c r="G169" t="s">
        <v>11</v>
      </c>
      <c r="H169">
        <v>85</v>
      </c>
      <c r="I169" s="7">
        <f>SUMIFS(Count,Dur,A169,Ceil,B169,StartYR,C169,Metric,G169)</f>
        <v>3130</v>
      </c>
    </row>
    <row r="170" spans="1:9" x14ac:dyDescent="0.25">
      <c r="A170" t="s">
        <v>16</v>
      </c>
      <c r="B170" t="s">
        <v>13</v>
      </c>
      <c r="C170">
        <v>2015</v>
      </c>
      <c r="D170" t="s">
        <v>10</v>
      </c>
      <c r="E170">
        <v>3416164410.93119</v>
      </c>
      <c r="F170">
        <v>2239</v>
      </c>
      <c r="G170" t="s">
        <v>11</v>
      </c>
      <c r="H170">
        <v>86</v>
      </c>
      <c r="I170" s="7">
        <f>SUMIFS(Count,Dur,A170,Ceil,B170,StartYR,C170,Metric,G170)</f>
        <v>2325</v>
      </c>
    </row>
    <row r="171" spans="1:9" x14ac:dyDescent="0.25">
      <c r="A171" t="s">
        <v>16</v>
      </c>
      <c r="B171" t="s">
        <v>13</v>
      </c>
      <c r="C171">
        <v>2015</v>
      </c>
      <c r="D171" t="s">
        <v>12</v>
      </c>
      <c r="E171">
        <v>37158810.079090104</v>
      </c>
      <c r="F171">
        <v>86</v>
      </c>
      <c r="G171" t="s">
        <v>11</v>
      </c>
      <c r="H171">
        <v>86</v>
      </c>
      <c r="I171" s="7">
        <f>SUMIFS(Count,Dur,A171,Ceil,B171,StartYR,C171,Metric,G171)</f>
        <v>2325</v>
      </c>
    </row>
    <row r="172" spans="1:9" x14ac:dyDescent="0.25">
      <c r="A172" t="s">
        <v>16</v>
      </c>
      <c r="B172" t="s">
        <v>13</v>
      </c>
      <c r="C172">
        <v>2016</v>
      </c>
      <c r="D172" t="s">
        <v>10</v>
      </c>
      <c r="E172">
        <v>879774242.17559397</v>
      </c>
      <c r="F172">
        <v>693</v>
      </c>
      <c r="G172" t="s">
        <v>11</v>
      </c>
      <c r="H172">
        <v>87</v>
      </c>
      <c r="I172" s="7">
        <f>SUMIFS(Count,Dur,A172,Ceil,B172,StartYR,C172,Metric,G172)</f>
        <v>707</v>
      </c>
    </row>
    <row r="173" spans="1:9" x14ac:dyDescent="0.25">
      <c r="A173" t="s">
        <v>16</v>
      </c>
      <c r="B173" t="s">
        <v>13</v>
      </c>
      <c r="C173">
        <v>2016</v>
      </c>
      <c r="D173" t="s">
        <v>12</v>
      </c>
      <c r="E173">
        <v>8903220.5805356503</v>
      </c>
      <c r="F173">
        <v>14</v>
      </c>
      <c r="G173" t="s">
        <v>11</v>
      </c>
      <c r="H173">
        <v>87</v>
      </c>
      <c r="I173" s="7">
        <f>SUMIFS(Count,Dur,A173,Ceil,B173,StartYR,C173,Metric,G173)</f>
        <v>707</v>
      </c>
    </row>
    <row r="174" spans="1:9" x14ac:dyDescent="0.25">
      <c r="A174" t="s">
        <v>16</v>
      </c>
      <c r="B174" t="s">
        <v>14</v>
      </c>
      <c r="C174">
        <v>2007</v>
      </c>
      <c r="D174" t="s">
        <v>10</v>
      </c>
      <c r="E174">
        <v>60475114768.100502</v>
      </c>
      <c r="F174">
        <v>751</v>
      </c>
      <c r="G174" t="s">
        <v>11</v>
      </c>
      <c r="H174">
        <v>89</v>
      </c>
      <c r="I174" s="7">
        <f>SUMIFS(Count,Dur,A174,Ceil,B174,StartYR,C174,Metric,G174)</f>
        <v>769</v>
      </c>
    </row>
    <row r="175" spans="1:9" x14ac:dyDescent="0.25">
      <c r="A175" t="s">
        <v>16</v>
      </c>
      <c r="B175" t="s">
        <v>14</v>
      </c>
      <c r="C175">
        <v>2007</v>
      </c>
      <c r="D175" t="s">
        <v>12</v>
      </c>
      <c r="E175">
        <v>2122951308.5975101</v>
      </c>
      <c r="F175">
        <v>18</v>
      </c>
      <c r="G175" t="s">
        <v>11</v>
      </c>
      <c r="H175">
        <v>89</v>
      </c>
      <c r="I175" s="7">
        <f>SUMIFS(Count,Dur,A175,Ceil,B175,StartYR,C175,Metric,G175)</f>
        <v>769</v>
      </c>
    </row>
    <row r="176" spans="1:9" x14ac:dyDescent="0.25">
      <c r="A176" t="s">
        <v>16</v>
      </c>
      <c r="B176" t="s">
        <v>14</v>
      </c>
      <c r="C176">
        <v>2008</v>
      </c>
      <c r="D176" t="s">
        <v>10</v>
      </c>
      <c r="E176">
        <v>73573177559.882095</v>
      </c>
      <c r="F176">
        <v>737</v>
      </c>
      <c r="G176" t="s">
        <v>11</v>
      </c>
      <c r="H176">
        <v>90</v>
      </c>
      <c r="I176" s="7">
        <f>SUMIFS(Count,Dur,A176,Ceil,B176,StartYR,C176,Metric,G176)</f>
        <v>762</v>
      </c>
    </row>
    <row r="177" spans="1:9" x14ac:dyDescent="0.25">
      <c r="A177" t="s">
        <v>16</v>
      </c>
      <c r="B177" t="s">
        <v>14</v>
      </c>
      <c r="C177">
        <v>2008</v>
      </c>
      <c r="D177" t="s">
        <v>12</v>
      </c>
      <c r="E177">
        <v>2483505235.8873901</v>
      </c>
      <c r="F177">
        <v>25</v>
      </c>
      <c r="G177" t="s">
        <v>11</v>
      </c>
      <c r="H177">
        <v>90</v>
      </c>
      <c r="I177" s="7">
        <f>SUMIFS(Count,Dur,A177,Ceil,B177,StartYR,C177,Metric,G177)</f>
        <v>762</v>
      </c>
    </row>
    <row r="178" spans="1:9" x14ac:dyDescent="0.25">
      <c r="A178" t="s">
        <v>16</v>
      </c>
      <c r="B178" t="s">
        <v>14</v>
      </c>
      <c r="C178">
        <v>2009</v>
      </c>
      <c r="D178" t="s">
        <v>10</v>
      </c>
      <c r="E178">
        <v>65974186706.959702</v>
      </c>
      <c r="F178">
        <v>767</v>
      </c>
      <c r="G178" t="s">
        <v>11</v>
      </c>
      <c r="H178">
        <v>91</v>
      </c>
      <c r="I178" s="7">
        <f>SUMIFS(Count,Dur,A178,Ceil,B178,StartYR,C178,Metric,G178)</f>
        <v>793</v>
      </c>
    </row>
    <row r="179" spans="1:9" x14ac:dyDescent="0.25">
      <c r="A179" t="s">
        <v>16</v>
      </c>
      <c r="B179" t="s">
        <v>14</v>
      </c>
      <c r="C179">
        <v>2009</v>
      </c>
      <c r="D179" t="s">
        <v>12</v>
      </c>
      <c r="E179">
        <v>2247667348.2258902</v>
      </c>
      <c r="F179">
        <v>26</v>
      </c>
      <c r="G179" t="s">
        <v>11</v>
      </c>
      <c r="H179">
        <v>91</v>
      </c>
      <c r="I179" s="7">
        <f>SUMIFS(Count,Dur,A179,Ceil,B179,StartYR,C179,Metric,G179)</f>
        <v>793</v>
      </c>
    </row>
    <row r="180" spans="1:9" x14ac:dyDescent="0.25">
      <c r="A180" t="s">
        <v>16</v>
      </c>
      <c r="B180" t="s">
        <v>14</v>
      </c>
      <c r="C180">
        <v>2010</v>
      </c>
      <c r="D180" t="s">
        <v>10</v>
      </c>
      <c r="E180">
        <v>44343122293.724297</v>
      </c>
      <c r="F180">
        <v>780</v>
      </c>
      <c r="G180" t="s">
        <v>11</v>
      </c>
      <c r="H180">
        <v>92</v>
      </c>
      <c r="I180" s="7">
        <f>SUMIFS(Count,Dur,A180,Ceil,B180,StartYR,C180,Metric,G180)</f>
        <v>814</v>
      </c>
    </row>
    <row r="181" spans="1:9" x14ac:dyDescent="0.25">
      <c r="A181" t="s">
        <v>16</v>
      </c>
      <c r="B181" t="s">
        <v>14</v>
      </c>
      <c r="C181">
        <v>2010</v>
      </c>
      <c r="D181" t="s">
        <v>12</v>
      </c>
      <c r="E181">
        <v>1575630391.0360601</v>
      </c>
      <c r="F181">
        <v>34</v>
      </c>
      <c r="G181" t="s">
        <v>11</v>
      </c>
      <c r="H181">
        <v>92</v>
      </c>
      <c r="I181" s="7">
        <f>SUMIFS(Count,Dur,A181,Ceil,B181,StartYR,C181,Metric,G181)</f>
        <v>814</v>
      </c>
    </row>
    <row r="182" spans="1:9" x14ac:dyDescent="0.25">
      <c r="A182" t="s">
        <v>16</v>
      </c>
      <c r="B182" t="s">
        <v>14</v>
      </c>
      <c r="C182">
        <v>2011</v>
      </c>
      <c r="D182" t="s">
        <v>10</v>
      </c>
      <c r="E182">
        <v>48934136862.807899</v>
      </c>
      <c r="F182">
        <v>793</v>
      </c>
      <c r="G182" t="s">
        <v>11</v>
      </c>
      <c r="H182">
        <v>93</v>
      </c>
      <c r="I182" s="7">
        <f>SUMIFS(Count,Dur,A182,Ceil,B182,StartYR,C182,Metric,G182)</f>
        <v>828</v>
      </c>
    </row>
    <row r="183" spans="1:9" x14ac:dyDescent="0.25">
      <c r="A183" t="s">
        <v>16</v>
      </c>
      <c r="B183" t="s">
        <v>14</v>
      </c>
      <c r="C183">
        <v>2011</v>
      </c>
      <c r="D183" t="s">
        <v>12</v>
      </c>
      <c r="E183">
        <v>1126198237.77634</v>
      </c>
      <c r="F183">
        <v>35</v>
      </c>
      <c r="G183" t="s">
        <v>11</v>
      </c>
      <c r="H183">
        <v>93</v>
      </c>
      <c r="I183" s="7">
        <f>SUMIFS(Count,Dur,A183,Ceil,B183,StartYR,C183,Metric,G183)</f>
        <v>828</v>
      </c>
    </row>
    <row r="184" spans="1:9" x14ac:dyDescent="0.25">
      <c r="A184" t="s">
        <v>16</v>
      </c>
      <c r="B184" t="s">
        <v>14</v>
      </c>
      <c r="C184">
        <v>2012</v>
      </c>
      <c r="D184" t="s">
        <v>10</v>
      </c>
      <c r="E184">
        <v>37954644947.5326</v>
      </c>
      <c r="F184">
        <v>594</v>
      </c>
      <c r="G184" t="s">
        <v>11</v>
      </c>
      <c r="H184">
        <v>94</v>
      </c>
      <c r="I184" s="7">
        <f>SUMIFS(Count,Dur,A184,Ceil,B184,StartYR,C184,Metric,G184)</f>
        <v>629</v>
      </c>
    </row>
    <row r="185" spans="1:9" x14ac:dyDescent="0.25">
      <c r="A185" t="s">
        <v>16</v>
      </c>
      <c r="B185" t="s">
        <v>14</v>
      </c>
      <c r="C185">
        <v>2012</v>
      </c>
      <c r="D185" t="s">
        <v>12</v>
      </c>
      <c r="E185">
        <v>3892395999.4053001</v>
      </c>
      <c r="F185">
        <v>35</v>
      </c>
      <c r="G185" t="s">
        <v>11</v>
      </c>
      <c r="H185">
        <v>94</v>
      </c>
      <c r="I185" s="7">
        <f>SUMIFS(Count,Dur,A185,Ceil,B185,StartYR,C185,Metric,G185)</f>
        <v>629</v>
      </c>
    </row>
    <row r="186" spans="1:9" x14ac:dyDescent="0.25">
      <c r="A186" t="s">
        <v>16</v>
      </c>
      <c r="B186" t="s">
        <v>14</v>
      </c>
      <c r="C186">
        <v>2013</v>
      </c>
      <c r="D186" t="s">
        <v>10</v>
      </c>
      <c r="E186">
        <v>30072952700.4837</v>
      </c>
      <c r="F186">
        <v>532</v>
      </c>
      <c r="G186" t="s">
        <v>11</v>
      </c>
      <c r="H186">
        <v>95</v>
      </c>
      <c r="I186" s="7">
        <f>SUMIFS(Count,Dur,A186,Ceil,B186,StartYR,C186,Metric,G186)</f>
        <v>548</v>
      </c>
    </row>
    <row r="187" spans="1:9" x14ac:dyDescent="0.25">
      <c r="A187" t="s">
        <v>16</v>
      </c>
      <c r="B187" t="s">
        <v>14</v>
      </c>
      <c r="C187">
        <v>2013</v>
      </c>
      <c r="D187" t="s">
        <v>12</v>
      </c>
      <c r="E187">
        <v>205605327.875884</v>
      </c>
      <c r="F187">
        <v>16</v>
      </c>
      <c r="G187" t="s">
        <v>11</v>
      </c>
      <c r="H187">
        <v>95</v>
      </c>
      <c r="I187" s="7">
        <f>SUMIFS(Count,Dur,A187,Ceil,B187,StartYR,C187,Metric,G187)</f>
        <v>548</v>
      </c>
    </row>
    <row r="188" spans="1:9" x14ac:dyDescent="0.25">
      <c r="A188" t="s">
        <v>16</v>
      </c>
      <c r="B188" t="s">
        <v>14</v>
      </c>
      <c r="C188">
        <v>2014</v>
      </c>
      <c r="D188" t="s">
        <v>10</v>
      </c>
      <c r="E188">
        <v>13443801026.764601</v>
      </c>
      <c r="F188">
        <v>374</v>
      </c>
      <c r="G188" t="s">
        <v>11</v>
      </c>
      <c r="H188">
        <v>96</v>
      </c>
      <c r="I188" s="7">
        <f>SUMIFS(Count,Dur,A188,Ceil,B188,StartYR,C188,Metric,G188)</f>
        <v>384</v>
      </c>
    </row>
    <row r="189" spans="1:9" x14ac:dyDescent="0.25">
      <c r="A189" t="s">
        <v>16</v>
      </c>
      <c r="B189" t="s">
        <v>14</v>
      </c>
      <c r="C189">
        <v>2014</v>
      </c>
      <c r="D189" t="s">
        <v>12</v>
      </c>
      <c r="E189">
        <v>137853667.19448999</v>
      </c>
      <c r="F189">
        <v>10</v>
      </c>
      <c r="G189" t="s">
        <v>11</v>
      </c>
      <c r="H189">
        <v>96</v>
      </c>
      <c r="I189" s="7">
        <f>SUMIFS(Count,Dur,A189,Ceil,B189,StartYR,C189,Metric,G189)</f>
        <v>384</v>
      </c>
    </row>
    <row r="190" spans="1:9" x14ac:dyDescent="0.25">
      <c r="A190" t="s">
        <v>16</v>
      </c>
      <c r="B190" t="s">
        <v>14</v>
      </c>
      <c r="C190">
        <v>2015</v>
      </c>
      <c r="D190" t="s">
        <v>10</v>
      </c>
      <c r="E190">
        <v>8065540930.8430595</v>
      </c>
      <c r="F190">
        <v>219</v>
      </c>
      <c r="G190" t="s">
        <v>11</v>
      </c>
      <c r="H190">
        <v>97</v>
      </c>
      <c r="I190" s="7">
        <f>SUMIFS(Count,Dur,A190,Ceil,B190,StartYR,C190,Metric,G190)</f>
        <v>229</v>
      </c>
    </row>
    <row r="191" spans="1:9" x14ac:dyDescent="0.25">
      <c r="A191" t="s">
        <v>16</v>
      </c>
      <c r="B191" t="s">
        <v>14</v>
      </c>
      <c r="C191">
        <v>2015</v>
      </c>
      <c r="D191" t="s">
        <v>12</v>
      </c>
      <c r="E191">
        <v>146839363.298848</v>
      </c>
      <c r="F191">
        <v>10</v>
      </c>
      <c r="G191" t="s">
        <v>11</v>
      </c>
      <c r="H191">
        <v>97</v>
      </c>
      <c r="I191" s="7">
        <f>SUMIFS(Count,Dur,A191,Ceil,B191,StartYR,C191,Metric,G191)</f>
        <v>229</v>
      </c>
    </row>
    <row r="192" spans="1:9" x14ac:dyDescent="0.25">
      <c r="A192" t="s">
        <v>16</v>
      </c>
      <c r="B192" t="s">
        <v>14</v>
      </c>
      <c r="C192">
        <v>2016</v>
      </c>
      <c r="D192" t="s">
        <v>10</v>
      </c>
      <c r="E192">
        <v>3312147595.1408901</v>
      </c>
      <c r="F192">
        <v>69</v>
      </c>
      <c r="G192" t="s">
        <v>11</v>
      </c>
      <c r="H192">
        <v>98</v>
      </c>
      <c r="I192" s="7">
        <f>SUMIFS(Count,Dur,A192,Ceil,B192,StartYR,C192,Metric,G192)</f>
        <v>74</v>
      </c>
    </row>
    <row r="193" spans="1:9" x14ac:dyDescent="0.25">
      <c r="A193" t="s">
        <v>16</v>
      </c>
      <c r="B193" t="s">
        <v>14</v>
      </c>
      <c r="C193">
        <v>2016</v>
      </c>
      <c r="D193" t="s">
        <v>12</v>
      </c>
      <c r="E193">
        <v>23637548.183421399</v>
      </c>
      <c r="F193">
        <v>5</v>
      </c>
      <c r="G193" t="s">
        <v>11</v>
      </c>
      <c r="H193">
        <v>98</v>
      </c>
      <c r="I193" s="7">
        <f>SUMIFS(Count,Dur,A193,Ceil,B193,StartYR,C193,Metric,G193)</f>
        <v>74</v>
      </c>
    </row>
    <row r="194" spans="1:9" x14ac:dyDescent="0.25">
      <c r="A194" t="s">
        <v>8</v>
      </c>
      <c r="B194" t="s">
        <v>9</v>
      </c>
      <c r="C194">
        <v>2007</v>
      </c>
      <c r="D194" t="s">
        <v>10</v>
      </c>
      <c r="E194">
        <v>15337899845.336399</v>
      </c>
      <c r="F194">
        <v>782837</v>
      </c>
      <c r="G194" t="s">
        <v>17</v>
      </c>
      <c r="H194">
        <v>1</v>
      </c>
      <c r="I194" s="7">
        <f>SUMIFS(Count,Dur,A194,Ceil,B194,StartYR,C194,Metric,G194)</f>
        <v>36311</v>
      </c>
    </row>
    <row r="195" spans="1:9" x14ac:dyDescent="0.25">
      <c r="A195" t="s">
        <v>8</v>
      </c>
      <c r="B195" t="s">
        <v>9</v>
      </c>
      <c r="C195">
        <v>2007</v>
      </c>
      <c r="D195" t="s">
        <v>12</v>
      </c>
      <c r="E195">
        <v>37662392.290367998</v>
      </c>
      <c r="F195">
        <v>4267</v>
      </c>
      <c r="G195" t="s">
        <v>17</v>
      </c>
      <c r="H195">
        <v>1</v>
      </c>
      <c r="I195" s="7">
        <f>SUMIFS(Count,Dur,A195,Ceil,B195,StartYR,C195,Metric,G195)</f>
        <v>36311</v>
      </c>
    </row>
    <row r="196" spans="1:9" x14ac:dyDescent="0.25">
      <c r="A196" t="s">
        <v>8</v>
      </c>
      <c r="B196" t="s">
        <v>9</v>
      </c>
      <c r="C196">
        <v>2008</v>
      </c>
      <c r="D196" t="s">
        <v>10</v>
      </c>
      <c r="E196">
        <v>15990759840.9536</v>
      </c>
      <c r="F196">
        <v>832974</v>
      </c>
      <c r="G196" t="s">
        <v>17</v>
      </c>
      <c r="H196">
        <v>2</v>
      </c>
      <c r="I196" s="7">
        <f>SUMIFS(Count,Dur,A196,Ceil,B196,StartYR,C196,Metric,G196)</f>
        <v>41063</v>
      </c>
    </row>
    <row r="197" spans="1:9" x14ac:dyDescent="0.25">
      <c r="A197" t="s">
        <v>8</v>
      </c>
      <c r="B197" t="s">
        <v>9</v>
      </c>
      <c r="C197">
        <v>2008</v>
      </c>
      <c r="D197" t="s">
        <v>12</v>
      </c>
      <c r="E197">
        <v>117076717.03562699</v>
      </c>
      <c r="F197">
        <v>4433</v>
      </c>
      <c r="G197" t="s">
        <v>17</v>
      </c>
      <c r="H197">
        <v>2</v>
      </c>
      <c r="I197" s="7">
        <f>SUMIFS(Count,Dur,A197,Ceil,B197,StartYR,C197,Metric,G197)</f>
        <v>41063</v>
      </c>
    </row>
    <row r="198" spans="1:9" x14ac:dyDescent="0.25">
      <c r="A198" t="s">
        <v>8</v>
      </c>
      <c r="B198" t="s">
        <v>9</v>
      </c>
      <c r="C198">
        <v>2009</v>
      </c>
      <c r="D198" t="s">
        <v>10</v>
      </c>
      <c r="E198">
        <v>14092497760.709</v>
      </c>
      <c r="F198">
        <v>744194</v>
      </c>
      <c r="G198" t="s">
        <v>17</v>
      </c>
      <c r="H198">
        <v>3</v>
      </c>
      <c r="I198" s="7">
        <f>SUMIFS(Count,Dur,A198,Ceil,B198,StartYR,C198,Metric,G198)</f>
        <v>35293</v>
      </c>
    </row>
    <row r="199" spans="1:9" x14ac:dyDescent="0.25">
      <c r="A199" t="s">
        <v>8</v>
      </c>
      <c r="B199" t="s">
        <v>9</v>
      </c>
      <c r="C199">
        <v>2009</v>
      </c>
      <c r="D199" t="s">
        <v>12</v>
      </c>
      <c r="E199">
        <v>61144119.613731697</v>
      </c>
      <c r="F199">
        <v>5064</v>
      </c>
      <c r="G199" t="s">
        <v>17</v>
      </c>
      <c r="H199">
        <v>3</v>
      </c>
      <c r="I199" s="7">
        <f>SUMIFS(Count,Dur,A199,Ceil,B199,StartYR,C199,Metric,G199)</f>
        <v>35293</v>
      </c>
    </row>
    <row r="200" spans="1:9" x14ac:dyDescent="0.25">
      <c r="A200" t="s">
        <v>8</v>
      </c>
      <c r="B200" t="s">
        <v>9</v>
      </c>
      <c r="C200">
        <v>2010</v>
      </c>
      <c r="D200" t="s">
        <v>10</v>
      </c>
      <c r="E200">
        <v>16474163339.5783</v>
      </c>
      <c r="F200">
        <v>740770</v>
      </c>
      <c r="G200" t="s">
        <v>17</v>
      </c>
      <c r="H200">
        <v>4</v>
      </c>
      <c r="I200" s="7">
        <f>SUMIFS(Count,Dur,A200,Ceil,B200,StartYR,C200,Metric,G200)</f>
        <v>35670</v>
      </c>
    </row>
    <row r="201" spans="1:9" x14ac:dyDescent="0.25">
      <c r="A201" t="s">
        <v>8</v>
      </c>
      <c r="B201" t="s">
        <v>9</v>
      </c>
      <c r="C201">
        <v>2010</v>
      </c>
      <c r="D201" t="s">
        <v>12</v>
      </c>
      <c r="E201">
        <v>150319440.63115799</v>
      </c>
      <c r="F201">
        <v>7072</v>
      </c>
      <c r="G201" t="s">
        <v>17</v>
      </c>
      <c r="H201">
        <v>4</v>
      </c>
      <c r="I201" s="7">
        <f>SUMIFS(Count,Dur,A201,Ceil,B201,StartYR,C201,Metric,G201)</f>
        <v>35670</v>
      </c>
    </row>
    <row r="202" spans="1:9" x14ac:dyDescent="0.25">
      <c r="A202" t="s">
        <v>8</v>
      </c>
      <c r="B202" t="s">
        <v>9</v>
      </c>
      <c r="C202">
        <v>2011</v>
      </c>
      <c r="D202" t="s">
        <v>10</v>
      </c>
      <c r="E202">
        <v>13607159477.7512</v>
      </c>
      <c r="F202">
        <v>708352</v>
      </c>
      <c r="G202" t="s">
        <v>17</v>
      </c>
      <c r="H202">
        <v>5</v>
      </c>
      <c r="I202" s="7">
        <f>SUMIFS(Count,Dur,A202,Ceil,B202,StartYR,C202,Metric,G202)</f>
        <v>39938</v>
      </c>
    </row>
    <row r="203" spans="1:9" x14ac:dyDescent="0.25">
      <c r="A203" t="s">
        <v>8</v>
      </c>
      <c r="B203" t="s">
        <v>9</v>
      </c>
      <c r="C203">
        <v>2011</v>
      </c>
      <c r="D203" t="s">
        <v>12</v>
      </c>
      <c r="E203">
        <v>274889665.84328502</v>
      </c>
      <c r="F203">
        <v>8580</v>
      </c>
      <c r="G203" t="s">
        <v>17</v>
      </c>
      <c r="H203">
        <v>5</v>
      </c>
      <c r="I203" s="7">
        <f>SUMIFS(Count,Dur,A203,Ceil,B203,StartYR,C203,Metric,G203)</f>
        <v>39938</v>
      </c>
    </row>
    <row r="204" spans="1:9" x14ac:dyDescent="0.25">
      <c r="A204" t="s">
        <v>8</v>
      </c>
      <c r="B204" t="s">
        <v>9</v>
      </c>
      <c r="C204">
        <v>2012</v>
      </c>
      <c r="D204" t="s">
        <v>10</v>
      </c>
      <c r="E204">
        <v>12772251658.981501</v>
      </c>
      <c r="F204">
        <v>678478</v>
      </c>
      <c r="G204" t="s">
        <v>17</v>
      </c>
      <c r="H204">
        <v>6</v>
      </c>
      <c r="I204" s="7">
        <f>SUMIFS(Count,Dur,A204,Ceil,B204,StartYR,C204,Metric,G204)</f>
        <v>38709</v>
      </c>
    </row>
    <row r="205" spans="1:9" x14ac:dyDescent="0.25">
      <c r="A205" t="s">
        <v>8</v>
      </c>
      <c r="B205" t="s">
        <v>9</v>
      </c>
      <c r="C205">
        <v>2012</v>
      </c>
      <c r="D205" t="s">
        <v>12</v>
      </c>
      <c r="E205">
        <v>38946826.334799998</v>
      </c>
      <c r="F205">
        <v>4752</v>
      </c>
      <c r="G205" t="s">
        <v>17</v>
      </c>
      <c r="H205">
        <v>6</v>
      </c>
      <c r="I205" s="7">
        <f>SUMIFS(Count,Dur,A205,Ceil,B205,StartYR,C205,Metric,G205)</f>
        <v>38709</v>
      </c>
    </row>
    <row r="206" spans="1:9" x14ac:dyDescent="0.25">
      <c r="A206" t="s">
        <v>8</v>
      </c>
      <c r="B206" t="s">
        <v>9</v>
      </c>
      <c r="C206">
        <v>2013</v>
      </c>
      <c r="D206" t="s">
        <v>10</v>
      </c>
      <c r="E206">
        <v>10852975366.762699</v>
      </c>
      <c r="F206">
        <v>620613</v>
      </c>
      <c r="G206" t="s">
        <v>17</v>
      </c>
      <c r="H206">
        <v>7</v>
      </c>
      <c r="I206" s="7">
        <f>SUMIFS(Count,Dur,A206,Ceil,B206,StartYR,C206,Metric,G206)</f>
        <v>32783</v>
      </c>
    </row>
    <row r="207" spans="1:9" x14ac:dyDescent="0.25">
      <c r="A207" t="s">
        <v>8</v>
      </c>
      <c r="B207" t="s">
        <v>9</v>
      </c>
      <c r="C207">
        <v>2013</v>
      </c>
      <c r="D207" t="s">
        <v>12</v>
      </c>
      <c r="E207">
        <v>34033608.041732103</v>
      </c>
      <c r="F207">
        <v>6217</v>
      </c>
      <c r="G207" t="s">
        <v>17</v>
      </c>
      <c r="H207">
        <v>7</v>
      </c>
      <c r="I207" s="7">
        <f>SUMIFS(Count,Dur,A207,Ceil,B207,StartYR,C207,Metric,G207)</f>
        <v>32783</v>
      </c>
    </row>
    <row r="208" spans="1:9" x14ac:dyDescent="0.25">
      <c r="A208" t="s">
        <v>8</v>
      </c>
      <c r="B208" t="s">
        <v>9</v>
      </c>
      <c r="C208">
        <v>2014</v>
      </c>
      <c r="D208" t="s">
        <v>10</v>
      </c>
      <c r="E208">
        <v>12232162878.860201</v>
      </c>
      <c r="F208">
        <v>648766</v>
      </c>
      <c r="G208" t="s">
        <v>17</v>
      </c>
      <c r="H208">
        <v>8</v>
      </c>
      <c r="I208" s="7">
        <f>SUMIFS(Count,Dur,A208,Ceil,B208,StartYR,C208,Metric,G208)</f>
        <v>37808</v>
      </c>
    </row>
    <row r="209" spans="1:9" x14ac:dyDescent="0.25">
      <c r="A209" t="s">
        <v>8</v>
      </c>
      <c r="B209" t="s">
        <v>9</v>
      </c>
      <c r="C209">
        <v>2014</v>
      </c>
      <c r="D209" t="s">
        <v>12</v>
      </c>
      <c r="E209">
        <v>26038814.913688499</v>
      </c>
      <c r="F209">
        <v>8779</v>
      </c>
      <c r="G209" t="s">
        <v>17</v>
      </c>
      <c r="H209">
        <v>8</v>
      </c>
      <c r="I209" s="7">
        <f>SUMIFS(Count,Dur,A209,Ceil,B209,StartYR,C209,Metric,G209)</f>
        <v>37808</v>
      </c>
    </row>
    <row r="210" spans="1:9" x14ac:dyDescent="0.25">
      <c r="A210" t="s">
        <v>8</v>
      </c>
      <c r="B210" t="s">
        <v>9</v>
      </c>
      <c r="C210">
        <v>2015</v>
      </c>
      <c r="D210" t="s">
        <v>10</v>
      </c>
      <c r="E210">
        <v>12467281530.9806</v>
      </c>
      <c r="F210">
        <v>2476598</v>
      </c>
      <c r="G210" t="s">
        <v>17</v>
      </c>
      <c r="H210">
        <v>9</v>
      </c>
      <c r="I210" s="7">
        <f>SUMIFS(Count,Dur,A210,Ceil,B210,StartYR,C210,Metric,G210)</f>
        <v>47426</v>
      </c>
    </row>
    <row r="211" spans="1:9" x14ac:dyDescent="0.25">
      <c r="A211" t="s">
        <v>8</v>
      </c>
      <c r="B211" t="s">
        <v>9</v>
      </c>
      <c r="C211">
        <v>2015</v>
      </c>
      <c r="D211" t="s">
        <v>12</v>
      </c>
      <c r="E211">
        <v>25325415.130389299</v>
      </c>
      <c r="F211">
        <v>12983</v>
      </c>
      <c r="G211" t="s">
        <v>17</v>
      </c>
      <c r="H211">
        <v>9</v>
      </c>
      <c r="I211" s="7">
        <f>SUMIFS(Count,Dur,A211,Ceil,B211,StartYR,C211,Metric,G211)</f>
        <v>47426</v>
      </c>
    </row>
    <row r="212" spans="1:9" x14ac:dyDescent="0.25">
      <c r="A212" t="s">
        <v>8</v>
      </c>
      <c r="B212" t="s">
        <v>9</v>
      </c>
      <c r="C212">
        <v>2016</v>
      </c>
      <c r="D212" t="s">
        <v>10</v>
      </c>
      <c r="E212">
        <v>13493817000.7873</v>
      </c>
      <c r="F212">
        <v>2918761</v>
      </c>
      <c r="G212" t="s">
        <v>17</v>
      </c>
      <c r="H212">
        <v>10</v>
      </c>
      <c r="I212" s="7">
        <f>SUMIFS(Count,Dur,A212,Ceil,B212,StartYR,C212,Metric,G212)</f>
        <v>52731</v>
      </c>
    </row>
    <row r="213" spans="1:9" x14ac:dyDescent="0.25">
      <c r="A213" t="s">
        <v>8</v>
      </c>
      <c r="B213" t="s">
        <v>9</v>
      </c>
      <c r="C213">
        <v>2016</v>
      </c>
      <c r="D213" t="s">
        <v>12</v>
      </c>
      <c r="E213">
        <v>24647293.041116599</v>
      </c>
      <c r="F213">
        <v>18650</v>
      </c>
      <c r="G213" t="s">
        <v>17</v>
      </c>
      <c r="H213">
        <v>10</v>
      </c>
      <c r="I213" s="7">
        <f>SUMIFS(Count,Dur,A213,Ceil,B213,StartYR,C213,Metric,G213)</f>
        <v>52731</v>
      </c>
    </row>
    <row r="214" spans="1:9" x14ac:dyDescent="0.25">
      <c r="A214" t="s">
        <v>8</v>
      </c>
      <c r="B214" t="s">
        <v>9</v>
      </c>
      <c r="C214">
        <v>2017</v>
      </c>
      <c r="D214" t="s">
        <v>10</v>
      </c>
      <c r="E214">
        <v>13325850111.4751</v>
      </c>
      <c r="F214">
        <v>2903339</v>
      </c>
      <c r="G214" t="s">
        <v>17</v>
      </c>
      <c r="H214">
        <v>11</v>
      </c>
      <c r="I214" s="7">
        <f>SUMIFS(Count,Dur,A214,Ceil,B214,StartYR,C214,Metric,G214)</f>
        <v>44251</v>
      </c>
    </row>
    <row r="215" spans="1:9" x14ac:dyDescent="0.25">
      <c r="A215" t="s">
        <v>8</v>
      </c>
      <c r="B215" t="s">
        <v>9</v>
      </c>
      <c r="C215">
        <v>2017</v>
      </c>
      <c r="D215" t="s">
        <v>12</v>
      </c>
      <c r="E215">
        <v>16076754.0552983</v>
      </c>
      <c r="F215">
        <v>16196</v>
      </c>
      <c r="G215" t="s">
        <v>17</v>
      </c>
      <c r="H215">
        <v>11</v>
      </c>
      <c r="I215" s="7">
        <f>SUMIFS(Count,Dur,A215,Ceil,B215,StartYR,C215,Metric,G215)</f>
        <v>44251</v>
      </c>
    </row>
    <row r="216" spans="1:9" x14ac:dyDescent="0.25">
      <c r="A216" t="s">
        <v>8</v>
      </c>
      <c r="B216" t="s">
        <v>13</v>
      </c>
      <c r="C216">
        <v>2007</v>
      </c>
      <c r="D216" t="s">
        <v>10</v>
      </c>
      <c r="E216">
        <v>62212091758.420403</v>
      </c>
      <c r="F216">
        <v>94619</v>
      </c>
      <c r="G216" t="s">
        <v>17</v>
      </c>
      <c r="H216">
        <v>12</v>
      </c>
      <c r="I216" s="7">
        <f>SUMIFS(Count,Dur,A216,Ceil,B216,StartYR,C216,Metric,G216)</f>
        <v>29009</v>
      </c>
    </row>
    <row r="217" spans="1:9" x14ac:dyDescent="0.25">
      <c r="A217" t="s">
        <v>8</v>
      </c>
      <c r="B217" t="s">
        <v>13</v>
      </c>
      <c r="C217">
        <v>2007</v>
      </c>
      <c r="D217" t="s">
        <v>12</v>
      </c>
      <c r="E217">
        <v>1569051439.3434</v>
      </c>
      <c r="F217">
        <v>980</v>
      </c>
      <c r="G217" t="s">
        <v>17</v>
      </c>
      <c r="H217">
        <v>12</v>
      </c>
      <c r="I217" s="7">
        <f>SUMIFS(Count,Dur,A217,Ceil,B217,StartYR,C217,Metric,G217)</f>
        <v>29009</v>
      </c>
    </row>
    <row r="218" spans="1:9" x14ac:dyDescent="0.25">
      <c r="A218" t="s">
        <v>8</v>
      </c>
      <c r="B218" t="s">
        <v>13</v>
      </c>
      <c r="C218">
        <v>2008</v>
      </c>
      <c r="D218" t="s">
        <v>10</v>
      </c>
      <c r="E218">
        <v>69306931304.304001</v>
      </c>
      <c r="F218">
        <v>100416</v>
      </c>
      <c r="G218" t="s">
        <v>17</v>
      </c>
      <c r="H218">
        <v>13</v>
      </c>
      <c r="I218" s="7">
        <f>SUMIFS(Count,Dur,A218,Ceil,B218,StartYR,C218,Metric,G218)</f>
        <v>29901</v>
      </c>
    </row>
    <row r="219" spans="1:9" x14ac:dyDescent="0.25">
      <c r="A219" t="s">
        <v>8</v>
      </c>
      <c r="B219" t="s">
        <v>13</v>
      </c>
      <c r="C219">
        <v>2008</v>
      </c>
      <c r="D219" t="s">
        <v>12</v>
      </c>
      <c r="E219">
        <v>1919848942.5565701</v>
      </c>
      <c r="F219">
        <v>1042</v>
      </c>
      <c r="G219" t="s">
        <v>17</v>
      </c>
      <c r="H219">
        <v>13</v>
      </c>
      <c r="I219" s="7">
        <f>SUMIFS(Count,Dur,A219,Ceil,B219,StartYR,C219,Metric,G219)</f>
        <v>29901</v>
      </c>
    </row>
    <row r="220" spans="1:9" x14ac:dyDescent="0.25">
      <c r="A220" t="s">
        <v>8</v>
      </c>
      <c r="B220" t="s">
        <v>13</v>
      </c>
      <c r="C220">
        <v>2009</v>
      </c>
      <c r="D220" t="s">
        <v>10</v>
      </c>
      <c r="E220">
        <v>66436164175.545601</v>
      </c>
      <c r="F220">
        <v>99869</v>
      </c>
      <c r="G220" t="s">
        <v>17</v>
      </c>
      <c r="H220">
        <v>14</v>
      </c>
      <c r="I220" s="7">
        <f>SUMIFS(Count,Dur,A220,Ceil,B220,StartYR,C220,Metric,G220)</f>
        <v>28980</v>
      </c>
    </row>
    <row r="221" spans="1:9" x14ac:dyDescent="0.25">
      <c r="A221" t="s">
        <v>8</v>
      </c>
      <c r="B221" t="s">
        <v>13</v>
      </c>
      <c r="C221">
        <v>2009</v>
      </c>
      <c r="D221" t="s">
        <v>12</v>
      </c>
      <c r="E221">
        <v>1086231798.78281</v>
      </c>
      <c r="F221">
        <v>1346</v>
      </c>
      <c r="G221" t="s">
        <v>17</v>
      </c>
      <c r="H221">
        <v>14</v>
      </c>
      <c r="I221" s="7">
        <f>SUMIFS(Count,Dur,A221,Ceil,B221,StartYR,C221,Metric,G221)</f>
        <v>28980</v>
      </c>
    </row>
    <row r="222" spans="1:9" x14ac:dyDescent="0.25">
      <c r="A222" t="s">
        <v>8</v>
      </c>
      <c r="B222" t="s">
        <v>13</v>
      </c>
      <c r="C222">
        <v>2010</v>
      </c>
      <c r="D222" t="s">
        <v>10</v>
      </c>
      <c r="E222">
        <v>66056156559.140297</v>
      </c>
      <c r="F222">
        <v>97047</v>
      </c>
      <c r="G222" t="s">
        <v>17</v>
      </c>
      <c r="H222">
        <v>15</v>
      </c>
      <c r="I222" s="7">
        <f>SUMIFS(Count,Dur,A222,Ceil,B222,StartYR,C222,Metric,G222)</f>
        <v>28262</v>
      </c>
    </row>
    <row r="223" spans="1:9" x14ac:dyDescent="0.25">
      <c r="A223" t="s">
        <v>8</v>
      </c>
      <c r="B223" t="s">
        <v>13</v>
      </c>
      <c r="C223">
        <v>2010</v>
      </c>
      <c r="D223" t="s">
        <v>12</v>
      </c>
      <c r="E223">
        <v>684287451.34836805</v>
      </c>
      <c r="F223">
        <v>1347</v>
      </c>
      <c r="G223" t="s">
        <v>17</v>
      </c>
      <c r="H223">
        <v>15</v>
      </c>
      <c r="I223" s="7">
        <f>SUMIFS(Count,Dur,A223,Ceil,B223,StartYR,C223,Metric,G223)</f>
        <v>28262</v>
      </c>
    </row>
    <row r="224" spans="1:9" x14ac:dyDescent="0.25">
      <c r="A224" t="s">
        <v>8</v>
      </c>
      <c r="B224" t="s">
        <v>13</v>
      </c>
      <c r="C224">
        <v>2011</v>
      </c>
      <c r="D224" t="s">
        <v>10</v>
      </c>
      <c r="E224">
        <v>62080458355.437401</v>
      </c>
      <c r="F224">
        <v>87768</v>
      </c>
      <c r="G224" t="s">
        <v>17</v>
      </c>
      <c r="H224">
        <v>16</v>
      </c>
      <c r="I224" s="7">
        <f>SUMIFS(Count,Dur,A224,Ceil,B224,StartYR,C224,Metric,G224)</f>
        <v>30334</v>
      </c>
    </row>
    <row r="225" spans="1:9" x14ac:dyDescent="0.25">
      <c r="A225" t="s">
        <v>8</v>
      </c>
      <c r="B225" t="s">
        <v>13</v>
      </c>
      <c r="C225">
        <v>2011</v>
      </c>
      <c r="D225" t="s">
        <v>12</v>
      </c>
      <c r="E225">
        <v>554748699.13572395</v>
      </c>
      <c r="F225">
        <v>1242</v>
      </c>
      <c r="G225" t="s">
        <v>17</v>
      </c>
      <c r="H225">
        <v>16</v>
      </c>
      <c r="I225" s="7">
        <f>SUMIFS(Count,Dur,A225,Ceil,B225,StartYR,C225,Metric,G225)</f>
        <v>30334</v>
      </c>
    </row>
    <row r="226" spans="1:9" x14ac:dyDescent="0.25">
      <c r="A226" t="s">
        <v>8</v>
      </c>
      <c r="B226" t="s">
        <v>13</v>
      </c>
      <c r="C226">
        <v>2012</v>
      </c>
      <c r="D226" t="s">
        <v>10</v>
      </c>
      <c r="E226">
        <v>52625914432.536499</v>
      </c>
      <c r="F226">
        <v>80879</v>
      </c>
      <c r="G226" t="s">
        <v>17</v>
      </c>
      <c r="H226">
        <v>17</v>
      </c>
      <c r="I226" s="7">
        <f>SUMIFS(Count,Dur,A226,Ceil,B226,StartYR,C226,Metric,G226)</f>
        <v>28519</v>
      </c>
    </row>
    <row r="227" spans="1:9" x14ac:dyDescent="0.25">
      <c r="A227" t="s">
        <v>8</v>
      </c>
      <c r="B227" t="s">
        <v>13</v>
      </c>
      <c r="C227">
        <v>2012</v>
      </c>
      <c r="D227" t="s">
        <v>12</v>
      </c>
      <c r="E227">
        <v>700033731.96720004</v>
      </c>
      <c r="F227">
        <v>1164</v>
      </c>
      <c r="G227" t="s">
        <v>17</v>
      </c>
      <c r="H227">
        <v>17</v>
      </c>
      <c r="I227" s="7">
        <f>SUMIFS(Count,Dur,A227,Ceil,B227,StartYR,C227,Metric,G227)</f>
        <v>28519</v>
      </c>
    </row>
    <row r="228" spans="1:9" x14ac:dyDescent="0.25">
      <c r="A228" t="s">
        <v>8</v>
      </c>
      <c r="B228" t="s">
        <v>13</v>
      </c>
      <c r="C228">
        <v>2013</v>
      </c>
      <c r="D228" t="s">
        <v>10</v>
      </c>
      <c r="E228">
        <v>46142573837.423302</v>
      </c>
      <c r="F228">
        <v>68059</v>
      </c>
      <c r="G228" t="s">
        <v>17</v>
      </c>
      <c r="H228">
        <v>18</v>
      </c>
      <c r="I228" s="7">
        <f>SUMIFS(Count,Dur,A228,Ceil,B228,StartYR,C228,Metric,G228)</f>
        <v>23727</v>
      </c>
    </row>
    <row r="229" spans="1:9" x14ac:dyDescent="0.25">
      <c r="A229" t="s">
        <v>8</v>
      </c>
      <c r="B229" t="s">
        <v>13</v>
      </c>
      <c r="C229">
        <v>2013</v>
      </c>
      <c r="D229" t="s">
        <v>12</v>
      </c>
      <c r="E229">
        <v>406405303.05528301</v>
      </c>
      <c r="F229">
        <v>964</v>
      </c>
      <c r="G229" t="s">
        <v>17</v>
      </c>
      <c r="H229">
        <v>18</v>
      </c>
      <c r="I229" s="7">
        <f>SUMIFS(Count,Dur,A229,Ceil,B229,StartYR,C229,Metric,G229)</f>
        <v>23727</v>
      </c>
    </row>
    <row r="230" spans="1:9" x14ac:dyDescent="0.25">
      <c r="A230" t="s">
        <v>8</v>
      </c>
      <c r="B230" t="s">
        <v>13</v>
      </c>
      <c r="C230">
        <v>2014</v>
      </c>
      <c r="D230" t="s">
        <v>10</v>
      </c>
      <c r="E230">
        <v>47776882910.789902</v>
      </c>
      <c r="F230">
        <v>74696</v>
      </c>
      <c r="G230" t="s">
        <v>17</v>
      </c>
      <c r="H230">
        <v>19</v>
      </c>
      <c r="I230" s="7">
        <f>SUMIFS(Count,Dur,A230,Ceil,B230,StartYR,C230,Metric,G230)</f>
        <v>24818</v>
      </c>
    </row>
    <row r="231" spans="1:9" x14ac:dyDescent="0.25">
      <c r="A231" t="s">
        <v>8</v>
      </c>
      <c r="B231" t="s">
        <v>13</v>
      </c>
      <c r="C231">
        <v>2014</v>
      </c>
      <c r="D231" t="s">
        <v>12</v>
      </c>
      <c r="E231">
        <v>420921647.04797202</v>
      </c>
      <c r="F231">
        <v>1097</v>
      </c>
      <c r="G231" t="s">
        <v>17</v>
      </c>
      <c r="H231">
        <v>19</v>
      </c>
      <c r="I231" s="7">
        <f>SUMIFS(Count,Dur,A231,Ceil,B231,StartYR,C231,Metric,G231)</f>
        <v>24818</v>
      </c>
    </row>
    <row r="232" spans="1:9" x14ac:dyDescent="0.25">
      <c r="A232" t="s">
        <v>8</v>
      </c>
      <c r="B232" t="s">
        <v>13</v>
      </c>
      <c r="C232">
        <v>2015</v>
      </c>
      <c r="D232" t="s">
        <v>10</v>
      </c>
      <c r="E232">
        <v>43066096336.319</v>
      </c>
      <c r="F232">
        <v>67823</v>
      </c>
      <c r="G232" t="s">
        <v>17</v>
      </c>
      <c r="H232">
        <v>20</v>
      </c>
      <c r="I232" s="7">
        <f>SUMIFS(Count,Dur,A232,Ceil,B232,StartYR,C232,Metric,G232)</f>
        <v>27624</v>
      </c>
    </row>
    <row r="233" spans="1:9" x14ac:dyDescent="0.25">
      <c r="A233" t="s">
        <v>8</v>
      </c>
      <c r="B233" t="s">
        <v>13</v>
      </c>
      <c r="C233">
        <v>2015</v>
      </c>
      <c r="D233" t="s">
        <v>12</v>
      </c>
      <c r="E233">
        <v>250012583.28628501</v>
      </c>
      <c r="F233">
        <v>992</v>
      </c>
      <c r="G233" t="s">
        <v>17</v>
      </c>
      <c r="H233">
        <v>20</v>
      </c>
      <c r="I233" s="7">
        <f>SUMIFS(Count,Dur,A233,Ceil,B233,StartYR,C233,Metric,G233)</f>
        <v>27624</v>
      </c>
    </row>
    <row r="234" spans="1:9" x14ac:dyDescent="0.25">
      <c r="A234" t="s">
        <v>8</v>
      </c>
      <c r="B234" t="s">
        <v>13</v>
      </c>
      <c r="C234">
        <v>2016</v>
      </c>
      <c r="D234" t="s">
        <v>10</v>
      </c>
      <c r="E234">
        <v>44395389022.533096</v>
      </c>
      <c r="F234">
        <v>71472</v>
      </c>
      <c r="G234" t="s">
        <v>17</v>
      </c>
      <c r="H234">
        <v>21</v>
      </c>
      <c r="I234" s="7">
        <f>SUMIFS(Count,Dur,A234,Ceil,B234,StartYR,C234,Metric,G234)</f>
        <v>25805</v>
      </c>
    </row>
    <row r="235" spans="1:9" x14ac:dyDescent="0.25">
      <c r="A235" t="s">
        <v>8</v>
      </c>
      <c r="B235" t="s">
        <v>13</v>
      </c>
      <c r="C235">
        <v>2016</v>
      </c>
      <c r="D235" t="s">
        <v>12</v>
      </c>
      <c r="E235">
        <v>239855631.66229701</v>
      </c>
      <c r="F235">
        <v>934</v>
      </c>
      <c r="G235" t="s">
        <v>17</v>
      </c>
      <c r="H235">
        <v>21</v>
      </c>
      <c r="I235" s="7">
        <f>SUMIFS(Count,Dur,A235,Ceil,B235,StartYR,C235,Metric,G235)</f>
        <v>25805</v>
      </c>
    </row>
    <row r="236" spans="1:9" x14ac:dyDescent="0.25">
      <c r="A236" t="s">
        <v>8</v>
      </c>
      <c r="B236" t="s">
        <v>13</v>
      </c>
      <c r="C236">
        <v>2017</v>
      </c>
      <c r="D236" t="s">
        <v>10</v>
      </c>
      <c r="E236">
        <v>43128388745.118797</v>
      </c>
      <c r="F236">
        <v>74606</v>
      </c>
      <c r="G236" t="s">
        <v>17</v>
      </c>
      <c r="H236">
        <v>22</v>
      </c>
      <c r="I236" s="7">
        <f>SUMIFS(Count,Dur,A236,Ceil,B236,StartYR,C236,Metric,G236)</f>
        <v>25723</v>
      </c>
    </row>
    <row r="237" spans="1:9" x14ac:dyDescent="0.25">
      <c r="A237" t="s">
        <v>8</v>
      </c>
      <c r="B237" t="s">
        <v>13</v>
      </c>
      <c r="C237">
        <v>2017</v>
      </c>
      <c r="D237" t="s">
        <v>12</v>
      </c>
      <c r="E237">
        <v>196888581.864209</v>
      </c>
      <c r="F237">
        <v>800</v>
      </c>
      <c r="G237" t="s">
        <v>17</v>
      </c>
      <c r="H237">
        <v>22</v>
      </c>
      <c r="I237" s="7">
        <f>SUMIFS(Count,Dur,A237,Ceil,B237,StartYR,C237,Metric,G237)</f>
        <v>25723</v>
      </c>
    </row>
    <row r="238" spans="1:9" x14ac:dyDescent="0.25">
      <c r="A238" t="s">
        <v>8</v>
      </c>
      <c r="B238" t="s">
        <v>14</v>
      </c>
      <c r="C238">
        <v>2007</v>
      </c>
      <c r="D238" t="s">
        <v>10</v>
      </c>
      <c r="E238">
        <v>56725807079.3759</v>
      </c>
      <c r="F238">
        <v>1757</v>
      </c>
      <c r="G238" t="s">
        <v>17</v>
      </c>
      <c r="H238">
        <v>23</v>
      </c>
      <c r="I238" s="7">
        <f>SUMIFS(Count,Dur,A238,Ceil,B238,StartYR,C238,Metric,G238)</f>
        <v>2131</v>
      </c>
    </row>
    <row r="239" spans="1:9" x14ac:dyDescent="0.25">
      <c r="A239" t="s">
        <v>8</v>
      </c>
      <c r="B239" t="s">
        <v>14</v>
      </c>
      <c r="C239">
        <v>2007</v>
      </c>
      <c r="D239" t="s">
        <v>12</v>
      </c>
      <c r="E239">
        <v>1619258568.4021599</v>
      </c>
      <c r="F239">
        <v>36</v>
      </c>
      <c r="G239" t="s">
        <v>17</v>
      </c>
      <c r="H239">
        <v>23</v>
      </c>
      <c r="I239" s="7">
        <f>SUMIFS(Count,Dur,A239,Ceil,B239,StartYR,C239,Metric,G239)</f>
        <v>2131</v>
      </c>
    </row>
    <row r="240" spans="1:9" x14ac:dyDescent="0.25">
      <c r="A240" t="s">
        <v>8</v>
      </c>
      <c r="B240" t="s">
        <v>14</v>
      </c>
      <c r="C240">
        <v>2008</v>
      </c>
      <c r="D240" t="s">
        <v>10</v>
      </c>
      <c r="E240">
        <v>75886655281.017899</v>
      </c>
      <c r="F240">
        <v>1706</v>
      </c>
      <c r="G240" t="s">
        <v>17</v>
      </c>
      <c r="H240">
        <v>24</v>
      </c>
      <c r="I240" s="7">
        <f>SUMIFS(Count,Dur,A240,Ceil,B240,StartYR,C240,Metric,G240)</f>
        <v>2253</v>
      </c>
    </row>
    <row r="241" spans="1:9" x14ac:dyDescent="0.25">
      <c r="A241" t="s">
        <v>8</v>
      </c>
      <c r="B241" t="s">
        <v>14</v>
      </c>
      <c r="C241">
        <v>2008</v>
      </c>
      <c r="D241" t="s">
        <v>12</v>
      </c>
      <c r="E241">
        <v>1600009290.1449499</v>
      </c>
      <c r="F241">
        <v>46</v>
      </c>
      <c r="G241" t="s">
        <v>17</v>
      </c>
      <c r="H241">
        <v>24</v>
      </c>
      <c r="I241" s="7">
        <f>SUMIFS(Count,Dur,A241,Ceil,B241,StartYR,C241,Metric,G241)</f>
        <v>2253</v>
      </c>
    </row>
    <row r="242" spans="1:9" x14ac:dyDescent="0.25">
      <c r="A242" t="s">
        <v>8</v>
      </c>
      <c r="B242" t="s">
        <v>14</v>
      </c>
      <c r="C242">
        <v>2009</v>
      </c>
      <c r="D242" t="s">
        <v>10</v>
      </c>
      <c r="E242">
        <v>63350484639.586998</v>
      </c>
      <c r="F242">
        <v>1600</v>
      </c>
      <c r="G242" t="s">
        <v>17</v>
      </c>
      <c r="H242">
        <v>25</v>
      </c>
      <c r="I242" s="7">
        <f>SUMIFS(Count,Dur,A242,Ceil,B242,StartYR,C242,Metric,G242)</f>
        <v>2316</v>
      </c>
    </row>
    <row r="243" spans="1:9" x14ac:dyDescent="0.25">
      <c r="A243" t="s">
        <v>8</v>
      </c>
      <c r="B243" t="s">
        <v>14</v>
      </c>
      <c r="C243">
        <v>2009</v>
      </c>
      <c r="D243" t="s">
        <v>12</v>
      </c>
      <c r="E243">
        <v>1940142868.99507</v>
      </c>
      <c r="F243">
        <v>53</v>
      </c>
      <c r="G243" t="s">
        <v>17</v>
      </c>
      <c r="H243">
        <v>25</v>
      </c>
      <c r="I243" s="7">
        <f>SUMIFS(Count,Dur,A243,Ceil,B243,StartYR,C243,Metric,G243)</f>
        <v>2316</v>
      </c>
    </row>
    <row r="244" spans="1:9" x14ac:dyDescent="0.25">
      <c r="A244" t="s">
        <v>8</v>
      </c>
      <c r="B244" t="s">
        <v>14</v>
      </c>
      <c r="C244">
        <v>2010</v>
      </c>
      <c r="D244" t="s">
        <v>10</v>
      </c>
      <c r="E244">
        <v>57093121041.560501</v>
      </c>
      <c r="F244">
        <v>1358</v>
      </c>
      <c r="G244" t="s">
        <v>17</v>
      </c>
      <c r="H244">
        <v>26</v>
      </c>
      <c r="I244" s="7">
        <f>SUMIFS(Count,Dur,A244,Ceil,B244,StartYR,C244,Metric,G244)</f>
        <v>2310</v>
      </c>
    </row>
    <row r="245" spans="1:9" x14ac:dyDescent="0.25">
      <c r="A245" t="s">
        <v>8</v>
      </c>
      <c r="B245" t="s">
        <v>14</v>
      </c>
      <c r="C245">
        <v>2010</v>
      </c>
      <c r="D245" t="s">
        <v>12</v>
      </c>
      <c r="E245">
        <v>23225521559.731098</v>
      </c>
      <c r="F245">
        <v>58</v>
      </c>
      <c r="G245" t="s">
        <v>17</v>
      </c>
      <c r="H245">
        <v>26</v>
      </c>
      <c r="I245" s="7">
        <f>SUMIFS(Count,Dur,A245,Ceil,B245,StartYR,C245,Metric,G245)</f>
        <v>2310</v>
      </c>
    </row>
    <row r="246" spans="1:9" x14ac:dyDescent="0.25">
      <c r="A246" t="s">
        <v>8</v>
      </c>
      <c r="B246" t="s">
        <v>14</v>
      </c>
      <c r="C246">
        <v>2011</v>
      </c>
      <c r="D246" t="s">
        <v>10</v>
      </c>
      <c r="E246">
        <v>49840896350.297798</v>
      </c>
      <c r="F246">
        <v>1156</v>
      </c>
      <c r="G246" t="s">
        <v>17</v>
      </c>
      <c r="H246">
        <v>27</v>
      </c>
      <c r="I246" s="7">
        <f>SUMIFS(Count,Dur,A246,Ceil,B246,StartYR,C246,Metric,G246)</f>
        <v>2388</v>
      </c>
    </row>
    <row r="247" spans="1:9" x14ac:dyDescent="0.25">
      <c r="A247" t="s">
        <v>8</v>
      </c>
      <c r="B247" t="s">
        <v>14</v>
      </c>
      <c r="C247">
        <v>2011</v>
      </c>
      <c r="D247" t="s">
        <v>12</v>
      </c>
      <c r="E247">
        <v>2462752685.0166101</v>
      </c>
      <c r="F247">
        <v>56</v>
      </c>
      <c r="G247" t="s">
        <v>17</v>
      </c>
      <c r="H247">
        <v>27</v>
      </c>
      <c r="I247" s="7">
        <f>SUMIFS(Count,Dur,A247,Ceil,B247,StartYR,C247,Metric,G247)</f>
        <v>2388</v>
      </c>
    </row>
    <row r="248" spans="1:9" x14ac:dyDescent="0.25">
      <c r="A248" t="s">
        <v>8</v>
      </c>
      <c r="B248" t="s">
        <v>14</v>
      </c>
      <c r="C248">
        <v>2012</v>
      </c>
      <c r="D248" t="s">
        <v>10</v>
      </c>
      <c r="E248">
        <v>54588517630.449997</v>
      </c>
      <c r="F248">
        <v>945</v>
      </c>
      <c r="G248" t="s">
        <v>17</v>
      </c>
      <c r="H248">
        <v>28</v>
      </c>
      <c r="I248" s="7">
        <f>SUMIFS(Count,Dur,A248,Ceil,B248,StartYR,C248,Metric,G248)</f>
        <v>2074</v>
      </c>
    </row>
    <row r="249" spans="1:9" x14ac:dyDescent="0.25">
      <c r="A249" t="s">
        <v>8</v>
      </c>
      <c r="B249" t="s">
        <v>14</v>
      </c>
      <c r="C249">
        <v>2012</v>
      </c>
      <c r="D249" t="s">
        <v>12</v>
      </c>
      <c r="E249">
        <v>2950196610.8859</v>
      </c>
      <c r="F249">
        <v>46</v>
      </c>
      <c r="G249" t="s">
        <v>17</v>
      </c>
      <c r="H249">
        <v>28</v>
      </c>
      <c r="I249" s="7">
        <f>SUMIFS(Count,Dur,A249,Ceil,B249,StartYR,C249,Metric,G249)</f>
        <v>2074</v>
      </c>
    </row>
    <row r="250" spans="1:9" x14ac:dyDescent="0.25">
      <c r="A250" t="s">
        <v>8</v>
      </c>
      <c r="B250" t="s">
        <v>14</v>
      </c>
      <c r="C250">
        <v>2013</v>
      </c>
      <c r="D250" t="s">
        <v>10</v>
      </c>
      <c r="E250">
        <v>43922484051.725899</v>
      </c>
      <c r="F250">
        <v>893</v>
      </c>
      <c r="G250" t="s">
        <v>17</v>
      </c>
      <c r="H250">
        <v>29</v>
      </c>
      <c r="I250" s="7">
        <f>SUMIFS(Count,Dur,A250,Ceil,B250,StartYR,C250,Metric,G250)</f>
        <v>1677</v>
      </c>
    </row>
    <row r="251" spans="1:9" x14ac:dyDescent="0.25">
      <c r="A251" t="s">
        <v>8</v>
      </c>
      <c r="B251" t="s">
        <v>14</v>
      </c>
      <c r="C251">
        <v>2013</v>
      </c>
      <c r="D251" t="s">
        <v>12</v>
      </c>
      <c r="E251">
        <v>998717287.97839701</v>
      </c>
      <c r="F251">
        <v>30</v>
      </c>
      <c r="G251" t="s">
        <v>17</v>
      </c>
      <c r="H251">
        <v>29</v>
      </c>
      <c r="I251" s="7">
        <f>SUMIFS(Count,Dur,A251,Ceil,B251,StartYR,C251,Metric,G251)</f>
        <v>1677</v>
      </c>
    </row>
    <row r="252" spans="1:9" x14ac:dyDescent="0.25">
      <c r="A252" t="s">
        <v>8</v>
      </c>
      <c r="B252" t="s">
        <v>14</v>
      </c>
      <c r="C252">
        <v>2014</v>
      </c>
      <c r="D252" t="s">
        <v>10</v>
      </c>
      <c r="E252">
        <v>41439511291.9403</v>
      </c>
      <c r="F252">
        <v>988</v>
      </c>
      <c r="G252" t="s">
        <v>17</v>
      </c>
      <c r="H252">
        <v>30</v>
      </c>
      <c r="I252" s="7">
        <f>SUMIFS(Count,Dur,A252,Ceil,B252,StartYR,C252,Metric,G252)</f>
        <v>1617</v>
      </c>
    </row>
    <row r="253" spans="1:9" x14ac:dyDescent="0.25">
      <c r="A253" t="s">
        <v>8</v>
      </c>
      <c r="B253" t="s">
        <v>14</v>
      </c>
      <c r="C253">
        <v>2014</v>
      </c>
      <c r="D253" t="s">
        <v>12</v>
      </c>
      <c r="E253">
        <v>1201934504.6517701</v>
      </c>
      <c r="F253">
        <v>49</v>
      </c>
      <c r="G253" t="s">
        <v>17</v>
      </c>
      <c r="H253">
        <v>30</v>
      </c>
      <c r="I253" s="7">
        <f>SUMIFS(Count,Dur,A253,Ceil,B253,StartYR,C253,Metric,G253)</f>
        <v>1617</v>
      </c>
    </row>
    <row r="254" spans="1:9" x14ac:dyDescent="0.25">
      <c r="A254" t="s">
        <v>8</v>
      </c>
      <c r="B254" t="s">
        <v>14</v>
      </c>
      <c r="C254">
        <v>2015</v>
      </c>
      <c r="D254" t="s">
        <v>10</v>
      </c>
      <c r="E254">
        <v>37779460114.452499</v>
      </c>
      <c r="F254">
        <v>857</v>
      </c>
      <c r="G254" t="s">
        <v>17</v>
      </c>
      <c r="H254">
        <v>31</v>
      </c>
      <c r="I254" s="7">
        <f>SUMIFS(Count,Dur,A254,Ceil,B254,StartYR,C254,Metric,G254)</f>
        <v>1818</v>
      </c>
    </row>
    <row r="255" spans="1:9" x14ac:dyDescent="0.25">
      <c r="A255" t="s">
        <v>8</v>
      </c>
      <c r="B255" t="s">
        <v>14</v>
      </c>
      <c r="C255">
        <v>2015</v>
      </c>
      <c r="D255" t="s">
        <v>12</v>
      </c>
      <c r="E255">
        <v>170873138.448273</v>
      </c>
      <c r="F255">
        <v>23</v>
      </c>
      <c r="G255" t="s">
        <v>17</v>
      </c>
      <c r="H255">
        <v>31</v>
      </c>
      <c r="I255" s="7">
        <f>SUMIFS(Count,Dur,A255,Ceil,B255,StartYR,C255,Metric,G255)</f>
        <v>1818</v>
      </c>
    </row>
    <row r="256" spans="1:9" x14ac:dyDescent="0.25">
      <c r="A256" t="s">
        <v>8</v>
      </c>
      <c r="B256" t="s">
        <v>14</v>
      </c>
      <c r="C256">
        <v>2016</v>
      </c>
      <c r="D256" t="s">
        <v>10</v>
      </c>
      <c r="E256">
        <v>25463517636.6315</v>
      </c>
      <c r="F256">
        <v>922</v>
      </c>
      <c r="G256" t="s">
        <v>17</v>
      </c>
      <c r="H256">
        <v>32</v>
      </c>
      <c r="I256" s="7">
        <f>SUMIFS(Count,Dur,A256,Ceil,B256,StartYR,C256,Metric,G256)</f>
        <v>1993</v>
      </c>
    </row>
    <row r="257" spans="1:9" x14ac:dyDescent="0.25">
      <c r="A257" t="s">
        <v>8</v>
      </c>
      <c r="B257" t="s">
        <v>14</v>
      </c>
      <c r="C257">
        <v>2016</v>
      </c>
      <c r="D257" t="s">
        <v>12</v>
      </c>
      <c r="E257">
        <v>269988688.44784999</v>
      </c>
      <c r="F257">
        <v>32</v>
      </c>
      <c r="G257" t="s">
        <v>17</v>
      </c>
      <c r="H257">
        <v>32</v>
      </c>
      <c r="I257" s="7">
        <f>SUMIFS(Count,Dur,A257,Ceil,B257,StartYR,C257,Metric,G257)</f>
        <v>1993</v>
      </c>
    </row>
    <row r="258" spans="1:9" x14ac:dyDescent="0.25">
      <c r="A258" t="s">
        <v>8</v>
      </c>
      <c r="B258" t="s">
        <v>14</v>
      </c>
      <c r="C258">
        <v>2017</v>
      </c>
      <c r="D258" t="s">
        <v>10</v>
      </c>
      <c r="E258">
        <v>23397133532.219501</v>
      </c>
      <c r="F258">
        <v>982</v>
      </c>
      <c r="G258" t="s">
        <v>17</v>
      </c>
      <c r="H258">
        <v>33</v>
      </c>
      <c r="I258" s="7">
        <f>SUMIFS(Count,Dur,A258,Ceil,B258,StartYR,C258,Metric,G258)</f>
        <v>1941</v>
      </c>
    </row>
    <row r="259" spans="1:9" x14ac:dyDescent="0.25">
      <c r="A259" t="s">
        <v>8</v>
      </c>
      <c r="B259" t="s">
        <v>14</v>
      </c>
      <c r="C259">
        <v>2017</v>
      </c>
      <c r="D259" t="s">
        <v>12</v>
      </c>
      <c r="E259">
        <v>245086992.295109</v>
      </c>
      <c r="F259">
        <v>23</v>
      </c>
      <c r="G259" t="s">
        <v>17</v>
      </c>
      <c r="H259">
        <v>33</v>
      </c>
      <c r="I259" s="7">
        <f>SUMIFS(Count,Dur,A259,Ceil,B259,StartYR,C259,Metric,G259)</f>
        <v>1941</v>
      </c>
    </row>
    <row r="260" spans="1:9" x14ac:dyDescent="0.25">
      <c r="A260" t="s">
        <v>15</v>
      </c>
      <c r="B260" t="s">
        <v>9</v>
      </c>
      <c r="C260">
        <v>2007</v>
      </c>
      <c r="D260" t="s">
        <v>10</v>
      </c>
      <c r="E260">
        <v>2330674431.67803</v>
      </c>
      <c r="F260">
        <v>28490</v>
      </c>
      <c r="G260" t="s">
        <v>17</v>
      </c>
      <c r="H260">
        <v>34</v>
      </c>
      <c r="I260" s="7">
        <f>SUMIFS(Count,Dur,A260,Ceil,B260,StartYR,C260,Metric,G260)</f>
        <v>28958</v>
      </c>
    </row>
    <row r="261" spans="1:9" x14ac:dyDescent="0.25">
      <c r="A261" t="s">
        <v>15</v>
      </c>
      <c r="B261" t="s">
        <v>9</v>
      </c>
      <c r="C261">
        <v>2007</v>
      </c>
      <c r="D261" t="s">
        <v>12</v>
      </c>
      <c r="E261">
        <v>7801702.6303030299</v>
      </c>
      <c r="F261">
        <v>468</v>
      </c>
      <c r="G261" t="s">
        <v>17</v>
      </c>
      <c r="H261">
        <v>34</v>
      </c>
      <c r="I261" s="7">
        <f>SUMIFS(Count,Dur,A261,Ceil,B261,StartYR,C261,Metric,G261)</f>
        <v>28958</v>
      </c>
    </row>
    <row r="262" spans="1:9" x14ac:dyDescent="0.25">
      <c r="A262" t="s">
        <v>15</v>
      </c>
      <c r="B262" t="s">
        <v>9</v>
      </c>
      <c r="C262">
        <v>2008</v>
      </c>
      <c r="D262" t="s">
        <v>10</v>
      </c>
      <c r="E262">
        <v>2573505378.1796198</v>
      </c>
      <c r="F262">
        <v>33095</v>
      </c>
      <c r="G262" t="s">
        <v>17</v>
      </c>
      <c r="H262">
        <v>35</v>
      </c>
      <c r="I262" s="7">
        <f>SUMIFS(Count,Dur,A262,Ceil,B262,StartYR,C262,Metric,G262)</f>
        <v>33932</v>
      </c>
    </row>
    <row r="263" spans="1:9" x14ac:dyDescent="0.25">
      <c r="A263" t="s">
        <v>15</v>
      </c>
      <c r="B263" t="s">
        <v>9</v>
      </c>
      <c r="C263">
        <v>2008</v>
      </c>
      <c r="D263" t="s">
        <v>12</v>
      </c>
      <c r="E263">
        <v>28511418.689852599</v>
      </c>
      <c r="F263">
        <v>837</v>
      </c>
      <c r="G263" t="s">
        <v>17</v>
      </c>
      <c r="H263">
        <v>35</v>
      </c>
      <c r="I263" s="7">
        <f>SUMIFS(Count,Dur,A263,Ceil,B263,StartYR,C263,Metric,G263)</f>
        <v>33932</v>
      </c>
    </row>
    <row r="264" spans="1:9" x14ac:dyDescent="0.25">
      <c r="A264" t="s">
        <v>15</v>
      </c>
      <c r="B264" t="s">
        <v>9</v>
      </c>
      <c r="C264">
        <v>2009</v>
      </c>
      <c r="D264" t="s">
        <v>10</v>
      </c>
      <c r="E264">
        <v>3821525143.2206502</v>
      </c>
      <c r="F264">
        <v>29166</v>
      </c>
      <c r="G264" t="s">
        <v>17</v>
      </c>
      <c r="H264">
        <v>36</v>
      </c>
      <c r="I264" s="7">
        <f>SUMIFS(Count,Dur,A264,Ceil,B264,StartYR,C264,Metric,G264)</f>
        <v>30450</v>
      </c>
    </row>
    <row r="265" spans="1:9" x14ac:dyDescent="0.25">
      <c r="A265" t="s">
        <v>15</v>
      </c>
      <c r="B265" t="s">
        <v>9</v>
      </c>
      <c r="C265">
        <v>2009</v>
      </c>
      <c r="D265" t="s">
        <v>12</v>
      </c>
      <c r="E265">
        <v>570570556.55964398</v>
      </c>
      <c r="F265">
        <v>1284</v>
      </c>
      <c r="G265" t="s">
        <v>17</v>
      </c>
      <c r="H265">
        <v>36</v>
      </c>
      <c r="I265" s="7">
        <f>SUMIFS(Count,Dur,A265,Ceil,B265,StartYR,C265,Metric,G265)</f>
        <v>30450</v>
      </c>
    </row>
    <row r="266" spans="1:9" x14ac:dyDescent="0.25">
      <c r="A266" t="s">
        <v>15</v>
      </c>
      <c r="B266" t="s">
        <v>9</v>
      </c>
      <c r="C266">
        <v>2010</v>
      </c>
      <c r="D266" t="s">
        <v>10</v>
      </c>
      <c r="E266">
        <v>1794328881.4476199</v>
      </c>
      <c r="F266">
        <v>29011</v>
      </c>
      <c r="G266" t="s">
        <v>17</v>
      </c>
      <c r="H266">
        <v>37</v>
      </c>
      <c r="I266" s="7">
        <f>SUMIFS(Count,Dur,A266,Ceil,B266,StartYR,C266,Metric,G266)</f>
        <v>29743</v>
      </c>
    </row>
    <row r="267" spans="1:9" x14ac:dyDescent="0.25">
      <c r="A267" t="s">
        <v>15</v>
      </c>
      <c r="B267" t="s">
        <v>9</v>
      </c>
      <c r="C267">
        <v>2010</v>
      </c>
      <c r="D267" t="s">
        <v>12</v>
      </c>
      <c r="E267">
        <v>18603838.527437098</v>
      </c>
      <c r="F267">
        <v>732</v>
      </c>
      <c r="G267" t="s">
        <v>17</v>
      </c>
      <c r="H267">
        <v>37</v>
      </c>
      <c r="I267" s="7">
        <f>SUMIFS(Count,Dur,A267,Ceil,B267,StartYR,C267,Metric,G267)</f>
        <v>29743</v>
      </c>
    </row>
    <row r="268" spans="1:9" x14ac:dyDescent="0.25">
      <c r="A268" t="s">
        <v>15</v>
      </c>
      <c r="B268" t="s">
        <v>9</v>
      </c>
      <c r="C268">
        <v>2011</v>
      </c>
      <c r="D268" t="s">
        <v>10</v>
      </c>
      <c r="E268">
        <v>1321453824.12655</v>
      </c>
      <c r="F268">
        <v>31624</v>
      </c>
      <c r="G268" t="s">
        <v>17</v>
      </c>
      <c r="H268">
        <v>38</v>
      </c>
      <c r="I268" s="7">
        <f>SUMIFS(Count,Dur,A268,Ceil,B268,StartYR,C268,Metric,G268)</f>
        <v>32510</v>
      </c>
    </row>
    <row r="269" spans="1:9" x14ac:dyDescent="0.25">
      <c r="A269" t="s">
        <v>15</v>
      </c>
      <c r="B269" t="s">
        <v>9</v>
      </c>
      <c r="C269">
        <v>2011</v>
      </c>
      <c r="D269" t="s">
        <v>12</v>
      </c>
      <c r="E269">
        <v>10289404.5518647</v>
      </c>
      <c r="F269">
        <v>886</v>
      </c>
      <c r="G269" t="s">
        <v>17</v>
      </c>
      <c r="H269">
        <v>38</v>
      </c>
      <c r="I269" s="7">
        <f>SUMIFS(Count,Dur,A269,Ceil,B269,StartYR,C269,Metric,G269)</f>
        <v>32510</v>
      </c>
    </row>
    <row r="270" spans="1:9" x14ac:dyDescent="0.25">
      <c r="A270" t="s">
        <v>15</v>
      </c>
      <c r="B270" t="s">
        <v>9</v>
      </c>
      <c r="C270">
        <v>2012</v>
      </c>
      <c r="D270" t="s">
        <v>10</v>
      </c>
      <c r="E270">
        <v>2103632383.378</v>
      </c>
      <c r="F270">
        <v>30608</v>
      </c>
      <c r="G270" t="s">
        <v>17</v>
      </c>
      <c r="H270">
        <v>39</v>
      </c>
      <c r="I270" s="7">
        <f>SUMIFS(Count,Dur,A270,Ceil,B270,StartYR,C270,Metric,G270)</f>
        <v>31353</v>
      </c>
    </row>
    <row r="271" spans="1:9" x14ac:dyDescent="0.25">
      <c r="A271" t="s">
        <v>15</v>
      </c>
      <c r="B271" t="s">
        <v>9</v>
      </c>
      <c r="C271">
        <v>2012</v>
      </c>
      <c r="D271" t="s">
        <v>12</v>
      </c>
      <c r="E271">
        <v>9544263.2495000008</v>
      </c>
      <c r="F271">
        <v>745</v>
      </c>
      <c r="G271" t="s">
        <v>17</v>
      </c>
      <c r="H271">
        <v>39</v>
      </c>
      <c r="I271" s="7">
        <f>SUMIFS(Count,Dur,A271,Ceil,B271,StartYR,C271,Metric,G271)</f>
        <v>31353</v>
      </c>
    </row>
    <row r="272" spans="1:9" x14ac:dyDescent="0.25">
      <c r="A272" t="s">
        <v>15</v>
      </c>
      <c r="B272" t="s">
        <v>9</v>
      </c>
      <c r="C272">
        <v>2013</v>
      </c>
      <c r="D272" t="s">
        <v>10</v>
      </c>
      <c r="E272">
        <v>1015539267.25776</v>
      </c>
      <c r="F272">
        <v>26887</v>
      </c>
      <c r="G272" t="s">
        <v>17</v>
      </c>
      <c r="H272">
        <v>40</v>
      </c>
      <c r="I272" s="7">
        <f>SUMIFS(Count,Dur,A272,Ceil,B272,StartYR,C272,Metric,G272)</f>
        <v>27601</v>
      </c>
    </row>
    <row r="273" spans="1:9" x14ac:dyDescent="0.25">
      <c r="A273" t="s">
        <v>15</v>
      </c>
      <c r="B273" t="s">
        <v>9</v>
      </c>
      <c r="C273">
        <v>2013</v>
      </c>
      <c r="D273" t="s">
        <v>12</v>
      </c>
      <c r="E273">
        <v>8098777.13049882</v>
      </c>
      <c r="F273">
        <v>714</v>
      </c>
      <c r="G273" t="s">
        <v>17</v>
      </c>
      <c r="H273">
        <v>40</v>
      </c>
      <c r="I273" s="7">
        <f>SUMIFS(Count,Dur,A273,Ceil,B273,StartYR,C273,Metric,G273)</f>
        <v>27601</v>
      </c>
    </row>
    <row r="274" spans="1:9" x14ac:dyDescent="0.25">
      <c r="A274" t="s">
        <v>15</v>
      </c>
      <c r="B274" t="s">
        <v>9</v>
      </c>
      <c r="C274">
        <v>2014</v>
      </c>
      <c r="D274" t="s">
        <v>10</v>
      </c>
      <c r="E274">
        <v>916140711.47586906</v>
      </c>
      <c r="F274">
        <v>30098</v>
      </c>
      <c r="G274" t="s">
        <v>17</v>
      </c>
      <c r="H274">
        <v>41</v>
      </c>
      <c r="I274" s="7">
        <f>SUMIFS(Count,Dur,A274,Ceil,B274,StartYR,C274,Metric,G274)</f>
        <v>30879</v>
      </c>
    </row>
    <row r="275" spans="1:9" x14ac:dyDescent="0.25">
      <c r="A275" t="s">
        <v>15</v>
      </c>
      <c r="B275" t="s">
        <v>9</v>
      </c>
      <c r="C275">
        <v>2014</v>
      </c>
      <c r="D275" t="s">
        <v>12</v>
      </c>
      <c r="E275">
        <v>4966377.1961275404</v>
      </c>
      <c r="F275">
        <v>781</v>
      </c>
      <c r="G275" t="s">
        <v>17</v>
      </c>
      <c r="H275">
        <v>41</v>
      </c>
      <c r="I275" s="7">
        <f>SUMIFS(Count,Dur,A275,Ceil,B275,StartYR,C275,Metric,G275)</f>
        <v>30879</v>
      </c>
    </row>
    <row r="276" spans="1:9" x14ac:dyDescent="0.25">
      <c r="A276" t="s">
        <v>15</v>
      </c>
      <c r="B276" t="s">
        <v>9</v>
      </c>
      <c r="C276">
        <v>2015</v>
      </c>
      <c r="D276" t="s">
        <v>10</v>
      </c>
      <c r="E276">
        <v>1258667263.7606399</v>
      </c>
      <c r="F276">
        <v>40350</v>
      </c>
      <c r="G276" t="s">
        <v>17</v>
      </c>
      <c r="H276">
        <v>42</v>
      </c>
      <c r="I276" s="7">
        <f>SUMIFS(Count,Dur,A276,Ceil,B276,StartYR,C276,Metric,G276)</f>
        <v>41452</v>
      </c>
    </row>
    <row r="277" spans="1:9" x14ac:dyDescent="0.25">
      <c r="A277" t="s">
        <v>15</v>
      </c>
      <c r="B277" t="s">
        <v>9</v>
      </c>
      <c r="C277">
        <v>2015</v>
      </c>
      <c r="D277" t="s">
        <v>12</v>
      </c>
      <c r="E277">
        <v>10460970.618825501</v>
      </c>
      <c r="F277">
        <v>1102</v>
      </c>
      <c r="G277" t="s">
        <v>17</v>
      </c>
      <c r="H277">
        <v>42</v>
      </c>
      <c r="I277" s="7">
        <f>SUMIFS(Count,Dur,A277,Ceil,B277,StartYR,C277,Metric,G277)</f>
        <v>41452</v>
      </c>
    </row>
    <row r="278" spans="1:9" x14ac:dyDescent="0.25">
      <c r="A278" t="s">
        <v>15</v>
      </c>
      <c r="B278" t="s">
        <v>9</v>
      </c>
      <c r="C278">
        <v>2016</v>
      </c>
      <c r="D278" t="s">
        <v>10</v>
      </c>
      <c r="E278">
        <v>1260400794.09921</v>
      </c>
      <c r="F278">
        <v>46496</v>
      </c>
      <c r="G278" t="s">
        <v>17</v>
      </c>
      <c r="H278">
        <v>43</v>
      </c>
      <c r="I278" s="7">
        <f>SUMIFS(Count,Dur,A278,Ceil,B278,StartYR,C278,Metric,G278)</f>
        <v>47865</v>
      </c>
    </row>
    <row r="279" spans="1:9" x14ac:dyDescent="0.25">
      <c r="A279" t="s">
        <v>15</v>
      </c>
      <c r="B279" t="s">
        <v>9</v>
      </c>
      <c r="C279">
        <v>2016</v>
      </c>
      <c r="D279" t="s">
        <v>12</v>
      </c>
      <c r="E279">
        <v>7830201.0752546201</v>
      </c>
      <c r="F279">
        <v>1369</v>
      </c>
      <c r="G279" t="s">
        <v>17</v>
      </c>
      <c r="H279">
        <v>43</v>
      </c>
      <c r="I279" s="7">
        <f>SUMIFS(Count,Dur,A279,Ceil,B279,StartYR,C279,Metric,G279)</f>
        <v>47865</v>
      </c>
    </row>
    <row r="280" spans="1:9" x14ac:dyDescent="0.25">
      <c r="A280" t="s">
        <v>15</v>
      </c>
      <c r="B280" t="s">
        <v>9</v>
      </c>
      <c r="C280">
        <v>2017</v>
      </c>
      <c r="D280" t="s">
        <v>10</v>
      </c>
      <c r="E280">
        <v>941161308.55770695</v>
      </c>
      <c r="F280">
        <v>37380</v>
      </c>
      <c r="G280" t="s">
        <v>17</v>
      </c>
      <c r="H280">
        <v>44</v>
      </c>
      <c r="I280" s="7">
        <f>SUMIFS(Count,Dur,A280,Ceil,B280,StartYR,C280,Metric,G280)</f>
        <v>38153</v>
      </c>
    </row>
    <row r="281" spans="1:9" x14ac:dyDescent="0.25">
      <c r="A281" t="s">
        <v>15</v>
      </c>
      <c r="B281" t="s">
        <v>9</v>
      </c>
      <c r="C281">
        <v>2017</v>
      </c>
      <c r="D281" t="s">
        <v>12</v>
      </c>
      <c r="E281">
        <v>4399972.5770655796</v>
      </c>
      <c r="F281">
        <v>773</v>
      </c>
      <c r="G281" t="s">
        <v>17</v>
      </c>
      <c r="H281">
        <v>44</v>
      </c>
      <c r="I281" s="7">
        <f>SUMIFS(Count,Dur,A281,Ceil,B281,StartYR,C281,Metric,G281)</f>
        <v>38153</v>
      </c>
    </row>
    <row r="282" spans="1:9" x14ac:dyDescent="0.25">
      <c r="A282" t="s">
        <v>15</v>
      </c>
      <c r="B282" t="s">
        <v>13</v>
      </c>
      <c r="C282">
        <v>2007</v>
      </c>
      <c r="D282" t="s">
        <v>10</v>
      </c>
      <c r="E282">
        <v>30281258651.357399</v>
      </c>
      <c r="F282">
        <v>22001</v>
      </c>
      <c r="G282" t="s">
        <v>17</v>
      </c>
      <c r="H282">
        <v>45</v>
      </c>
      <c r="I282" s="7">
        <f>SUMIFS(Count,Dur,A282,Ceil,B282,StartYR,C282,Metric,G282)</f>
        <v>22526</v>
      </c>
    </row>
    <row r="283" spans="1:9" x14ac:dyDescent="0.25">
      <c r="A283" t="s">
        <v>15</v>
      </c>
      <c r="B283" t="s">
        <v>13</v>
      </c>
      <c r="C283">
        <v>2007</v>
      </c>
      <c r="D283" t="s">
        <v>12</v>
      </c>
      <c r="E283">
        <v>501979356.81829</v>
      </c>
      <c r="F283">
        <v>525</v>
      </c>
      <c r="G283" t="s">
        <v>17</v>
      </c>
      <c r="H283">
        <v>45</v>
      </c>
      <c r="I283" s="7">
        <f>SUMIFS(Count,Dur,A283,Ceil,B283,StartYR,C283,Metric,G283)</f>
        <v>22526</v>
      </c>
    </row>
    <row r="284" spans="1:9" x14ac:dyDescent="0.25">
      <c r="A284" t="s">
        <v>15</v>
      </c>
      <c r="B284" t="s">
        <v>13</v>
      </c>
      <c r="C284">
        <v>2008</v>
      </c>
      <c r="D284" t="s">
        <v>10</v>
      </c>
      <c r="E284">
        <v>32523722214.9361</v>
      </c>
      <c r="F284">
        <v>23314</v>
      </c>
      <c r="G284" t="s">
        <v>17</v>
      </c>
      <c r="H284">
        <v>46</v>
      </c>
      <c r="I284" s="7">
        <f>SUMIFS(Count,Dur,A284,Ceil,B284,StartYR,C284,Metric,G284)</f>
        <v>24092</v>
      </c>
    </row>
    <row r="285" spans="1:9" x14ac:dyDescent="0.25">
      <c r="A285" t="s">
        <v>15</v>
      </c>
      <c r="B285" t="s">
        <v>13</v>
      </c>
      <c r="C285">
        <v>2008</v>
      </c>
      <c r="D285" t="s">
        <v>12</v>
      </c>
      <c r="E285">
        <v>557915803.60014796</v>
      </c>
      <c r="F285">
        <v>778</v>
      </c>
      <c r="G285" t="s">
        <v>17</v>
      </c>
      <c r="H285">
        <v>46</v>
      </c>
      <c r="I285" s="7">
        <f>SUMIFS(Count,Dur,A285,Ceil,B285,StartYR,C285,Metric,G285)</f>
        <v>24092</v>
      </c>
    </row>
    <row r="286" spans="1:9" x14ac:dyDescent="0.25">
      <c r="A286" t="s">
        <v>15</v>
      </c>
      <c r="B286" t="s">
        <v>13</v>
      </c>
      <c r="C286">
        <v>2009</v>
      </c>
      <c r="D286" t="s">
        <v>10</v>
      </c>
      <c r="E286">
        <v>31095400125.766201</v>
      </c>
      <c r="F286">
        <v>22594</v>
      </c>
      <c r="G286" t="s">
        <v>17</v>
      </c>
      <c r="H286">
        <v>47</v>
      </c>
      <c r="I286" s="7">
        <f>SUMIFS(Count,Dur,A286,Ceil,B286,StartYR,C286,Metric,G286)</f>
        <v>23382</v>
      </c>
    </row>
    <row r="287" spans="1:9" x14ac:dyDescent="0.25">
      <c r="A287" t="s">
        <v>15</v>
      </c>
      <c r="B287" t="s">
        <v>13</v>
      </c>
      <c r="C287">
        <v>2009</v>
      </c>
      <c r="D287" t="s">
        <v>12</v>
      </c>
      <c r="E287">
        <v>507588089.20555598</v>
      </c>
      <c r="F287">
        <v>788</v>
      </c>
      <c r="G287" t="s">
        <v>17</v>
      </c>
      <c r="H287">
        <v>47</v>
      </c>
      <c r="I287" s="7">
        <f>SUMIFS(Count,Dur,A287,Ceil,B287,StartYR,C287,Metric,G287)</f>
        <v>23382</v>
      </c>
    </row>
    <row r="288" spans="1:9" x14ac:dyDescent="0.25">
      <c r="A288" t="s">
        <v>15</v>
      </c>
      <c r="B288" t="s">
        <v>13</v>
      </c>
      <c r="C288">
        <v>2010</v>
      </c>
      <c r="D288" t="s">
        <v>10</v>
      </c>
      <c r="E288">
        <v>31761766541.663399</v>
      </c>
      <c r="F288">
        <v>22033</v>
      </c>
      <c r="G288" t="s">
        <v>17</v>
      </c>
      <c r="H288">
        <v>48</v>
      </c>
      <c r="I288" s="7">
        <f>SUMIFS(Count,Dur,A288,Ceil,B288,StartYR,C288,Metric,G288)</f>
        <v>22631</v>
      </c>
    </row>
    <row r="289" spans="1:9" x14ac:dyDescent="0.25">
      <c r="A289" t="s">
        <v>15</v>
      </c>
      <c r="B289" t="s">
        <v>13</v>
      </c>
      <c r="C289">
        <v>2010</v>
      </c>
      <c r="D289" t="s">
        <v>12</v>
      </c>
      <c r="E289">
        <v>540035271.30638099</v>
      </c>
      <c r="F289">
        <v>598</v>
      </c>
      <c r="G289" t="s">
        <v>17</v>
      </c>
      <c r="H289">
        <v>48</v>
      </c>
      <c r="I289" s="7">
        <f>SUMIFS(Count,Dur,A289,Ceil,B289,StartYR,C289,Metric,G289)</f>
        <v>22631</v>
      </c>
    </row>
    <row r="290" spans="1:9" x14ac:dyDescent="0.25">
      <c r="A290" t="s">
        <v>15</v>
      </c>
      <c r="B290" t="s">
        <v>13</v>
      </c>
      <c r="C290">
        <v>2011</v>
      </c>
      <c r="D290" t="s">
        <v>10</v>
      </c>
      <c r="E290">
        <v>35022301354.8591</v>
      </c>
      <c r="F290">
        <v>24055</v>
      </c>
      <c r="G290" t="s">
        <v>17</v>
      </c>
      <c r="H290">
        <v>49</v>
      </c>
      <c r="I290" s="7">
        <f>SUMIFS(Count,Dur,A290,Ceil,B290,StartYR,C290,Metric,G290)</f>
        <v>24718</v>
      </c>
    </row>
    <row r="291" spans="1:9" x14ac:dyDescent="0.25">
      <c r="A291" t="s">
        <v>15</v>
      </c>
      <c r="B291" t="s">
        <v>13</v>
      </c>
      <c r="C291">
        <v>2011</v>
      </c>
      <c r="D291" t="s">
        <v>12</v>
      </c>
      <c r="E291">
        <v>696015887.94497705</v>
      </c>
      <c r="F291">
        <v>663</v>
      </c>
      <c r="G291" t="s">
        <v>17</v>
      </c>
      <c r="H291">
        <v>49</v>
      </c>
      <c r="I291" s="7">
        <f>SUMIFS(Count,Dur,A291,Ceil,B291,StartYR,C291,Metric,G291)</f>
        <v>24718</v>
      </c>
    </row>
    <row r="292" spans="1:9" x14ac:dyDescent="0.25">
      <c r="A292" t="s">
        <v>15</v>
      </c>
      <c r="B292" t="s">
        <v>13</v>
      </c>
      <c r="C292">
        <v>2012</v>
      </c>
      <c r="D292" t="s">
        <v>10</v>
      </c>
      <c r="E292">
        <v>30831996413.150101</v>
      </c>
      <c r="F292">
        <v>22697</v>
      </c>
      <c r="G292" t="s">
        <v>17</v>
      </c>
      <c r="H292">
        <v>50</v>
      </c>
      <c r="I292" s="7">
        <f>SUMIFS(Count,Dur,A292,Ceil,B292,StartYR,C292,Metric,G292)</f>
        <v>23406</v>
      </c>
    </row>
    <row r="293" spans="1:9" x14ac:dyDescent="0.25">
      <c r="A293" t="s">
        <v>15</v>
      </c>
      <c r="B293" t="s">
        <v>13</v>
      </c>
      <c r="C293">
        <v>2012</v>
      </c>
      <c r="D293" t="s">
        <v>12</v>
      </c>
      <c r="E293">
        <v>818152997.06029999</v>
      </c>
      <c r="F293">
        <v>709</v>
      </c>
      <c r="G293" t="s">
        <v>17</v>
      </c>
      <c r="H293">
        <v>50</v>
      </c>
      <c r="I293" s="7">
        <f>SUMIFS(Count,Dur,A293,Ceil,B293,StartYR,C293,Metric,G293)</f>
        <v>23406</v>
      </c>
    </row>
    <row r="294" spans="1:9" x14ac:dyDescent="0.25">
      <c r="A294" t="s">
        <v>15</v>
      </c>
      <c r="B294" t="s">
        <v>13</v>
      </c>
      <c r="C294">
        <v>2013</v>
      </c>
      <c r="D294" t="s">
        <v>10</v>
      </c>
      <c r="E294">
        <v>26207271801.6315</v>
      </c>
      <c r="F294">
        <v>18990</v>
      </c>
      <c r="G294" t="s">
        <v>17</v>
      </c>
      <c r="H294">
        <v>51</v>
      </c>
      <c r="I294" s="7">
        <f>SUMIFS(Count,Dur,A294,Ceil,B294,StartYR,C294,Metric,G294)</f>
        <v>19558</v>
      </c>
    </row>
    <row r="295" spans="1:9" x14ac:dyDescent="0.25">
      <c r="A295" t="s">
        <v>15</v>
      </c>
      <c r="B295" t="s">
        <v>13</v>
      </c>
      <c r="C295">
        <v>2013</v>
      </c>
      <c r="D295" t="s">
        <v>12</v>
      </c>
      <c r="E295">
        <v>512211036.26934397</v>
      </c>
      <c r="F295">
        <v>568</v>
      </c>
      <c r="G295" t="s">
        <v>17</v>
      </c>
      <c r="H295">
        <v>51</v>
      </c>
      <c r="I295" s="7">
        <f>SUMIFS(Count,Dur,A295,Ceil,B295,StartYR,C295,Metric,G295)</f>
        <v>19558</v>
      </c>
    </row>
    <row r="296" spans="1:9" x14ac:dyDescent="0.25">
      <c r="A296" t="s">
        <v>15</v>
      </c>
      <c r="B296" t="s">
        <v>13</v>
      </c>
      <c r="C296">
        <v>2014</v>
      </c>
      <c r="D296" t="s">
        <v>10</v>
      </c>
      <c r="E296">
        <v>25460011399.258301</v>
      </c>
      <c r="F296">
        <v>19900</v>
      </c>
      <c r="G296" t="s">
        <v>17</v>
      </c>
      <c r="H296">
        <v>52</v>
      </c>
      <c r="I296" s="7">
        <f>SUMIFS(Count,Dur,A296,Ceil,B296,StartYR,C296,Metric,G296)</f>
        <v>20428</v>
      </c>
    </row>
    <row r="297" spans="1:9" x14ac:dyDescent="0.25">
      <c r="A297" t="s">
        <v>15</v>
      </c>
      <c r="B297" t="s">
        <v>13</v>
      </c>
      <c r="C297">
        <v>2014</v>
      </c>
      <c r="D297" t="s">
        <v>12</v>
      </c>
      <c r="E297">
        <v>321187520.54927301</v>
      </c>
      <c r="F297">
        <v>528</v>
      </c>
      <c r="G297" t="s">
        <v>17</v>
      </c>
      <c r="H297">
        <v>52</v>
      </c>
      <c r="I297" s="7">
        <f>SUMIFS(Count,Dur,A297,Ceil,B297,StartYR,C297,Metric,G297)</f>
        <v>20428</v>
      </c>
    </row>
    <row r="298" spans="1:9" x14ac:dyDescent="0.25">
      <c r="A298" t="s">
        <v>15</v>
      </c>
      <c r="B298" t="s">
        <v>13</v>
      </c>
      <c r="C298">
        <v>2015</v>
      </c>
      <c r="D298" t="s">
        <v>10</v>
      </c>
      <c r="E298">
        <v>31803477306.833599</v>
      </c>
      <c r="F298">
        <v>22696</v>
      </c>
      <c r="G298" t="s">
        <v>17</v>
      </c>
      <c r="H298">
        <v>53</v>
      </c>
      <c r="I298" s="7">
        <f>SUMIFS(Count,Dur,A298,Ceil,B298,StartYR,C298,Metric,G298)</f>
        <v>23208</v>
      </c>
    </row>
    <row r="299" spans="1:9" x14ac:dyDescent="0.25">
      <c r="A299" t="s">
        <v>15</v>
      </c>
      <c r="B299" t="s">
        <v>13</v>
      </c>
      <c r="C299">
        <v>2015</v>
      </c>
      <c r="D299" t="s">
        <v>12</v>
      </c>
      <c r="E299">
        <v>286797618.015513</v>
      </c>
      <c r="F299">
        <v>512</v>
      </c>
      <c r="G299" t="s">
        <v>17</v>
      </c>
      <c r="H299">
        <v>53</v>
      </c>
      <c r="I299" s="7">
        <f>SUMIFS(Count,Dur,A299,Ceil,B299,StartYR,C299,Metric,G299)</f>
        <v>23208</v>
      </c>
    </row>
    <row r="300" spans="1:9" x14ac:dyDescent="0.25">
      <c r="A300" t="s">
        <v>15</v>
      </c>
      <c r="B300" t="s">
        <v>13</v>
      </c>
      <c r="C300">
        <v>2016</v>
      </c>
      <c r="D300" t="s">
        <v>10</v>
      </c>
      <c r="E300">
        <v>27815680778.2542</v>
      </c>
      <c r="F300">
        <v>21363</v>
      </c>
      <c r="G300" t="s">
        <v>17</v>
      </c>
      <c r="H300">
        <v>54</v>
      </c>
      <c r="I300" s="7">
        <f>SUMIFS(Count,Dur,A300,Ceil,B300,StartYR,C300,Metric,G300)</f>
        <v>21761</v>
      </c>
    </row>
    <row r="301" spans="1:9" x14ac:dyDescent="0.25">
      <c r="A301" t="s">
        <v>15</v>
      </c>
      <c r="B301" t="s">
        <v>13</v>
      </c>
      <c r="C301">
        <v>2016</v>
      </c>
      <c r="D301" t="s">
        <v>12</v>
      </c>
      <c r="E301">
        <v>200251377.12127501</v>
      </c>
      <c r="F301">
        <v>398</v>
      </c>
      <c r="G301" t="s">
        <v>17</v>
      </c>
      <c r="H301">
        <v>54</v>
      </c>
      <c r="I301" s="7">
        <f>SUMIFS(Count,Dur,A301,Ceil,B301,StartYR,C301,Metric,G301)</f>
        <v>21761</v>
      </c>
    </row>
    <row r="302" spans="1:9" x14ac:dyDescent="0.25">
      <c r="A302" t="s">
        <v>15</v>
      </c>
      <c r="B302" t="s">
        <v>13</v>
      </c>
      <c r="C302">
        <v>2017</v>
      </c>
      <c r="D302" t="s">
        <v>10</v>
      </c>
      <c r="E302">
        <v>23265310061.703999</v>
      </c>
      <c r="F302">
        <v>20641</v>
      </c>
      <c r="G302" t="s">
        <v>17</v>
      </c>
      <c r="H302">
        <v>55</v>
      </c>
      <c r="I302" s="7">
        <f>SUMIFS(Count,Dur,A302,Ceil,B302,StartYR,C302,Metric,G302)</f>
        <v>20941</v>
      </c>
    </row>
    <row r="303" spans="1:9" x14ac:dyDescent="0.25">
      <c r="A303" t="s">
        <v>15</v>
      </c>
      <c r="B303" t="s">
        <v>13</v>
      </c>
      <c r="C303">
        <v>2017</v>
      </c>
      <c r="D303" t="s">
        <v>12</v>
      </c>
      <c r="E303">
        <v>140349327.020841</v>
      </c>
      <c r="F303">
        <v>300</v>
      </c>
      <c r="G303" t="s">
        <v>17</v>
      </c>
      <c r="H303">
        <v>55</v>
      </c>
      <c r="I303" s="7">
        <f>SUMIFS(Count,Dur,A303,Ceil,B303,StartYR,C303,Metric,G303)</f>
        <v>20941</v>
      </c>
    </row>
    <row r="304" spans="1:9" x14ac:dyDescent="0.25">
      <c r="A304" t="s">
        <v>15</v>
      </c>
      <c r="B304" t="s">
        <v>14</v>
      </c>
      <c r="C304">
        <v>2007</v>
      </c>
      <c r="D304" t="s">
        <v>10</v>
      </c>
      <c r="E304">
        <v>53251909237.263199</v>
      </c>
      <c r="F304">
        <v>1264</v>
      </c>
      <c r="G304" t="s">
        <v>17</v>
      </c>
      <c r="H304">
        <v>56</v>
      </c>
      <c r="I304" s="7">
        <f>SUMIFS(Count,Dur,A304,Ceil,B304,StartYR,C304,Metric,G304)</f>
        <v>1300</v>
      </c>
    </row>
    <row r="305" spans="1:9" x14ac:dyDescent="0.25">
      <c r="A305" t="s">
        <v>15</v>
      </c>
      <c r="B305" t="s">
        <v>14</v>
      </c>
      <c r="C305">
        <v>2007</v>
      </c>
      <c r="D305" t="s">
        <v>12</v>
      </c>
      <c r="E305">
        <v>3895273211.85216</v>
      </c>
      <c r="F305">
        <v>36</v>
      </c>
      <c r="G305" t="s">
        <v>17</v>
      </c>
      <c r="H305">
        <v>56</v>
      </c>
      <c r="I305" s="7">
        <f>SUMIFS(Count,Dur,A305,Ceil,B305,StartYR,C305,Metric,G305)</f>
        <v>1300</v>
      </c>
    </row>
    <row r="306" spans="1:9" x14ac:dyDescent="0.25">
      <c r="A306" t="s">
        <v>15</v>
      </c>
      <c r="B306" t="s">
        <v>14</v>
      </c>
      <c r="C306">
        <v>2008</v>
      </c>
      <c r="D306" t="s">
        <v>10</v>
      </c>
      <c r="E306">
        <v>77861089511.245804</v>
      </c>
      <c r="F306">
        <v>1380</v>
      </c>
      <c r="G306" t="s">
        <v>17</v>
      </c>
      <c r="H306">
        <v>57</v>
      </c>
      <c r="I306" s="7">
        <f>SUMIFS(Count,Dur,A306,Ceil,B306,StartYR,C306,Metric,G306)</f>
        <v>1426</v>
      </c>
    </row>
    <row r="307" spans="1:9" x14ac:dyDescent="0.25">
      <c r="A307" t="s">
        <v>15</v>
      </c>
      <c r="B307" t="s">
        <v>14</v>
      </c>
      <c r="C307">
        <v>2008</v>
      </c>
      <c r="D307" t="s">
        <v>12</v>
      </c>
      <c r="E307">
        <v>4012408630.9721098</v>
      </c>
      <c r="F307">
        <v>46</v>
      </c>
      <c r="G307" t="s">
        <v>17</v>
      </c>
      <c r="H307">
        <v>57</v>
      </c>
      <c r="I307" s="7">
        <f>SUMIFS(Count,Dur,A307,Ceil,B307,StartYR,C307,Metric,G307)</f>
        <v>1426</v>
      </c>
    </row>
    <row r="308" spans="1:9" x14ac:dyDescent="0.25">
      <c r="A308" t="s">
        <v>15</v>
      </c>
      <c r="B308" t="s">
        <v>14</v>
      </c>
      <c r="C308">
        <v>2009</v>
      </c>
      <c r="D308" t="s">
        <v>10</v>
      </c>
      <c r="E308">
        <v>79525659120.906494</v>
      </c>
      <c r="F308">
        <v>1378</v>
      </c>
      <c r="G308" t="s">
        <v>17</v>
      </c>
      <c r="H308">
        <v>58</v>
      </c>
      <c r="I308" s="7">
        <f>SUMIFS(Count,Dur,A308,Ceil,B308,StartYR,C308,Metric,G308)</f>
        <v>1448</v>
      </c>
    </row>
    <row r="309" spans="1:9" x14ac:dyDescent="0.25">
      <c r="A309" t="s">
        <v>15</v>
      </c>
      <c r="B309" t="s">
        <v>14</v>
      </c>
      <c r="C309">
        <v>2009</v>
      </c>
      <c r="D309" t="s">
        <v>12</v>
      </c>
      <c r="E309">
        <v>4729527617.2424498</v>
      </c>
      <c r="F309">
        <v>70</v>
      </c>
      <c r="G309" t="s">
        <v>17</v>
      </c>
      <c r="H309">
        <v>58</v>
      </c>
      <c r="I309" s="7">
        <f>SUMIFS(Count,Dur,A309,Ceil,B309,StartYR,C309,Metric,G309)</f>
        <v>1448</v>
      </c>
    </row>
    <row r="310" spans="1:9" x14ac:dyDescent="0.25">
      <c r="A310" t="s">
        <v>15</v>
      </c>
      <c r="B310" t="s">
        <v>14</v>
      </c>
      <c r="C310">
        <v>2010</v>
      </c>
      <c r="D310" t="s">
        <v>10</v>
      </c>
      <c r="E310">
        <v>65081894563.313698</v>
      </c>
      <c r="F310">
        <v>1374</v>
      </c>
      <c r="G310" t="s">
        <v>17</v>
      </c>
      <c r="H310">
        <v>59</v>
      </c>
      <c r="I310" s="7">
        <f>SUMIFS(Count,Dur,A310,Ceil,B310,StartYR,C310,Metric,G310)</f>
        <v>1420</v>
      </c>
    </row>
    <row r="311" spans="1:9" x14ac:dyDescent="0.25">
      <c r="A311" t="s">
        <v>15</v>
      </c>
      <c r="B311" t="s">
        <v>14</v>
      </c>
      <c r="C311">
        <v>2010</v>
      </c>
      <c r="D311" t="s">
        <v>12</v>
      </c>
      <c r="E311">
        <v>1555000198.84847</v>
      </c>
      <c r="F311">
        <v>46</v>
      </c>
      <c r="G311" t="s">
        <v>17</v>
      </c>
      <c r="H311">
        <v>59</v>
      </c>
      <c r="I311" s="7">
        <f>SUMIFS(Count,Dur,A311,Ceil,B311,StartYR,C311,Metric,G311)</f>
        <v>1420</v>
      </c>
    </row>
    <row r="312" spans="1:9" x14ac:dyDescent="0.25">
      <c r="A312" t="s">
        <v>15</v>
      </c>
      <c r="B312" t="s">
        <v>14</v>
      </c>
      <c r="C312">
        <v>2011</v>
      </c>
      <c r="D312" t="s">
        <v>10</v>
      </c>
      <c r="E312">
        <v>64160577604.512901</v>
      </c>
      <c r="F312">
        <v>1424</v>
      </c>
      <c r="G312" t="s">
        <v>17</v>
      </c>
      <c r="H312">
        <v>60</v>
      </c>
      <c r="I312" s="7">
        <f>SUMIFS(Count,Dur,A312,Ceil,B312,StartYR,C312,Metric,G312)</f>
        <v>1472</v>
      </c>
    </row>
    <row r="313" spans="1:9" x14ac:dyDescent="0.25">
      <c r="A313" t="s">
        <v>15</v>
      </c>
      <c r="B313" t="s">
        <v>14</v>
      </c>
      <c r="C313">
        <v>2011</v>
      </c>
      <c r="D313" t="s">
        <v>12</v>
      </c>
      <c r="E313">
        <v>21439179097.8414</v>
      </c>
      <c r="F313">
        <v>48</v>
      </c>
      <c r="G313" t="s">
        <v>17</v>
      </c>
      <c r="H313">
        <v>60</v>
      </c>
      <c r="I313" s="7">
        <f>SUMIFS(Count,Dur,A313,Ceil,B313,StartYR,C313,Metric,G313)</f>
        <v>1472</v>
      </c>
    </row>
    <row r="314" spans="1:9" x14ac:dyDescent="0.25">
      <c r="A314" t="s">
        <v>15</v>
      </c>
      <c r="B314" t="s">
        <v>14</v>
      </c>
      <c r="C314">
        <v>2012</v>
      </c>
      <c r="D314" t="s">
        <v>10</v>
      </c>
      <c r="E314">
        <v>61396725216.444603</v>
      </c>
      <c r="F314">
        <v>1251</v>
      </c>
      <c r="G314" t="s">
        <v>17</v>
      </c>
      <c r="H314">
        <v>61</v>
      </c>
      <c r="I314" s="7">
        <f>SUMIFS(Count,Dur,A314,Ceil,B314,StartYR,C314,Metric,G314)</f>
        <v>1323</v>
      </c>
    </row>
    <row r="315" spans="1:9" x14ac:dyDescent="0.25">
      <c r="A315" t="s">
        <v>15</v>
      </c>
      <c r="B315" t="s">
        <v>14</v>
      </c>
      <c r="C315">
        <v>2012</v>
      </c>
      <c r="D315" t="s">
        <v>12</v>
      </c>
      <c r="E315">
        <v>17705114318.663799</v>
      </c>
      <c r="F315">
        <v>72</v>
      </c>
      <c r="G315" t="s">
        <v>17</v>
      </c>
      <c r="H315">
        <v>61</v>
      </c>
      <c r="I315" s="7">
        <f>SUMIFS(Count,Dur,A315,Ceil,B315,StartYR,C315,Metric,G315)</f>
        <v>1323</v>
      </c>
    </row>
    <row r="316" spans="1:9" x14ac:dyDescent="0.25">
      <c r="A316" t="s">
        <v>15</v>
      </c>
      <c r="B316" t="s">
        <v>14</v>
      </c>
      <c r="C316">
        <v>2013</v>
      </c>
      <c r="D316" t="s">
        <v>10</v>
      </c>
      <c r="E316">
        <v>44778428690.302902</v>
      </c>
      <c r="F316">
        <v>926</v>
      </c>
      <c r="G316" t="s">
        <v>17</v>
      </c>
      <c r="H316">
        <v>62</v>
      </c>
      <c r="I316" s="7">
        <f>SUMIFS(Count,Dur,A316,Ceil,B316,StartYR,C316,Metric,G316)</f>
        <v>973</v>
      </c>
    </row>
    <row r="317" spans="1:9" x14ac:dyDescent="0.25">
      <c r="A317" t="s">
        <v>15</v>
      </c>
      <c r="B317" t="s">
        <v>14</v>
      </c>
      <c r="C317">
        <v>2013</v>
      </c>
      <c r="D317" t="s">
        <v>12</v>
      </c>
      <c r="E317">
        <v>579102951.49990201</v>
      </c>
      <c r="F317">
        <v>47</v>
      </c>
      <c r="G317" t="s">
        <v>17</v>
      </c>
      <c r="H317">
        <v>62</v>
      </c>
      <c r="I317" s="7">
        <f>SUMIFS(Count,Dur,A317,Ceil,B317,StartYR,C317,Metric,G317)</f>
        <v>973</v>
      </c>
    </row>
    <row r="318" spans="1:9" x14ac:dyDescent="0.25">
      <c r="A318" t="s">
        <v>15</v>
      </c>
      <c r="B318" t="s">
        <v>14</v>
      </c>
      <c r="C318">
        <v>2014</v>
      </c>
      <c r="D318" t="s">
        <v>10</v>
      </c>
      <c r="E318">
        <v>38264161208.925102</v>
      </c>
      <c r="F318">
        <v>930</v>
      </c>
      <c r="G318" t="s">
        <v>17</v>
      </c>
      <c r="H318">
        <v>63</v>
      </c>
      <c r="I318" s="7">
        <f>SUMIFS(Count,Dur,A318,Ceil,B318,StartYR,C318,Metric,G318)</f>
        <v>959</v>
      </c>
    </row>
    <row r="319" spans="1:9" x14ac:dyDescent="0.25">
      <c r="A319" t="s">
        <v>15</v>
      </c>
      <c r="B319" t="s">
        <v>14</v>
      </c>
      <c r="C319">
        <v>2014</v>
      </c>
      <c r="D319" t="s">
        <v>12</v>
      </c>
      <c r="E319">
        <v>295114338.66236401</v>
      </c>
      <c r="F319">
        <v>29</v>
      </c>
      <c r="G319" t="s">
        <v>17</v>
      </c>
      <c r="H319">
        <v>63</v>
      </c>
      <c r="I319" s="7">
        <f>SUMIFS(Count,Dur,A319,Ceil,B319,StartYR,C319,Metric,G319)</f>
        <v>959</v>
      </c>
    </row>
    <row r="320" spans="1:9" x14ac:dyDescent="0.25">
      <c r="A320" t="s">
        <v>15</v>
      </c>
      <c r="B320" t="s">
        <v>14</v>
      </c>
      <c r="C320">
        <v>2015</v>
      </c>
      <c r="D320" t="s">
        <v>10</v>
      </c>
      <c r="E320">
        <v>39571939881.234703</v>
      </c>
      <c r="F320">
        <v>1166</v>
      </c>
      <c r="G320" t="s">
        <v>17</v>
      </c>
      <c r="H320">
        <v>64</v>
      </c>
      <c r="I320" s="7">
        <f>SUMIFS(Count,Dur,A320,Ceil,B320,StartYR,C320,Metric,G320)</f>
        <v>1192</v>
      </c>
    </row>
    <row r="321" spans="1:9" x14ac:dyDescent="0.25">
      <c r="A321" t="s">
        <v>15</v>
      </c>
      <c r="B321" t="s">
        <v>14</v>
      </c>
      <c r="C321">
        <v>2015</v>
      </c>
      <c r="D321" t="s">
        <v>12</v>
      </c>
      <c r="E321">
        <v>239415498.45988399</v>
      </c>
      <c r="F321">
        <v>26</v>
      </c>
      <c r="G321" t="s">
        <v>17</v>
      </c>
      <c r="H321">
        <v>64</v>
      </c>
      <c r="I321" s="7">
        <f>SUMIFS(Count,Dur,A321,Ceil,B321,StartYR,C321,Metric,G321)</f>
        <v>1192</v>
      </c>
    </row>
    <row r="322" spans="1:9" x14ac:dyDescent="0.25">
      <c r="A322" t="s">
        <v>15</v>
      </c>
      <c r="B322" t="s">
        <v>14</v>
      </c>
      <c r="C322">
        <v>2016</v>
      </c>
      <c r="D322" t="s">
        <v>10</v>
      </c>
      <c r="E322">
        <v>39888905913.536903</v>
      </c>
      <c r="F322">
        <v>1239</v>
      </c>
      <c r="G322" t="s">
        <v>17</v>
      </c>
      <c r="H322">
        <v>65</v>
      </c>
      <c r="I322" s="7">
        <f>SUMIFS(Count,Dur,A322,Ceil,B322,StartYR,C322,Metric,G322)</f>
        <v>1260</v>
      </c>
    </row>
    <row r="323" spans="1:9" x14ac:dyDescent="0.25">
      <c r="A323" t="s">
        <v>15</v>
      </c>
      <c r="B323" t="s">
        <v>14</v>
      </c>
      <c r="C323">
        <v>2016</v>
      </c>
      <c r="D323" t="s">
        <v>12</v>
      </c>
      <c r="E323">
        <v>3271258780.2596202</v>
      </c>
      <c r="F323">
        <v>21</v>
      </c>
      <c r="G323" t="s">
        <v>17</v>
      </c>
      <c r="H323">
        <v>65</v>
      </c>
      <c r="I323" s="7">
        <f>SUMIFS(Count,Dur,A323,Ceil,B323,StartYR,C323,Metric,G323)</f>
        <v>1260</v>
      </c>
    </row>
    <row r="324" spans="1:9" x14ac:dyDescent="0.25">
      <c r="A324" t="s">
        <v>15</v>
      </c>
      <c r="B324" t="s">
        <v>14</v>
      </c>
      <c r="C324">
        <v>2017</v>
      </c>
      <c r="D324" t="s">
        <v>10</v>
      </c>
      <c r="E324">
        <v>40454359960.921997</v>
      </c>
      <c r="F324">
        <v>1183</v>
      </c>
      <c r="G324" t="s">
        <v>17</v>
      </c>
      <c r="H324">
        <v>66</v>
      </c>
      <c r="I324" s="7">
        <f>SUMIFS(Count,Dur,A324,Ceil,B324,StartYR,C324,Metric,G324)</f>
        <v>1192</v>
      </c>
    </row>
    <row r="325" spans="1:9" x14ac:dyDescent="0.25">
      <c r="A325" t="s">
        <v>15</v>
      </c>
      <c r="B325" t="s">
        <v>14</v>
      </c>
      <c r="C325">
        <v>2017</v>
      </c>
      <c r="D325" t="s">
        <v>12</v>
      </c>
      <c r="E325">
        <v>71114248.689329401</v>
      </c>
      <c r="F325">
        <v>9</v>
      </c>
      <c r="G325" t="s">
        <v>17</v>
      </c>
      <c r="H325">
        <v>66</v>
      </c>
      <c r="I325" s="7">
        <f>SUMIFS(Count,Dur,A325,Ceil,B325,StartYR,C325,Metric,G325)</f>
        <v>1192</v>
      </c>
    </row>
    <row r="326" spans="1:9" x14ac:dyDescent="0.25">
      <c r="A326" t="s">
        <v>16</v>
      </c>
      <c r="B326" t="s">
        <v>9</v>
      </c>
      <c r="C326">
        <v>2007</v>
      </c>
      <c r="D326" t="s">
        <v>10</v>
      </c>
      <c r="E326">
        <v>2319227522.19416</v>
      </c>
      <c r="F326">
        <v>7020</v>
      </c>
      <c r="G326" t="s">
        <v>17</v>
      </c>
      <c r="H326">
        <v>67</v>
      </c>
      <c r="I326" s="7">
        <f>SUMIFS(Count,Dur,A326,Ceil,B326,StartYR,C326,Metric,G326)</f>
        <v>7353</v>
      </c>
    </row>
    <row r="327" spans="1:9" x14ac:dyDescent="0.25">
      <c r="A327" t="s">
        <v>16</v>
      </c>
      <c r="B327" t="s">
        <v>9</v>
      </c>
      <c r="C327">
        <v>2007</v>
      </c>
      <c r="D327" t="s">
        <v>12</v>
      </c>
      <c r="E327">
        <v>9788063.67965368</v>
      </c>
      <c r="F327">
        <v>333</v>
      </c>
      <c r="G327" t="s">
        <v>17</v>
      </c>
      <c r="H327">
        <v>67</v>
      </c>
      <c r="I327" s="7">
        <f>SUMIFS(Count,Dur,A327,Ceil,B327,StartYR,C327,Metric,G327)</f>
        <v>7353</v>
      </c>
    </row>
    <row r="328" spans="1:9" x14ac:dyDescent="0.25">
      <c r="A328" t="s">
        <v>16</v>
      </c>
      <c r="B328" t="s">
        <v>9</v>
      </c>
      <c r="C328">
        <v>2008</v>
      </c>
      <c r="D328" t="s">
        <v>10</v>
      </c>
      <c r="E328">
        <v>476224385.17400098</v>
      </c>
      <c r="F328">
        <v>6992</v>
      </c>
      <c r="G328" t="s">
        <v>17</v>
      </c>
      <c r="H328">
        <v>68</v>
      </c>
      <c r="I328" s="7">
        <f>SUMIFS(Count,Dur,A328,Ceil,B328,StartYR,C328,Metric,G328)</f>
        <v>7131</v>
      </c>
    </row>
    <row r="329" spans="1:9" x14ac:dyDescent="0.25">
      <c r="A329" t="s">
        <v>16</v>
      </c>
      <c r="B329" t="s">
        <v>9</v>
      </c>
      <c r="C329">
        <v>2008</v>
      </c>
      <c r="D329" t="s">
        <v>12</v>
      </c>
      <c r="E329">
        <v>105126400.27865499</v>
      </c>
      <c r="F329">
        <v>139</v>
      </c>
      <c r="G329" t="s">
        <v>17</v>
      </c>
      <c r="H329">
        <v>68</v>
      </c>
      <c r="I329" s="7">
        <f>SUMIFS(Count,Dur,A329,Ceil,B329,StartYR,C329,Metric,G329)</f>
        <v>7131</v>
      </c>
    </row>
    <row r="330" spans="1:9" x14ac:dyDescent="0.25">
      <c r="A330" t="s">
        <v>16</v>
      </c>
      <c r="B330" t="s">
        <v>9</v>
      </c>
      <c r="C330">
        <v>2009</v>
      </c>
      <c r="D330" t="s">
        <v>10</v>
      </c>
      <c r="E330">
        <v>352893607.912579</v>
      </c>
      <c r="F330">
        <v>4742</v>
      </c>
      <c r="G330" t="s">
        <v>17</v>
      </c>
      <c r="H330">
        <v>69</v>
      </c>
      <c r="I330" s="7">
        <f>SUMIFS(Count,Dur,A330,Ceil,B330,StartYR,C330,Metric,G330)</f>
        <v>4843</v>
      </c>
    </row>
    <row r="331" spans="1:9" x14ac:dyDescent="0.25">
      <c r="A331" t="s">
        <v>16</v>
      </c>
      <c r="B331" t="s">
        <v>9</v>
      </c>
      <c r="C331">
        <v>2009</v>
      </c>
      <c r="D331" t="s">
        <v>12</v>
      </c>
      <c r="E331">
        <v>17209057.522222199</v>
      </c>
      <c r="F331">
        <v>101</v>
      </c>
      <c r="G331" t="s">
        <v>17</v>
      </c>
      <c r="H331">
        <v>69</v>
      </c>
      <c r="I331" s="7">
        <f>SUMIFS(Count,Dur,A331,Ceil,B331,StartYR,C331,Metric,G331)</f>
        <v>4843</v>
      </c>
    </row>
    <row r="332" spans="1:9" x14ac:dyDescent="0.25">
      <c r="A332" t="s">
        <v>16</v>
      </c>
      <c r="B332" t="s">
        <v>9</v>
      </c>
      <c r="C332">
        <v>2010</v>
      </c>
      <c r="D332" t="s">
        <v>10</v>
      </c>
      <c r="E332">
        <v>1138964251.75857</v>
      </c>
      <c r="F332">
        <v>5706</v>
      </c>
      <c r="G332" t="s">
        <v>17</v>
      </c>
      <c r="H332">
        <v>70</v>
      </c>
      <c r="I332" s="7">
        <f>SUMIFS(Count,Dur,A332,Ceil,B332,StartYR,C332,Metric,G332)</f>
        <v>5927</v>
      </c>
    </row>
    <row r="333" spans="1:9" x14ac:dyDescent="0.25">
      <c r="A333" t="s">
        <v>16</v>
      </c>
      <c r="B333" t="s">
        <v>9</v>
      </c>
      <c r="C333">
        <v>2010</v>
      </c>
      <c r="D333" t="s">
        <v>12</v>
      </c>
      <c r="E333">
        <v>5409123.4819164397</v>
      </c>
      <c r="F333">
        <v>221</v>
      </c>
      <c r="G333" t="s">
        <v>17</v>
      </c>
      <c r="H333">
        <v>70</v>
      </c>
      <c r="I333" s="7">
        <f>SUMIFS(Count,Dur,A333,Ceil,B333,StartYR,C333,Metric,G333)</f>
        <v>5927</v>
      </c>
    </row>
    <row r="334" spans="1:9" x14ac:dyDescent="0.25">
      <c r="A334" t="s">
        <v>16</v>
      </c>
      <c r="B334" t="s">
        <v>9</v>
      </c>
      <c r="C334">
        <v>2011</v>
      </c>
      <c r="D334" t="s">
        <v>10</v>
      </c>
      <c r="E334">
        <v>991064868.33085406</v>
      </c>
      <c r="F334">
        <v>7271</v>
      </c>
      <c r="G334" t="s">
        <v>17</v>
      </c>
      <c r="H334">
        <v>71</v>
      </c>
      <c r="I334" s="7">
        <f>SUMIFS(Count,Dur,A334,Ceil,B334,StartYR,C334,Metric,G334)</f>
        <v>7428</v>
      </c>
    </row>
    <row r="335" spans="1:9" x14ac:dyDescent="0.25">
      <c r="A335" t="s">
        <v>16</v>
      </c>
      <c r="B335" t="s">
        <v>9</v>
      </c>
      <c r="C335">
        <v>2011</v>
      </c>
      <c r="D335" t="s">
        <v>12</v>
      </c>
      <c r="E335">
        <v>2552662.5081516202</v>
      </c>
      <c r="F335">
        <v>157</v>
      </c>
      <c r="G335" t="s">
        <v>17</v>
      </c>
      <c r="H335">
        <v>71</v>
      </c>
      <c r="I335" s="7">
        <f>SUMIFS(Count,Dur,A335,Ceil,B335,StartYR,C335,Metric,G335)</f>
        <v>7428</v>
      </c>
    </row>
    <row r="336" spans="1:9" x14ac:dyDescent="0.25">
      <c r="A336" t="s">
        <v>16</v>
      </c>
      <c r="B336" t="s">
        <v>9</v>
      </c>
      <c r="C336">
        <v>2012</v>
      </c>
      <c r="D336" t="s">
        <v>10</v>
      </c>
      <c r="E336">
        <v>240054098.22679999</v>
      </c>
      <c r="F336">
        <v>7185</v>
      </c>
      <c r="G336" t="s">
        <v>17</v>
      </c>
      <c r="H336">
        <v>72</v>
      </c>
      <c r="I336" s="7">
        <f>SUMIFS(Count,Dur,A336,Ceil,B336,StartYR,C336,Metric,G336)</f>
        <v>7356</v>
      </c>
    </row>
    <row r="337" spans="1:9" x14ac:dyDescent="0.25">
      <c r="A337" t="s">
        <v>16</v>
      </c>
      <c r="B337" t="s">
        <v>9</v>
      </c>
      <c r="C337">
        <v>2012</v>
      </c>
      <c r="D337" t="s">
        <v>12</v>
      </c>
      <c r="E337">
        <v>4571859.5606000004</v>
      </c>
      <c r="F337">
        <v>171</v>
      </c>
      <c r="G337" t="s">
        <v>17</v>
      </c>
      <c r="H337">
        <v>72</v>
      </c>
      <c r="I337" s="7">
        <f>SUMIFS(Count,Dur,A337,Ceil,B337,StartYR,C337,Metric,G337)</f>
        <v>7356</v>
      </c>
    </row>
    <row r="338" spans="1:9" x14ac:dyDescent="0.25">
      <c r="A338" t="s">
        <v>16</v>
      </c>
      <c r="B338" t="s">
        <v>9</v>
      </c>
      <c r="C338">
        <v>2013</v>
      </c>
      <c r="D338" t="s">
        <v>10</v>
      </c>
      <c r="E338">
        <v>173503144.04723099</v>
      </c>
      <c r="F338">
        <v>4993</v>
      </c>
      <c r="G338" t="s">
        <v>17</v>
      </c>
      <c r="H338">
        <v>73</v>
      </c>
      <c r="I338" s="7">
        <f>SUMIFS(Count,Dur,A338,Ceil,B338,StartYR,C338,Metric,G338)</f>
        <v>5182</v>
      </c>
    </row>
    <row r="339" spans="1:9" x14ac:dyDescent="0.25">
      <c r="A339" t="s">
        <v>16</v>
      </c>
      <c r="B339" t="s">
        <v>9</v>
      </c>
      <c r="C339">
        <v>2013</v>
      </c>
      <c r="D339" t="s">
        <v>12</v>
      </c>
      <c r="E339">
        <v>3424184.9918499598</v>
      </c>
      <c r="F339">
        <v>189</v>
      </c>
      <c r="G339" t="s">
        <v>17</v>
      </c>
      <c r="H339">
        <v>73</v>
      </c>
      <c r="I339" s="7">
        <f>SUMIFS(Count,Dur,A339,Ceil,B339,StartYR,C339,Metric,G339)</f>
        <v>5182</v>
      </c>
    </row>
    <row r="340" spans="1:9" x14ac:dyDescent="0.25">
      <c r="A340" t="s">
        <v>16</v>
      </c>
      <c r="B340" t="s">
        <v>9</v>
      </c>
      <c r="C340">
        <v>2014</v>
      </c>
      <c r="D340" t="s">
        <v>10</v>
      </c>
      <c r="E340">
        <v>366356612.65407997</v>
      </c>
      <c r="F340">
        <v>6691</v>
      </c>
      <c r="G340" t="s">
        <v>17</v>
      </c>
      <c r="H340">
        <v>74</v>
      </c>
      <c r="I340" s="7">
        <f>SUMIFS(Count,Dur,A340,Ceil,B340,StartYR,C340,Metric,G340)</f>
        <v>6929</v>
      </c>
    </row>
    <row r="341" spans="1:9" x14ac:dyDescent="0.25">
      <c r="A341" t="s">
        <v>16</v>
      </c>
      <c r="B341" t="s">
        <v>9</v>
      </c>
      <c r="C341">
        <v>2014</v>
      </c>
      <c r="D341" t="s">
        <v>12</v>
      </c>
      <c r="E341">
        <v>3271315.0709950901</v>
      </c>
      <c r="F341">
        <v>238</v>
      </c>
      <c r="G341" t="s">
        <v>17</v>
      </c>
      <c r="H341">
        <v>74</v>
      </c>
      <c r="I341" s="7">
        <f>SUMIFS(Count,Dur,A341,Ceil,B341,StartYR,C341,Metric,G341)</f>
        <v>6929</v>
      </c>
    </row>
    <row r="342" spans="1:9" x14ac:dyDescent="0.25">
      <c r="A342" t="s">
        <v>16</v>
      </c>
      <c r="B342" t="s">
        <v>9</v>
      </c>
      <c r="C342">
        <v>2015</v>
      </c>
      <c r="D342" t="s">
        <v>10</v>
      </c>
      <c r="E342">
        <v>221421550.57942301</v>
      </c>
      <c r="F342">
        <v>5587</v>
      </c>
      <c r="G342" t="s">
        <v>17</v>
      </c>
      <c r="H342">
        <v>75</v>
      </c>
      <c r="I342" s="7">
        <f>SUMIFS(Count,Dur,A342,Ceil,B342,StartYR,C342,Metric,G342)</f>
        <v>5974</v>
      </c>
    </row>
    <row r="343" spans="1:9" x14ac:dyDescent="0.25">
      <c r="A343" t="s">
        <v>16</v>
      </c>
      <c r="B343" t="s">
        <v>9</v>
      </c>
      <c r="C343">
        <v>2015</v>
      </c>
      <c r="D343" t="s">
        <v>12</v>
      </c>
      <c r="E343">
        <v>4410766.8471495202</v>
      </c>
      <c r="F343">
        <v>387</v>
      </c>
      <c r="G343" t="s">
        <v>17</v>
      </c>
      <c r="H343">
        <v>75</v>
      </c>
      <c r="I343" s="7">
        <f>SUMIFS(Count,Dur,A343,Ceil,B343,StartYR,C343,Metric,G343)</f>
        <v>5974</v>
      </c>
    </row>
    <row r="344" spans="1:9" x14ac:dyDescent="0.25">
      <c r="A344" t="s">
        <v>16</v>
      </c>
      <c r="B344" t="s">
        <v>9</v>
      </c>
      <c r="C344">
        <v>2016</v>
      </c>
      <c r="D344" t="s">
        <v>10</v>
      </c>
      <c r="E344">
        <v>147048206.95850599</v>
      </c>
      <c r="F344">
        <v>4729</v>
      </c>
      <c r="G344" t="s">
        <v>17</v>
      </c>
      <c r="H344">
        <v>76</v>
      </c>
      <c r="I344" s="7">
        <f>SUMIFS(Count,Dur,A344,Ceil,B344,StartYR,C344,Metric,G344)</f>
        <v>4866</v>
      </c>
    </row>
    <row r="345" spans="1:9" x14ac:dyDescent="0.25">
      <c r="A345" t="s">
        <v>16</v>
      </c>
      <c r="B345" t="s">
        <v>9</v>
      </c>
      <c r="C345">
        <v>2016</v>
      </c>
      <c r="D345" t="s">
        <v>12</v>
      </c>
      <c r="E345">
        <v>991651.99405884603</v>
      </c>
      <c r="F345">
        <v>137</v>
      </c>
      <c r="G345" t="s">
        <v>17</v>
      </c>
      <c r="H345">
        <v>76</v>
      </c>
      <c r="I345" s="7">
        <f>SUMIFS(Count,Dur,A345,Ceil,B345,StartYR,C345,Metric,G345)</f>
        <v>4866</v>
      </c>
    </row>
    <row r="346" spans="1:9" x14ac:dyDescent="0.25">
      <c r="A346" t="s">
        <v>16</v>
      </c>
      <c r="B346" t="s">
        <v>9</v>
      </c>
      <c r="C346">
        <v>2017</v>
      </c>
      <c r="D346" t="s">
        <v>10</v>
      </c>
      <c r="E346">
        <v>155851222.18581</v>
      </c>
      <c r="F346">
        <v>5992</v>
      </c>
      <c r="G346" t="s">
        <v>17</v>
      </c>
      <c r="H346">
        <v>77</v>
      </c>
      <c r="I346" s="7">
        <f>SUMIFS(Count,Dur,A346,Ceil,B346,StartYR,C346,Metric,G346)</f>
        <v>6098</v>
      </c>
    </row>
    <row r="347" spans="1:9" x14ac:dyDescent="0.25">
      <c r="A347" t="s">
        <v>16</v>
      </c>
      <c r="B347" t="s">
        <v>9</v>
      </c>
      <c r="C347">
        <v>2017</v>
      </c>
      <c r="D347" t="s">
        <v>12</v>
      </c>
      <c r="E347">
        <v>932538.08864394203</v>
      </c>
      <c r="F347">
        <v>106</v>
      </c>
      <c r="G347" t="s">
        <v>17</v>
      </c>
      <c r="H347">
        <v>77</v>
      </c>
      <c r="I347" s="7">
        <f>SUMIFS(Count,Dur,A347,Ceil,B347,StartYR,C347,Metric,G347)</f>
        <v>6098</v>
      </c>
    </row>
    <row r="348" spans="1:9" x14ac:dyDescent="0.25">
      <c r="A348" t="s">
        <v>16</v>
      </c>
      <c r="B348" t="s">
        <v>13</v>
      </c>
      <c r="C348">
        <v>2007</v>
      </c>
      <c r="D348" t="s">
        <v>10</v>
      </c>
      <c r="E348">
        <v>11981195754.4216</v>
      </c>
      <c r="F348">
        <v>6083</v>
      </c>
      <c r="G348" t="s">
        <v>17</v>
      </c>
      <c r="H348">
        <v>78</v>
      </c>
      <c r="I348" s="7">
        <f>SUMIFS(Count,Dur,A348,Ceil,B348,StartYR,C348,Metric,G348)</f>
        <v>6483</v>
      </c>
    </row>
    <row r="349" spans="1:9" x14ac:dyDescent="0.25">
      <c r="A349" t="s">
        <v>16</v>
      </c>
      <c r="B349" t="s">
        <v>13</v>
      </c>
      <c r="C349">
        <v>2007</v>
      </c>
      <c r="D349" t="s">
        <v>12</v>
      </c>
      <c r="E349">
        <v>201352975.71829</v>
      </c>
      <c r="F349">
        <v>400</v>
      </c>
      <c r="G349" t="s">
        <v>17</v>
      </c>
      <c r="H349">
        <v>78</v>
      </c>
      <c r="I349" s="7">
        <f>SUMIFS(Count,Dur,A349,Ceil,B349,StartYR,C349,Metric,G349)</f>
        <v>6483</v>
      </c>
    </row>
    <row r="350" spans="1:9" x14ac:dyDescent="0.25">
      <c r="A350" t="s">
        <v>16</v>
      </c>
      <c r="B350" t="s">
        <v>13</v>
      </c>
      <c r="C350">
        <v>2008</v>
      </c>
      <c r="D350" t="s">
        <v>10</v>
      </c>
      <c r="E350">
        <v>11511451088.8659</v>
      </c>
      <c r="F350">
        <v>5683</v>
      </c>
      <c r="G350" t="s">
        <v>17</v>
      </c>
      <c r="H350">
        <v>79</v>
      </c>
      <c r="I350" s="7">
        <f>SUMIFS(Count,Dur,A350,Ceil,B350,StartYR,C350,Metric,G350)</f>
        <v>5809</v>
      </c>
    </row>
    <row r="351" spans="1:9" x14ac:dyDescent="0.25">
      <c r="A351" t="s">
        <v>16</v>
      </c>
      <c r="B351" t="s">
        <v>13</v>
      </c>
      <c r="C351">
        <v>2008</v>
      </c>
      <c r="D351" t="s">
        <v>12</v>
      </c>
      <c r="E351">
        <v>127562195.800127</v>
      </c>
      <c r="F351">
        <v>126</v>
      </c>
      <c r="G351" t="s">
        <v>17</v>
      </c>
      <c r="H351">
        <v>79</v>
      </c>
      <c r="I351" s="7">
        <f>SUMIFS(Count,Dur,A351,Ceil,B351,StartYR,C351,Metric,G351)</f>
        <v>5809</v>
      </c>
    </row>
    <row r="352" spans="1:9" x14ac:dyDescent="0.25">
      <c r="A352" t="s">
        <v>16</v>
      </c>
      <c r="B352" t="s">
        <v>13</v>
      </c>
      <c r="C352">
        <v>2009</v>
      </c>
      <c r="D352" t="s">
        <v>10</v>
      </c>
      <c r="E352">
        <v>11903958313.0898</v>
      </c>
      <c r="F352">
        <v>5454</v>
      </c>
      <c r="G352" t="s">
        <v>17</v>
      </c>
      <c r="H352">
        <v>80</v>
      </c>
      <c r="I352" s="7">
        <f>SUMIFS(Count,Dur,A352,Ceil,B352,StartYR,C352,Metric,G352)</f>
        <v>5598</v>
      </c>
    </row>
    <row r="353" spans="1:9" x14ac:dyDescent="0.25">
      <c r="A353" t="s">
        <v>16</v>
      </c>
      <c r="B353" t="s">
        <v>13</v>
      </c>
      <c r="C353">
        <v>2009</v>
      </c>
      <c r="D353" t="s">
        <v>12</v>
      </c>
      <c r="E353">
        <v>182389876.75932899</v>
      </c>
      <c r="F353">
        <v>144</v>
      </c>
      <c r="G353" t="s">
        <v>17</v>
      </c>
      <c r="H353">
        <v>80</v>
      </c>
      <c r="I353" s="7">
        <f>SUMIFS(Count,Dur,A353,Ceil,B353,StartYR,C353,Metric,G353)</f>
        <v>5598</v>
      </c>
    </row>
    <row r="354" spans="1:9" x14ac:dyDescent="0.25">
      <c r="A354" t="s">
        <v>16</v>
      </c>
      <c r="B354" t="s">
        <v>13</v>
      </c>
      <c r="C354">
        <v>2010</v>
      </c>
      <c r="D354" t="s">
        <v>10</v>
      </c>
      <c r="E354">
        <v>10514373066.804899</v>
      </c>
      <c r="F354">
        <v>5430</v>
      </c>
      <c r="G354" t="s">
        <v>17</v>
      </c>
      <c r="H354">
        <v>81</v>
      </c>
      <c r="I354" s="7">
        <f>SUMIFS(Count,Dur,A354,Ceil,B354,StartYR,C354,Metric,G354)</f>
        <v>5631</v>
      </c>
    </row>
    <row r="355" spans="1:9" x14ac:dyDescent="0.25">
      <c r="A355" t="s">
        <v>16</v>
      </c>
      <c r="B355" t="s">
        <v>13</v>
      </c>
      <c r="C355">
        <v>2010</v>
      </c>
      <c r="D355" t="s">
        <v>12</v>
      </c>
      <c r="E355">
        <v>234867354.533465</v>
      </c>
      <c r="F355">
        <v>201</v>
      </c>
      <c r="G355" t="s">
        <v>17</v>
      </c>
      <c r="H355">
        <v>81</v>
      </c>
      <c r="I355" s="7">
        <f>SUMIFS(Count,Dur,A355,Ceil,B355,StartYR,C355,Metric,G355)</f>
        <v>5631</v>
      </c>
    </row>
    <row r="356" spans="1:9" x14ac:dyDescent="0.25">
      <c r="A356" t="s">
        <v>16</v>
      </c>
      <c r="B356" t="s">
        <v>13</v>
      </c>
      <c r="C356">
        <v>2011</v>
      </c>
      <c r="D356" t="s">
        <v>10</v>
      </c>
      <c r="E356">
        <v>10377931489.310801</v>
      </c>
      <c r="F356">
        <v>5422</v>
      </c>
      <c r="G356" t="s">
        <v>17</v>
      </c>
      <c r="H356">
        <v>82</v>
      </c>
      <c r="I356" s="7">
        <f>SUMIFS(Count,Dur,A356,Ceil,B356,StartYR,C356,Metric,G356)</f>
        <v>5616</v>
      </c>
    </row>
    <row r="357" spans="1:9" x14ac:dyDescent="0.25">
      <c r="A357" t="s">
        <v>16</v>
      </c>
      <c r="B357" t="s">
        <v>13</v>
      </c>
      <c r="C357">
        <v>2011</v>
      </c>
      <c r="D357" t="s">
        <v>12</v>
      </c>
      <c r="E357">
        <v>225609299.40187499</v>
      </c>
      <c r="F357">
        <v>194</v>
      </c>
      <c r="G357" t="s">
        <v>17</v>
      </c>
      <c r="H357">
        <v>82</v>
      </c>
      <c r="I357" s="7">
        <f>SUMIFS(Count,Dur,A357,Ceil,B357,StartYR,C357,Metric,G357)</f>
        <v>5616</v>
      </c>
    </row>
    <row r="358" spans="1:9" x14ac:dyDescent="0.25">
      <c r="A358" t="s">
        <v>16</v>
      </c>
      <c r="B358" t="s">
        <v>13</v>
      </c>
      <c r="C358">
        <v>2012</v>
      </c>
      <c r="D358" t="s">
        <v>10</v>
      </c>
      <c r="E358">
        <v>9276791308.2675991</v>
      </c>
      <c r="F358">
        <v>4908</v>
      </c>
      <c r="G358" t="s">
        <v>17</v>
      </c>
      <c r="H358">
        <v>83</v>
      </c>
      <c r="I358" s="7">
        <f>SUMIFS(Count,Dur,A358,Ceil,B358,StartYR,C358,Metric,G358)</f>
        <v>5113</v>
      </c>
    </row>
    <row r="359" spans="1:9" x14ac:dyDescent="0.25">
      <c r="A359" t="s">
        <v>16</v>
      </c>
      <c r="B359" t="s">
        <v>13</v>
      </c>
      <c r="C359">
        <v>2012</v>
      </c>
      <c r="D359" t="s">
        <v>12</v>
      </c>
      <c r="E359">
        <v>237426057.57879999</v>
      </c>
      <c r="F359">
        <v>205</v>
      </c>
      <c r="G359" t="s">
        <v>17</v>
      </c>
      <c r="H359">
        <v>83</v>
      </c>
      <c r="I359" s="7">
        <f>SUMIFS(Count,Dur,A359,Ceil,B359,StartYR,C359,Metric,G359)</f>
        <v>5113</v>
      </c>
    </row>
    <row r="360" spans="1:9" x14ac:dyDescent="0.25">
      <c r="A360" t="s">
        <v>16</v>
      </c>
      <c r="B360" t="s">
        <v>13</v>
      </c>
      <c r="C360">
        <v>2013</v>
      </c>
      <c r="D360" t="s">
        <v>10</v>
      </c>
      <c r="E360">
        <v>7076592101.4388304</v>
      </c>
      <c r="F360">
        <v>4052</v>
      </c>
      <c r="G360" t="s">
        <v>17</v>
      </c>
      <c r="H360">
        <v>84</v>
      </c>
      <c r="I360" s="7">
        <f>SUMIFS(Count,Dur,A360,Ceil,B360,StartYR,C360,Metric,G360)</f>
        <v>4169</v>
      </c>
    </row>
    <row r="361" spans="1:9" x14ac:dyDescent="0.25">
      <c r="A361" t="s">
        <v>16</v>
      </c>
      <c r="B361" t="s">
        <v>13</v>
      </c>
      <c r="C361">
        <v>2013</v>
      </c>
      <c r="D361" t="s">
        <v>12</v>
      </c>
      <c r="E361">
        <v>57185452.209446199</v>
      </c>
      <c r="F361">
        <v>117</v>
      </c>
      <c r="G361" t="s">
        <v>17</v>
      </c>
      <c r="H361">
        <v>84</v>
      </c>
      <c r="I361" s="7">
        <f>SUMIFS(Count,Dur,A361,Ceil,B361,StartYR,C361,Metric,G361)</f>
        <v>4169</v>
      </c>
    </row>
    <row r="362" spans="1:9" x14ac:dyDescent="0.25">
      <c r="A362" t="s">
        <v>16</v>
      </c>
      <c r="B362" t="s">
        <v>13</v>
      </c>
      <c r="C362">
        <v>2014</v>
      </c>
      <c r="D362" t="s">
        <v>10</v>
      </c>
      <c r="E362">
        <v>7902567873.2542105</v>
      </c>
      <c r="F362">
        <v>4276</v>
      </c>
      <c r="G362" t="s">
        <v>17</v>
      </c>
      <c r="H362">
        <v>85</v>
      </c>
      <c r="I362" s="7">
        <f>SUMIFS(Count,Dur,A362,Ceil,B362,StartYR,C362,Metric,G362)</f>
        <v>4390</v>
      </c>
    </row>
    <row r="363" spans="1:9" x14ac:dyDescent="0.25">
      <c r="A363" t="s">
        <v>16</v>
      </c>
      <c r="B363" t="s">
        <v>13</v>
      </c>
      <c r="C363">
        <v>2014</v>
      </c>
      <c r="D363" t="s">
        <v>12</v>
      </c>
      <c r="E363">
        <v>69360585.972545996</v>
      </c>
      <c r="F363">
        <v>114</v>
      </c>
      <c r="G363" t="s">
        <v>17</v>
      </c>
      <c r="H363">
        <v>85</v>
      </c>
      <c r="I363" s="7">
        <f>SUMIFS(Count,Dur,A363,Ceil,B363,StartYR,C363,Metric,G363)</f>
        <v>4390</v>
      </c>
    </row>
    <row r="364" spans="1:9" x14ac:dyDescent="0.25">
      <c r="A364" t="s">
        <v>16</v>
      </c>
      <c r="B364" t="s">
        <v>13</v>
      </c>
      <c r="C364">
        <v>2015</v>
      </c>
      <c r="D364" t="s">
        <v>10</v>
      </c>
      <c r="E364">
        <v>8107274287.9584999</v>
      </c>
      <c r="F364">
        <v>4292</v>
      </c>
      <c r="G364" t="s">
        <v>17</v>
      </c>
      <c r="H364">
        <v>86</v>
      </c>
      <c r="I364" s="7">
        <f>SUMIFS(Count,Dur,A364,Ceil,B364,StartYR,C364,Metric,G364)</f>
        <v>4416</v>
      </c>
    </row>
    <row r="365" spans="1:9" x14ac:dyDescent="0.25">
      <c r="A365" t="s">
        <v>16</v>
      </c>
      <c r="B365" t="s">
        <v>13</v>
      </c>
      <c r="C365">
        <v>2015</v>
      </c>
      <c r="D365" t="s">
        <v>12</v>
      </c>
      <c r="E365">
        <v>49793060.094793901</v>
      </c>
      <c r="F365">
        <v>124</v>
      </c>
      <c r="G365" t="s">
        <v>17</v>
      </c>
      <c r="H365">
        <v>86</v>
      </c>
      <c r="I365" s="7">
        <f>SUMIFS(Count,Dur,A365,Ceil,B365,StartYR,C365,Metric,G365)</f>
        <v>4416</v>
      </c>
    </row>
    <row r="366" spans="1:9" x14ac:dyDescent="0.25">
      <c r="A366" t="s">
        <v>16</v>
      </c>
      <c r="B366" t="s">
        <v>13</v>
      </c>
      <c r="C366">
        <v>2016</v>
      </c>
      <c r="D366" t="s">
        <v>10</v>
      </c>
      <c r="E366">
        <v>7692591720.0173502</v>
      </c>
      <c r="F366">
        <v>3990</v>
      </c>
      <c r="G366" t="s">
        <v>17</v>
      </c>
      <c r="H366">
        <v>87</v>
      </c>
      <c r="I366" s="7">
        <f>SUMIFS(Count,Dur,A366,Ceil,B366,StartYR,C366,Metric,G366)</f>
        <v>4044</v>
      </c>
    </row>
    <row r="367" spans="1:9" x14ac:dyDescent="0.25">
      <c r="A367" t="s">
        <v>16</v>
      </c>
      <c r="B367" t="s">
        <v>13</v>
      </c>
      <c r="C367">
        <v>2016</v>
      </c>
      <c r="D367" t="s">
        <v>12</v>
      </c>
      <c r="E367">
        <v>18841883.4781215</v>
      </c>
      <c r="F367">
        <v>54</v>
      </c>
      <c r="G367" t="s">
        <v>17</v>
      </c>
      <c r="H367">
        <v>87</v>
      </c>
      <c r="I367" s="7">
        <f>SUMIFS(Count,Dur,A367,Ceil,B367,StartYR,C367,Metric,G367)</f>
        <v>4044</v>
      </c>
    </row>
    <row r="368" spans="1:9" x14ac:dyDescent="0.25">
      <c r="A368" t="s">
        <v>16</v>
      </c>
      <c r="B368" t="s">
        <v>13</v>
      </c>
      <c r="C368">
        <v>2017</v>
      </c>
      <c r="D368" t="s">
        <v>10</v>
      </c>
      <c r="E368">
        <v>6936207982.98314</v>
      </c>
      <c r="F368">
        <v>4710</v>
      </c>
      <c r="G368" t="s">
        <v>17</v>
      </c>
      <c r="H368">
        <v>88</v>
      </c>
      <c r="I368" s="7">
        <f>SUMIFS(Count,Dur,A368,Ceil,B368,StartYR,C368,Metric,G368)</f>
        <v>4782</v>
      </c>
    </row>
    <row r="369" spans="1:9" x14ac:dyDescent="0.25">
      <c r="A369" t="s">
        <v>16</v>
      </c>
      <c r="B369" t="s">
        <v>13</v>
      </c>
      <c r="C369">
        <v>2017</v>
      </c>
      <c r="D369" t="s">
        <v>12</v>
      </c>
      <c r="E369">
        <v>11039864.8017784</v>
      </c>
      <c r="F369">
        <v>72</v>
      </c>
      <c r="G369" t="s">
        <v>17</v>
      </c>
      <c r="H369">
        <v>88</v>
      </c>
      <c r="I369" s="7">
        <f>SUMIFS(Count,Dur,A369,Ceil,B369,StartYR,C369,Metric,G369)</f>
        <v>4782</v>
      </c>
    </row>
    <row r="370" spans="1:9" x14ac:dyDescent="0.25">
      <c r="A370" t="s">
        <v>16</v>
      </c>
      <c r="B370" t="s">
        <v>14</v>
      </c>
      <c r="C370">
        <v>2007</v>
      </c>
      <c r="D370" t="s">
        <v>10</v>
      </c>
      <c r="E370">
        <v>75291398829.877808</v>
      </c>
      <c r="F370">
        <v>812</v>
      </c>
      <c r="G370" t="s">
        <v>17</v>
      </c>
      <c r="H370">
        <v>89</v>
      </c>
      <c r="I370" s="7">
        <f>SUMIFS(Count,Dur,A370,Ceil,B370,StartYR,C370,Metric,G370)</f>
        <v>831</v>
      </c>
    </row>
    <row r="371" spans="1:9" x14ac:dyDescent="0.25">
      <c r="A371" t="s">
        <v>16</v>
      </c>
      <c r="B371" t="s">
        <v>14</v>
      </c>
      <c r="C371">
        <v>2007</v>
      </c>
      <c r="D371" t="s">
        <v>12</v>
      </c>
      <c r="E371">
        <v>2649778407.81039</v>
      </c>
      <c r="F371">
        <v>19</v>
      </c>
      <c r="G371" t="s">
        <v>17</v>
      </c>
      <c r="H371">
        <v>89</v>
      </c>
      <c r="I371" s="7">
        <f>SUMIFS(Count,Dur,A371,Ceil,B371,StartYR,C371,Metric,G371)</f>
        <v>831</v>
      </c>
    </row>
    <row r="372" spans="1:9" x14ac:dyDescent="0.25">
      <c r="A372" t="s">
        <v>16</v>
      </c>
      <c r="B372" t="s">
        <v>14</v>
      </c>
      <c r="C372">
        <v>2008</v>
      </c>
      <c r="D372" t="s">
        <v>10</v>
      </c>
      <c r="E372">
        <v>99521312796.423294</v>
      </c>
      <c r="F372">
        <v>800</v>
      </c>
      <c r="G372" t="s">
        <v>17</v>
      </c>
      <c r="H372">
        <v>90</v>
      </c>
      <c r="I372" s="7">
        <f>SUMIFS(Count,Dur,A372,Ceil,B372,StartYR,C372,Metric,G372)</f>
        <v>827</v>
      </c>
    </row>
    <row r="373" spans="1:9" x14ac:dyDescent="0.25">
      <c r="A373" t="s">
        <v>16</v>
      </c>
      <c r="B373" t="s">
        <v>14</v>
      </c>
      <c r="C373">
        <v>2008</v>
      </c>
      <c r="D373" t="s">
        <v>12</v>
      </c>
      <c r="E373">
        <v>2543494974.16541</v>
      </c>
      <c r="F373">
        <v>27</v>
      </c>
      <c r="G373" t="s">
        <v>17</v>
      </c>
      <c r="H373">
        <v>90</v>
      </c>
      <c r="I373" s="7">
        <f>SUMIFS(Count,Dur,A373,Ceil,B373,StartYR,C373,Metric,G373)</f>
        <v>827</v>
      </c>
    </row>
    <row r="374" spans="1:9" x14ac:dyDescent="0.25">
      <c r="A374" t="s">
        <v>16</v>
      </c>
      <c r="B374" t="s">
        <v>14</v>
      </c>
      <c r="C374">
        <v>2009</v>
      </c>
      <c r="D374" t="s">
        <v>10</v>
      </c>
      <c r="E374">
        <v>102125605105.14799</v>
      </c>
      <c r="F374">
        <v>838</v>
      </c>
      <c r="G374" t="s">
        <v>17</v>
      </c>
      <c r="H374">
        <v>91</v>
      </c>
      <c r="I374" s="7">
        <f>SUMIFS(Count,Dur,A374,Ceil,B374,StartYR,C374,Metric,G374)</f>
        <v>868</v>
      </c>
    </row>
    <row r="375" spans="1:9" x14ac:dyDescent="0.25">
      <c r="A375" t="s">
        <v>16</v>
      </c>
      <c r="B375" t="s">
        <v>14</v>
      </c>
      <c r="C375">
        <v>2009</v>
      </c>
      <c r="D375" t="s">
        <v>12</v>
      </c>
      <c r="E375">
        <v>13208327584.778799</v>
      </c>
      <c r="F375">
        <v>30</v>
      </c>
      <c r="G375" t="s">
        <v>17</v>
      </c>
      <c r="H375">
        <v>91</v>
      </c>
      <c r="I375" s="7">
        <f>SUMIFS(Count,Dur,A375,Ceil,B375,StartYR,C375,Metric,G375)</f>
        <v>868</v>
      </c>
    </row>
    <row r="376" spans="1:9" x14ac:dyDescent="0.25">
      <c r="A376" t="s">
        <v>16</v>
      </c>
      <c r="B376" t="s">
        <v>14</v>
      </c>
      <c r="C376">
        <v>2010</v>
      </c>
      <c r="D376" t="s">
        <v>10</v>
      </c>
      <c r="E376">
        <v>70223920160.327194</v>
      </c>
      <c r="F376">
        <v>855</v>
      </c>
      <c r="G376" t="s">
        <v>17</v>
      </c>
      <c r="H376">
        <v>92</v>
      </c>
      <c r="I376" s="7">
        <f>SUMIFS(Count,Dur,A376,Ceil,B376,StartYR,C376,Metric,G376)</f>
        <v>890</v>
      </c>
    </row>
    <row r="377" spans="1:9" x14ac:dyDescent="0.25">
      <c r="A377" t="s">
        <v>16</v>
      </c>
      <c r="B377" t="s">
        <v>14</v>
      </c>
      <c r="C377">
        <v>2010</v>
      </c>
      <c r="D377" t="s">
        <v>12</v>
      </c>
      <c r="E377">
        <v>1694802162.8910799</v>
      </c>
      <c r="F377">
        <v>35</v>
      </c>
      <c r="G377" t="s">
        <v>17</v>
      </c>
      <c r="H377">
        <v>92</v>
      </c>
      <c r="I377" s="7">
        <f>SUMIFS(Count,Dur,A377,Ceil,B377,StartYR,C377,Metric,G377)</f>
        <v>890</v>
      </c>
    </row>
    <row r="378" spans="1:9" x14ac:dyDescent="0.25">
      <c r="A378" t="s">
        <v>16</v>
      </c>
      <c r="B378" t="s">
        <v>14</v>
      </c>
      <c r="C378">
        <v>2011</v>
      </c>
      <c r="D378" t="s">
        <v>10</v>
      </c>
      <c r="E378">
        <v>84172780015.951904</v>
      </c>
      <c r="F378">
        <v>880</v>
      </c>
      <c r="G378" t="s">
        <v>17</v>
      </c>
      <c r="H378">
        <v>93</v>
      </c>
      <c r="I378" s="7">
        <f>SUMIFS(Count,Dur,A378,Ceil,B378,StartYR,C378,Metric,G378)</f>
        <v>916</v>
      </c>
    </row>
    <row r="379" spans="1:9" x14ac:dyDescent="0.25">
      <c r="A379" t="s">
        <v>16</v>
      </c>
      <c r="B379" t="s">
        <v>14</v>
      </c>
      <c r="C379">
        <v>2011</v>
      </c>
      <c r="D379" t="s">
        <v>12</v>
      </c>
      <c r="E379">
        <v>1228794559.2999799</v>
      </c>
      <c r="F379">
        <v>36</v>
      </c>
      <c r="G379" t="s">
        <v>17</v>
      </c>
      <c r="H379">
        <v>93</v>
      </c>
      <c r="I379" s="7">
        <f>SUMIFS(Count,Dur,A379,Ceil,B379,StartYR,C379,Metric,G379)</f>
        <v>916</v>
      </c>
    </row>
    <row r="380" spans="1:9" x14ac:dyDescent="0.25">
      <c r="A380" t="s">
        <v>16</v>
      </c>
      <c r="B380" t="s">
        <v>14</v>
      </c>
      <c r="C380">
        <v>2012</v>
      </c>
      <c r="D380" t="s">
        <v>10</v>
      </c>
      <c r="E380">
        <v>105236542860.509</v>
      </c>
      <c r="F380">
        <v>711</v>
      </c>
      <c r="G380" t="s">
        <v>17</v>
      </c>
      <c r="H380">
        <v>94</v>
      </c>
      <c r="I380" s="7">
        <f>SUMIFS(Count,Dur,A380,Ceil,B380,StartYR,C380,Metric,G380)</f>
        <v>751</v>
      </c>
    </row>
    <row r="381" spans="1:9" x14ac:dyDescent="0.25">
      <c r="A381" t="s">
        <v>16</v>
      </c>
      <c r="B381" t="s">
        <v>14</v>
      </c>
      <c r="C381">
        <v>2012</v>
      </c>
      <c r="D381" t="s">
        <v>12</v>
      </c>
      <c r="E381">
        <v>7068123356.9832001</v>
      </c>
      <c r="F381">
        <v>40</v>
      </c>
      <c r="G381" t="s">
        <v>17</v>
      </c>
      <c r="H381">
        <v>94</v>
      </c>
      <c r="I381" s="7">
        <f>SUMIFS(Count,Dur,A381,Ceil,B381,StartYR,C381,Metric,G381)</f>
        <v>751</v>
      </c>
    </row>
    <row r="382" spans="1:9" x14ac:dyDescent="0.25">
      <c r="A382" t="s">
        <v>16</v>
      </c>
      <c r="B382" t="s">
        <v>14</v>
      </c>
      <c r="C382">
        <v>2013</v>
      </c>
      <c r="D382" t="s">
        <v>10</v>
      </c>
      <c r="E382">
        <v>79595594340.758499</v>
      </c>
      <c r="F382">
        <v>687</v>
      </c>
      <c r="G382" t="s">
        <v>17</v>
      </c>
      <c r="H382">
        <v>95</v>
      </c>
      <c r="I382" s="7">
        <f>SUMIFS(Count,Dur,A382,Ceil,B382,StartYR,C382,Metric,G382)</f>
        <v>704</v>
      </c>
    </row>
    <row r="383" spans="1:9" x14ac:dyDescent="0.25">
      <c r="A383" t="s">
        <v>16</v>
      </c>
      <c r="B383" t="s">
        <v>14</v>
      </c>
      <c r="C383">
        <v>2013</v>
      </c>
      <c r="D383" t="s">
        <v>12</v>
      </c>
      <c r="E383">
        <v>226029522.69128001</v>
      </c>
      <c r="F383">
        <v>17</v>
      </c>
      <c r="G383" t="s">
        <v>17</v>
      </c>
      <c r="H383">
        <v>95</v>
      </c>
      <c r="I383" s="7">
        <f>SUMIFS(Count,Dur,A383,Ceil,B383,StartYR,C383,Metric,G383)</f>
        <v>704</v>
      </c>
    </row>
    <row r="384" spans="1:9" x14ac:dyDescent="0.25">
      <c r="A384" t="s">
        <v>16</v>
      </c>
      <c r="B384" t="s">
        <v>14</v>
      </c>
      <c r="C384">
        <v>2014</v>
      </c>
      <c r="D384" t="s">
        <v>10</v>
      </c>
      <c r="E384">
        <v>53060791242.486801</v>
      </c>
      <c r="F384">
        <v>642</v>
      </c>
      <c r="G384" t="s">
        <v>17</v>
      </c>
      <c r="H384">
        <v>96</v>
      </c>
      <c r="I384" s="7">
        <f>SUMIFS(Count,Dur,A384,Ceil,B384,StartYR,C384,Metric,G384)</f>
        <v>658</v>
      </c>
    </row>
    <row r="385" spans="1:9" x14ac:dyDescent="0.25">
      <c r="A385" t="s">
        <v>16</v>
      </c>
      <c r="B385" t="s">
        <v>14</v>
      </c>
      <c r="C385">
        <v>2014</v>
      </c>
      <c r="D385" t="s">
        <v>12</v>
      </c>
      <c r="E385">
        <v>1419820761.0137801</v>
      </c>
      <c r="F385">
        <v>16</v>
      </c>
      <c r="G385" t="s">
        <v>17</v>
      </c>
      <c r="H385">
        <v>96</v>
      </c>
      <c r="I385" s="7">
        <f>SUMIFS(Count,Dur,A385,Ceil,B385,StartYR,C385,Metric,G385)</f>
        <v>658</v>
      </c>
    </row>
    <row r="386" spans="1:9" x14ac:dyDescent="0.25">
      <c r="A386" t="s">
        <v>16</v>
      </c>
      <c r="B386" t="s">
        <v>14</v>
      </c>
      <c r="C386">
        <v>2015</v>
      </c>
      <c r="D386" t="s">
        <v>10</v>
      </c>
      <c r="E386">
        <v>46354581228.251404</v>
      </c>
      <c r="F386">
        <v>605</v>
      </c>
      <c r="G386" t="s">
        <v>17</v>
      </c>
      <c r="H386">
        <v>97</v>
      </c>
      <c r="I386" s="7">
        <f>SUMIFS(Count,Dur,A386,Ceil,B386,StartYR,C386,Metric,G386)</f>
        <v>626</v>
      </c>
    </row>
    <row r="387" spans="1:9" x14ac:dyDescent="0.25">
      <c r="A387" t="s">
        <v>16</v>
      </c>
      <c r="B387" t="s">
        <v>14</v>
      </c>
      <c r="C387">
        <v>2015</v>
      </c>
      <c r="D387" t="s">
        <v>12</v>
      </c>
      <c r="E387">
        <v>2053558961.13905</v>
      </c>
      <c r="F387">
        <v>21</v>
      </c>
      <c r="G387" t="s">
        <v>17</v>
      </c>
      <c r="H387">
        <v>97</v>
      </c>
      <c r="I387" s="7">
        <f>SUMIFS(Count,Dur,A387,Ceil,B387,StartYR,C387,Metric,G387)</f>
        <v>626</v>
      </c>
    </row>
    <row r="388" spans="1:9" x14ac:dyDescent="0.25">
      <c r="A388" t="s">
        <v>16</v>
      </c>
      <c r="B388" t="s">
        <v>14</v>
      </c>
      <c r="C388">
        <v>2016</v>
      </c>
      <c r="D388" t="s">
        <v>10</v>
      </c>
      <c r="E388">
        <v>63665704389.119202</v>
      </c>
      <c r="F388">
        <v>719</v>
      </c>
      <c r="G388" t="s">
        <v>17</v>
      </c>
      <c r="H388">
        <v>98</v>
      </c>
      <c r="I388" s="7">
        <f>SUMIFS(Count,Dur,A388,Ceil,B388,StartYR,C388,Metric,G388)</f>
        <v>733</v>
      </c>
    </row>
    <row r="389" spans="1:9" x14ac:dyDescent="0.25">
      <c r="A389" t="s">
        <v>16</v>
      </c>
      <c r="B389" t="s">
        <v>14</v>
      </c>
      <c r="C389">
        <v>2016</v>
      </c>
      <c r="D389" t="s">
        <v>12</v>
      </c>
      <c r="E389">
        <v>168956663.39305899</v>
      </c>
      <c r="F389">
        <v>14</v>
      </c>
      <c r="G389" t="s">
        <v>17</v>
      </c>
      <c r="H389">
        <v>98</v>
      </c>
      <c r="I389" s="7">
        <f>SUMIFS(Count,Dur,A389,Ceil,B389,StartYR,C389,Metric,G389)</f>
        <v>733</v>
      </c>
    </row>
    <row r="390" spans="1:9" x14ac:dyDescent="0.25">
      <c r="A390" t="s">
        <v>16</v>
      </c>
      <c r="B390" t="s">
        <v>14</v>
      </c>
      <c r="C390">
        <v>2017</v>
      </c>
      <c r="D390" t="s">
        <v>10</v>
      </c>
      <c r="E390">
        <v>48221750463.776001</v>
      </c>
      <c r="F390">
        <v>741</v>
      </c>
      <c r="G390" t="s">
        <v>17</v>
      </c>
      <c r="H390">
        <v>99</v>
      </c>
      <c r="I390" s="7">
        <f>SUMIFS(Count,Dur,A390,Ceil,B390,StartYR,C390,Metric,G390)</f>
        <v>749</v>
      </c>
    </row>
    <row r="391" spans="1:9" x14ac:dyDescent="0.25">
      <c r="A391" t="s">
        <v>16</v>
      </c>
      <c r="B391" t="s">
        <v>14</v>
      </c>
      <c r="C391">
        <v>2017</v>
      </c>
      <c r="D391" t="s">
        <v>12</v>
      </c>
      <c r="E391">
        <v>33124314.794738799</v>
      </c>
      <c r="F391">
        <v>8</v>
      </c>
      <c r="G391" t="s">
        <v>17</v>
      </c>
      <c r="H391">
        <v>99</v>
      </c>
      <c r="I391" s="7">
        <f>SUMIFS(Count,Dur,A391,Ceil,B391,StartYR,C391,Metric,G391)</f>
        <v>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Sheet3</vt:lpstr>
      <vt:lpstr>Absolute</vt:lpstr>
      <vt:lpstr>Term_Plot</vt:lpstr>
      <vt:lpstr>Ceil</vt:lpstr>
      <vt:lpstr>Count</vt:lpstr>
      <vt:lpstr>Dur</vt:lpstr>
      <vt:lpstr>Metric</vt:lpstr>
      <vt:lpstr>StartYR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Sanders</cp:lastModifiedBy>
  <dcterms:created xsi:type="dcterms:W3CDTF">2019-11-22T16:01:03Z</dcterms:created>
  <dcterms:modified xsi:type="dcterms:W3CDTF">2019-11-22T16:01:03Z</dcterms:modified>
</cp:coreProperties>
</file>