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 DIB count" sheetId="1" state="visible" r:id="rId1"/>
    <sheet name="DIB dollar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<sst xmlns="http://schemas.openxmlformats.org/spreadsheetml/2006/main" count="27" uniqueCount="27">
  <si>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LargestContract2018dollars</t>
  </si>
  <si>
    <t xml:space="preserve">AlwaysIsSmallLabel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</si>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</sst>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&quot;K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G1" t="str">
        <f>AD1&amp;"-"&amp;AE1</f>
      </c>
      <c r="H1" t="str">
        <f>AB1&amp;"-"&amp;AE1</f>
      </c>
      <c r="J1" t="str">
        <f>"Share "&amp;AE1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>
      <c r="A2" t="str">
        <f>M2</f>
      </c>
      <c r="B2" t="str">
        <f>N2</f>
      </c>
      <c r="C2" s="2" t="str">
        <f>AB2</f>
      </c>
      <c r="D2" s="2" t="str">
        <f>AD2</f>
      </c>
      <c r="E2" s="2" t="str">
        <f>AE2</f>
      </c>
      <c r="F2" s="2"/>
      <c r="G2" s="1" t="str">
        <f>AE2/AD2-1</f>
      </c>
      <c r="H2" s="1" t="str">
        <f>AE2/AB2-1</f>
      </c>
      <c r="I2" s="1"/>
      <c r="J2" s="1" t="str">
        <f>AE2/Sum(AE$1:AE$9)</f>
      </c>
      <c r="K2" s="1"/>
      <c r="M2" t="s">
        <v>19</v>
      </c>
      <c r="N2" t="s">
        <v>20</v>
      </c>
      <c r="O2" s="2" t="n">
        <v>26684</v>
      </c>
      <c r="P2" s="2" t="n">
        <v>26507</v>
      </c>
      <c r="Q2" s="2" t="n">
        <v>25830</v>
      </c>
      <c r="R2" s="2" t="n">
        <v>24010</v>
      </c>
      <c r="S2" s="2" t="n">
        <v>22617</v>
      </c>
      <c r="T2" s="2" t="n">
        <v>20811</v>
      </c>
      <c r="U2" s="2" t="n">
        <v>17577</v>
      </c>
      <c r="V2" s="2" t="n">
        <v>16857</v>
      </c>
      <c r="W2" s="2" t="n">
        <v>16492</v>
      </c>
      <c r="X2" s="2" t="n">
        <v>15657</v>
      </c>
      <c r="Y2" s="2" t="n">
        <v>15179</v>
      </c>
      <c r="Z2" s="2" t="n">
        <v>14285</v>
      </c>
      <c r="AA2" s="2" t="n">
        <v>13648</v>
      </c>
      <c r="AB2" s="2" t="n">
        <v>12461</v>
      </c>
      <c r="AC2" s="2" t="n">
        <v>11598</v>
      </c>
      <c r="AD2" s="2" t="n">
        <v>10303</v>
      </c>
      <c r="AE2" s="2" t="n">
        <v>10166</v>
      </c>
      <c r="AF2" s="2"/>
    </row>
    <row r="3">
      <c r="A3" t="str">
        <f>M3</f>
      </c>
      <c r="B3" t="str">
        <f>N3</f>
      </c>
      <c r="C3" s="2" t="str">
        <f>AB3</f>
      </c>
      <c r="D3" s="2" t="str">
        <f>AD3</f>
      </c>
      <c r="E3" s="2" t="str">
        <f>AE3</f>
      </c>
      <c r="F3" s="2"/>
      <c r="G3" s="1" t="str">
        <f>AE3/AD3-1</f>
      </c>
      <c r="H3" s="1" t="str">
        <f>AE3/AB3-1</f>
      </c>
      <c r="I3" s="1"/>
      <c r="J3" s="1" t="str">
        <f>AE3/Sum(AE$1:AE$9)</f>
      </c>
      <c r="K3" s="1"/>
      <c r="M3" t="s">
        <v>19</v>
      </c>
      <c r="N3" t="s">
        <v>21</v>
      </c>
      <c r="O3" s="2" t="n">
        <v>12093</v>
      </c>
      <c r="P3" s="2" t="n">
        <v>12364</v>
      </c>
      <c r="Q3" s="2" t="n">
        <v>11733</v>
      </c>
      <c r="R3" s="2" t="n">
        <v>10902</v>
      </c>
      <c r="S3" s="2" t="n">
        <v>10106</v>
      </c>
      <c r="T3" s="2" t="n">
        <v>9547</v>
      </c>
      <c r="U3" s="2" t="n">
        <v>8339</v>
      </c>
      <c r="V3" s="2" t="n">
        <v>7634</v>
      </c>
      <c r="W3" s="2" t="n">
        <v>7677</v>
      </c>
      <c r="X3" s="2" t="n">
        <v>7304</v>
      </c>
      <c r="Y3" s="2" t="n">
        <v>6900</v>
      </c>
      <c r="Z3" s="2" t="n">
        <v>6430</v>
      </c>
      <c r="AA3" s="2" t="n">
        <v>5690</v>
      </c>
      <c r="AB3" s="2" t="n">
        <v>5118</v>
      </c>
      <c r="AC3" s="2" t="n">
        <v>4884</v>
      </c>
      <c r="AD3" s="2" t="n">
        <v>4455</v>
      </c>
      <c r="AE3" s="2" t="n">
        <v>4532</v>
      </c>
      <c r="AF3" s="2"/>
    </row>
    <row r="4">
      <c r="A4" t="str">
        <f>M4</f>
      </c>
      <c r="B4" t="str">
        <f>N4</f>
      </c>
      <c r="C4" s="2" t="str">
        <f>AB4</f>
      </c>
      <c r="D4" s="2" t="str">
        <f>AD4</f>
      </c>
      <c r="E4" s="2" t="str">
        <f>AE4</f>
      </c>
      <c r="F4" s="2"/>
      <c r="G4" s="1" t="str">
        <f>AE4/AD4-1</f>
      </c>
      <c r="H4" s="1" t="str">
        <f>AE4/AB4-1</f>
      </c>
      <c r="I4" s="1"/>
      <c r="J4" s="1" t="str">
        <f>AE4/Sum(AE$1:AE$9)</f>
      </c>
      <c r="K4" s="1"/>
      <c r="M4" t="s">
        <v>22</v>
      </c>
      <c r="N4" t="s">
        <v>20</v>
      </c>
      <c r="O4" s="2" t="n">
        <v>3664</v>
      </c>
      <c r="P4" s="2" t="n">
        <v>3760</v>
      </c>
      <c r="Q4" s="2" t="n">
        <v>4291</v>
      </c>
      <c r="R4" s="2" t="n">
        <v>4285</v>
      </c>
      <c r="S4" s="2" t="n">
        <v>4373</v>
      </c>
      <c r="T4" s="2" t="n">
        <v>4277</v>
      </c>
      <c r="U4" s="2" t="n">
        <v>3754</v>
      </c>
      <c r="V4" s="2" t="n">
        <v>3792</v>
      </c>
      <c r="W4" s="2" t="n">
        <v>3675</v>
      </c>
      <c r="X4" s="2" t="n">
        <v>3606</v>
      </c>
      <c r="Y4" s="2" t="n">
        <v>3610</v>
      </c>
      <c r="Z4" s="2" t="n">
        <v>3465</v>
      </c>
      <c r="AA4" s="2" t="n">
        <v>3420</v>
      </c>
      <c r="AB4" s="2" t="n">
        <v>3642</v>
      </c>
      <c r="AC4" s="2" t="n">
        <v>3566</v>
      </c>
      <c r="AD4" s="2" t="n">
        <v>3160</v>
      </c>
      <c r="AE4" s="2" t="n">
        <v>3355</v>
      </c>
      <c r="AF4" s="2"/>
    </row>
    <row r="5">
      <c r="A5" t="str">
        <f>M5</f>
      </c>
      <c r="B5" t="str">
        <f>N5</f>
      </c>
      <c r="C5" s="2" t="str">
        <f>AB5</f>
      </c>
      <c r="D5" s="2" t="str">
        <f>AD5</f>
      </c>
      <c r="E5" s="2" t="str">
        <f>AE5</f>
      </c>
      <c r="F5" s="2"/>
      <c r="G5" s="1" t="str">
        <f>AE5/AD5-1</f>
      </c>
      <c r="H5" s="1" t="str">
        <f>AE5/AB5-1</f>
      </c>
      <c r="I5" s="1"/>
      <c r="J5" s="1" t="str">
        <f>AE5/Sum(AE$1:AE$9)</f>
      </c>
      <c r="K5" s="1"/>
      <c r="M5" t="s">
        <v>22</v>
      </c>
      <c r="N5" t="s">
        <v>21</v>
      </c>
      <c r="O5" s="2" t="n">
        <v>2518</v>
      </c>
      <c r="P5" s="2" t="n">
        <v>2469</v>
      </c>
      <c r="Q5" s="2" t="n">
        <v>2725</v>
      </c>
      <c r="R5" s="2" t="n">
        <v>2738</v>
      </c>
      <c r="S5" s="2" t="n">
        <v>2646</v>
      </c>
      <c r="T5" s="2" t="n">
        <v>2529</v>
      </c>
      <c r="U5" s="2" t="n">
        <v>2271</v>
      </c>
      <c r="V5" s="2" t="n">
        <v>2094</v>
      </c>
      <c r="W5" s="2" t="n">
        <v>2179</v>
      </c>
      <c r="X5" s="2" t="n">
        <v>2147</v>
      </c>
      <c r="Y5" s="2" t="n">
        <v>2104</v>
      </c>
      <c r="Z5" s="2" t="n">
        <v>2015</v>
      </c>
      <c r="AA5" s="2" t="n">
        <v>1854</v>
      </c>
      <c r="AB5" s="2" t="n">
        <v>1927</v>
      </c>
      <c r="AC5" s="2" t="n">
        <v>1900</v>
      </c>
      <c r="AD5" s="2" t="n">
        <v>1767</v>
      </c>
      <c r="AE5" s="2" t="n">
        <v>1778</v>
      </c>
      <c r="AF5" s="2"/>
    </row>
    <row r="6">
      <c r="A6" t="str">
        <f>M6</f>
      </c>
      <c r="B6" t="str">
        <f>N6</f>
      </c>
      <c r="C6" s="2" t="str">
        <f>AB6</f>
      </c>
      <c r="D6" s="2" t="str">
        <f>AD6</f>
      </c>
      <c r="E6" s="2" t="str">
        <f>AE6</f>
      </c>
      <c r="F6" s="2"/>
      <c r="G6" s="1" t="str">
        <f>AE6/AD6-1</f>
      </c>
      <c r="H6" s="1" t="str">
        <f>AE6/AB6-1</f>
      </c>
      <c r="I6" s="1"/>
      <c r="J6" s="1" t="str">
        <f>AE6/Sum(AE$1:AE$9)</f>
      </c>
      <c r="K6" s="1"/>
      <c r="M6" t="s">
        <v>23</v>
      </c>
      <c r="N6" t="s">
        <v>20</v>
      </c>
      <c r="O6" s="2" t="n">
        <v>8251</v>
      </c>
      <c r="P6" s="2" t="n">
        <v>8197</v>
      </c>
      <c r="Q6" s="2" t="n">
        <v>8185</v>
      </c>
      <c r="R6" s="2" t="n">
        <v>8354</v>
      </c>
      <c r="S6" s="2" t="n">
        <v>8130</v>
      </c>
      <c r="T6" s="2" t="n">
        <v>7775</v>
      </c>
      <c r="U6" s="2" t="n">
        <v>6964</v>
      </c>
      <c r="V6" s="2" t="n">
        <v>6862</v>
      </c>
      <c r="W6" s="2" t="n">
        <v>6484</v>
      </c>
      <c r="X6" s="2" t="n">
        <v>6287</v>
      </c>
      <c r="Y6" s="2" t="n">
        <v>6116</v>
      </c>
      <c r="Z6" s="2" t="n">
        <v>6148</v>
      </c>
      <c r="AA6" s="2" t="n">
        <v>5924</v>
      </c>
      <c r="AB6" s="2" t="n">
        <v>6313</v>
      </c>
      <c r="AC6" s="2" t="n">
        <v>6220</v>
      </c>
      <c r="AD6" s="2" t="n">
        <v>5925</v>
      </c>
      <c r="AE6" s="2" t="n">
        <v>5871</v>
      </c>
      <c r="AF6" s="2"/>
    </row>
    <row r="7">
      <c r="A7" t="str">
        <f>M7</f>
      </c>
      <c r="B7" t="str">
        <f>N7</f>
      </c>
      <c r="C7" s="2" t="str">
        <f>AB7</f>
      </c>
      <c r="D7" s="2" t="str">
        <f>AD7</f>
      </c>
      <c r="E7" s="2" t="str">
        <f>AE7</f>
      </c>
      <c r="F7" s="2"/>
      <c r="G7" s="1" t="str">
        <f>AE7/AD7-1</f>
      </c>
      <c r="H7" s="1" t="str">
        <f>AE7/AB7-1</f>
      </c>
      <c r="I7" s="1"/>
      <c r="J7" s="1" t="str">
        <f>AE7/Sum(AE$1:AE$9)</f>
      </c>
      <c r="K7" s="1"/>
      <c r="M7" t="s">
        <v>23</v>
      </c>
      <c r="N7" t="s">
        <v>21</v>
      </c>
      <c r="O7" s="2" t="n">
        <v>4891</v>
      </c>
      <c r="P7" s="2" t="n">
        <v>4927</v>
      </c>
      <c r="Q7" s="2" t="n">
        <v>4867</v>
      </c>
      <c r="R7" s="2" t="n">
        <v>4776</v>
      </c>
      <c r="S7" s="2" t="n">
        <v>4557</v>
      </c>
      <c r="T7" s="2" t="n">
        <v>4292</v>
      </c>
      <c r="U7" s="2" t="n">
        <v>3881</v>
      </c>
      <c r="V7" s="2" t="n">
        <v>3698</v>
      </c>
      <c r="W7" s="2" t="n">
        <v>3763</v>
      </c>
      <c r="X7" s="2" t="n">
        <v>3702</v>
      </c>
      <c r="Y7" s="2" t="n">
        <v>3596</v>
      </c>
      <c r="Z7" s="2" t="n">
        <v>3537</v>
      </c>
      <c r="AA7" s="2" t="n">
        <v>3333</v>
      </c>
      <c r="AB7" s="2" t="n">
        <v>3277</v>
      </c>
      <c r="AC7" s="2" t="n">
        <v>3129</v>
      </c>
      <c r="AD7" s="2" t="n">
        <v>3023</v>
      </c>
      <c r="AE7" s="2" t="n">
        <v>3076</v>
      </c>
      <c r="AF7" s="2"/>
    </row>
    <row r="8">
      <c r="A8" t="str">
        <f>M8</f>
      </c>
      <c r="B8" t="str">
        <f>N8</f>
      </c>
      <c r="C8" s="2" t="str">
        <f>AB8</f>
      </c>
      <c r="D8" s="2" t="str">
        <f>AD8</f>
      </c>
      <c r="E8" s="2" t="str">
        <f>AE8</f>
      </c>
      <c r="F8" s="2"/>
      <c r="G8" s="1" t="str">
        <f>AE8/AD8-1</f>
      </c>
      <c r="H8" s="1" t="str">
        <f>AE8/AB8-1</f>
      </c>
      <c r="I8" s="1"/>
      <c r="J8" s="1" t="str">
        <f>AE8/Sum(AE$1:AE$9)</f>
      </c>
      <c r="K8" s="1"/>
      <c r="M8" t="s">
        <v>24</v>
      </c>
      <c r="N8" t="s">
        <v>20</v>
      </c>
      <c r="O8" s="2" t="n">
        <v>3222</v>
      </c>
      <c r="P8" s="2" t="n">
        <v>3445</v>
      </c>
      <c r="Q8" s="2" t="n">
        <v>3443</v>
      </c>
      <c r="R8" s="2" t="n">
        <v>4274</v>
      </c>
      <c r="S8" s="2" t="n">
        <v>4450</v>
      </c>
      <c r="T8" s="2" t="n">
        <v>4748</v>
      </c>
      <c r="U8" s="2" t="n">
        <v>6093</v>
      </c>
      <c r="V8" s="2" t="n">
        <v>6450</v>
      </c>
      <c r="W8" s="2" t="n">
        <v>6130</v>
      </c>
      <c r="X8" s="2" t="n">
        <v>6505</v>
      </c>
      <c r="Y8" s="2" t="n">
        <v>6512</v>
      </c>
      <c r="Z8" s="2" t="n">
        <v>6688</v>
      </c>
      <c r="AA8" s="2" t="n">
        <v>6879</v>
      </c>
      <c r="AB8" s="2" t="n">
        <v>5858</v>
      </c>
      <c r="AC8" s="2" t="n">
        <v>5914</v>
      </c>
      <c r="AD8" s="2" t="n">
        <v>5950</v>
      </c>
      <c r="AE8" s="2" t="n">
        <v>6126</v>
      </c>
      <c r="AF8" s="2"/>
    </row>
    <row r="9">
      <c r="A9" t="str">
        <f>M9</f>
      </c>
      <c r="B9" t="str">
        <f>N9</f>
      </c>
      <c r="C9" s="2" t="str">
        <f>AB9</f>
      </c>
      <c r="D9" s="2" t="str">
        <f>AD9</f>
      </c>
      <c r="E9" s="2" t="str">
        <f>AE9</f>
      </c>
      <c r="F9" s="2"/>
      <c r="G9" s="1" t="str">
        <f>AE9/AD9-1</f>
      </c>
      <c r="H9" s="1" t="str">
        <f>AE9/AB9-1</f>
      </c>
      <c r="I9" s="1"/>
      <c r="J9" s="1" t="str">
        <f>AE9/Sum(AE$1:AE$9)</f>
      </c>
      <c r="K9" s="1"/>
      <c r="M9" t="s">
        <v>24</v>
      </c>
      <c r="N9" t="s">
        <v>21</v>
      </c>
      <c r="O9" s="2" t="n">
        <v>4540</v>
      </c>
      <c r="P9" s="2" t="n">
        <v>4749</v>
      </c>
      <c r="Q9" s="2" t="n">
        <v>5295</v>
      </c>
      <c r="R9" s="2" t="n">
        <v>5741</v>
      </c>
      <c r="S9" s="2" t="n">
        <v>5888</v>
      </c>
      <c r="T9" s="2" t="n">
        <v>5745</v>
      </c>
      <c r="U9" s="2" t="n">
        <v>5645</v>
      </c>
      <c r="V9" s="2" t="n">
        <v>5573</v>
      </c>
      <c r="W9" s="2" t="n">
        <v>5518</v>
      </c>
      <c r="X9" s="2" t="n">
        <v>5586</v>
      </c>
      <c r="Y9" s="2" t="n">
        <v>5590</v>
      </c>
      <c r="Z9" s="2" t="n">
        <v>5592</v>
      </c>
      <c r="AA9" s="2" t="n">
        <v>5399</v>
      </c>
      <c r="AB9" s="2" t="n">
        <v>5480</v>
      </c>
      <c r="AC9" s="2" t="n">
        <v>5273</v>
      </c>
      <c r="AD9" s="2" t="n">
        <v>5277</v>
      </c>
      <c r="AE9" s="2" t="n">
        <v>5234</v>
      </c>
      <c r="AF9" s="2"/>
    </row>
    <row r="10">
      <c r="A10" t="str">
        <f>M10</f>
      </c>
      <c r="B10" t="str">
        <f>N10</f>
      </c>
      <c r="C10" s="2" t="str">
        <f>AB10</f>
      </c>
      <c r="D10" s="2" t="str">
        <f>AD10</f>
      </c>
      <c r="E10" s="2" t="str">
        <f>AE10</f>
      </c>
      <c r="F10" s="2"/>
      <c r="G10" s="1" t="str">
        <f>AE10/AD10-1</f>
      </c>
      <c r="H10" s="1" t="str">
        <f>AE10/AB10-1</f>
      </c>
      <c r="I10" s="1"/>
      <c r="J10" s="1" t="str">
        <f>Sum(J$1:J$9)</f>
      </c>
      <c r="K10" s="1"/>
      <c r="M10" t="s">
        <v>25</v>
      </c>
      <c r="N10" t="s">
        <v>26</v>
      </c>
      <c r="O10" s="2" t="str">
        <f>Sum(O2:O9)</f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>
      <c r="A2" t="str">
        <f>M2</f>
      </c>
      <c r="B2" t="str">
        <f>N2</f>
      </c>
      <c r="M2" t="s">
        <v>19</v>
      </c>
      <c r="N2" t="s">
        <v>20</v>
      </c>
      <c r="O2" s="4" t="n">
        <v>1606999011.4684</v>
      </c>
      <c r="P2" s="4" t="n">
        <v>1749563743.6022</v>
      </c>
      <c r="Q2" s="4" t="n">
        <v>1506678493.28</v>
      </c>
      <c r="R2" s="4" t="n">
        <v>1396525998.1383</v>
      </c>
      <c r="S2" s="4" t="n">
        <v>1395033685.2127</v>
      </c>
      <c r="T2" s="4" t="n">
        <v>1278108791.4847</v>
      </c>
      <c r="U2" s="4" t="n">
        <v>1045675708.7394</v>
      </c>
      <c r="V2" s="4" t="n">
        <v>1073170724.9555</v>
      </c>
      <c r="W2" s="4" t="n">
        <v>1046138763.7492</v>
      </c>
      <c r="X2" s="4" t="n">
        <v>1087591201.6851</v>
      </c>
      <c r="Y2" s="4" t="n">
        <v>1071647549.5105</v>
      </c>
      <c r="Z2" s="4" t="n">
        <v>1096403839.4295</v>
      </c>
      <c r="AA2" s="4" t="n">
        <v>1188366930.4747</v>
      </c>
      <c r="AB2" s="4" t="n">
        <v>923178410.2966</v>
      </c>
      <c r="AC2" s="4" t="n">
        <v>974979273.3563</v>
      </c>
      <c r="AD2" s="4" t="n">
        <v>981569971.77</v>
      </c>
      <c r="AE2" s="4" t="n">
        <v>921560067.2682</v>
      </c>
      <c r="AF2" s="4"/>
    </row>
    <row r="3">
      <c r="A3" t="str">
        <f>M3</f>
      </c>
      <c r="B3" t="str">
        <f>N3</f>
      </c>
      <c r="M3" t="s">
        <v>19</v>
      </c>
      <c r="N3" t="s">
        <v>21</v>
      </c>
      <c r="O3" s="4" t="n">
        <v>1180032109.8978</v>
      </c>
      <c r="P3" s="4" t="n">
        <v>1200300207.2744</v>
      </c>
      <c r="Q3" s="4" t="n">
        <v>1137300771.12</v>
      </c>
      <c r="R3" s="4" t="n">
        <v>1017293172.5488</v>
      </c>
      <c r="S3" s="4" t="n">
        <v>871092120.5143</v>
      </c>
      <c r="T3" s="4" t="n">
        <v>945790789.0135</v>
      </c>
      <c r="U3" s="4" t="n">
        <v>867767355.9902</v>
      </c>
      <c r="V3" s="4" t="n">
        <v>737853409.4731</v>
      </c>
      <c r="W3" s="4" t="n">
        <v>803169465.5023</v>
      </c>
      <c r="X3" s="4" t="n">
        <v>827231755.278</v>
      </c>
      <c r="Y3" s="4" t="n">
        <v>761292441.2189</v>
      </c>
      <c r="Z3" s="4" t="n">
        <v>802828716.5615</v>
      </c>
      <c r="AA3" s="4" t="n">
        <v>661170222.7363</v>
      </c>
      <c r="AB3" s="4" t="n">
        <v>537586909.9105</v>
      </c>
      <c r="AC3" s="4" t="n">
        <v>549566656.8368</v>
      </c>
      <c r="AD3" s="4" t="n">
        <v>721184811.9114</v>
      </c>
      <c r="AE3" s="4" t="n">
        <v>642045191.7792</v>
      </c>
      <c r="AF3" s="4"/>
    </row>
    <row r="4">
      <c r="A4" t="str">
        <f>M4</f>
      </c>
      <c r="B4" t="str">
        <f>N4</f>
      </c>
      <c r="M4" t="s">
        <v>22</v>
      </c>
      <c r="N4" t="s">
        <v>20</v>
      </c>
      <c r="O4" s="4" t="n">
        <v>6050023649.082</v>
      </c>
      <c r="P4" s="4" t="n">
        <v>6070175903.4709</v>
      </c>
      <c r="Q4" s="4" t="n">
        <v>6770894674.5474</v>
      </c>
      <c r="R4" s="4" t="n">
        <v>6092366415.7604</v>
      </c>
      <c r="S4" s="4" t="n">
        <v>5252582243.8437</v>
      </c>
      <c r="T4" s="4" t="n">
        <v>5038443268.6773</v>
      </c>
      <c r="U4" s="4" t="n">
        <v>3547997827.294</v>
      </c>
      <c r="V4" s="4" t="n">
        <v>4125630746.9504</v>
      </c>
      <c r="W4" s="4" t="n">
        <v>3545302422.732</v>
      </c>
      <c r="X4" s="4" t="n">
        <v>3473913127.1993</v>
      </c>
      <c r="Y4" s="4" t="n">
        <v>3648187251.7777</v>
      </c>
      <c r="Z4" s="4" t="n">
        <v>3889482569.1032</v>
      </c>
      <c r="AA4" s="4" t="n">
        <v>3821057978.1805</v>
      </c>
      <c r="AB4" s="4" t="n">
        <v>4006400842.8603</v>
      </c>
      <c r="AC4" s="4" t="n">
        <v>3504419663.599</v>
      </c>
      <c r="AD4" s="4" t="n">
        <v>3673370759.7506</v>
      </c>
      <c r="AE4" s="4" t="n">
        <v>3920322861.3483</v>
      </c>
      <c r="AF4" s="4"/>
    </row>
    <row r="5">
      <c r="A5" t="str">
        <f>M5</f>
      </c>
      <c r="B5" t="str">
        <f>N5</f>
      </c>
      <c r="M5" t="s">
        <v>22</v>
      </c>
      <c r="N5" t="s">
        <v>21</v>
      </c>
      <c r="O5" s="4" t="n">
        <v>5595441997.0237</v>
      </c>
      <c r="P5" s="4" t="n">
        <v>5518184831.8184</v>
      </c>
      <c r="Q5" s="4" t="n">
        <v>5159957917.8546</v>
      </c>
      <c r="R5" s="4" t="n">
        <v>4849080063.0633</v>
      </c>
      <c r="S5" s="4" t="n">
        <v>4158086087.5422</v>
      </c>
      <c r="T5" s="4" t="n">
        <v>3804942400.1719</v>
      </c>
      <c r="U5" s="4" t="n">
        <v>3049336153.0105</v>
      </c>
      <c r="V5" s="4" t="n">
        <v>2556317287.9163</v>
      </c>
      <c r="W5" s="4" t="n">
        <v>3013397844.471</v>
      </c>
      <c r="X5" s="4" t="n">
        <v>3005441246.348</v>
      </c>
      <c r="Y5" s="4" t="n">
        <v>2936729606.1192</v>
      </c>
      <c r="Z5" s="4" t="n">
        <v>3277427006.0098</v>
      </c>
      <c r="AA5" s="4" t="n">
        <v>3233033152.6388</v>
      </c>
      <c r="AB5" s="4" t="n">
        <v>2853860434.8449</v>
      </c>
      <c r="AC5" s="4" t="n">
        <v>2954651964.3766</v>
      </c>
      <c r="AD5" s="4" t="n">
        <v>3186380786.6511</v>
      </c>
      <c r="AE5" s="4" t="n">
        <v>3572419683.0045</v>
      </c>
      <c r="AF5" s="4"/>
    </row>
    <row r="6">
      <c r="A6" t="str">
        <f>M6</f>
      </c>
      <c r="B6" t="str">
        <f>N6</f>
      </c>
      <c r="M6" t="s">
        <v>23</v>
      </c>
      <c r="N6" t="s">
        <v>20</v>
      </c>
      <c r="O6" s="4" t="n">
        <v>3741269922.5523</v>
      </c>
      <c r="P6" s="4" t="n">
        <v>3622128787.5613</v>
      </c>
      <c r="Q6" s="4" t="n">
        <v>3149211141.6402</v>
      </c>
      <c r="R6" s="4" t="n">
        <v>2984843202.6572</v>
      </c>
      <c r="S6" s="4" t="n">
        <v>3031312104.232</v>
      </c>
      <c r="T6" s="4" t="n">
        <v>2470390926.3246</v>
      </c>
      <c r="U6" s="4" t="n">
        <v>1955986275.0361</v>
      </c>
      <c r="V6" s="4" t="n">
        <v>2085455537.1937</v>
      </c>
      <c r="W6" s="4" t="n">
        <v>1923228474.9702</v>
      </c>
      <c r="X6" s="4" t="n">
        <v>1899525257.0915</v>
      </c>
      <c r="Y6" s="4" t="n">
        <v>1866848093.3988</v>
      </c>
      <c r="Z6" s="4" t="n">
        <v>2189000492.7013</v>
      </c>
      <c r="AA6" s="4" t="n">
        <v>2192690450.214</v>
      </c>
      <c r="AB6" s="4" t="n">
        <v>2405039205.3145</v>
      </c>
      <c r="AC6" s="4" t="n">
        <v>2141867112.9322</v>
      </c>
      <c r="AD6" s="4" t="n">
        <v>2734458797.2757</v>
      </c>
      <c r="AE6" s="4" t="n">
        <v>2634220642.9637</v>
      </c>
      <c r="AF6" s="4"/>
    </row>
    <row r="7">
      <c r="A7" t="str">
        <f>M7</f>
      </c>
      <c r="B7" t="str">
        <f>N7</f>
      </c>
      <c r="M7" t="s">
        <v>23</v>
      </c>
      <c r="N7" t="s">
        <v>21</v>
      </c>
      <c r="O7" s="4" t="n">
        <v>3249380740.783</v>
      </c>
      <c r="P7" s="4" t="n">
        <v>3084981384.3341</v>
      </c>
      <c r="Q7" s="4" t="n">
        <v>3190261160.6787</v>
      </c>
      <c r="R7" s="4" t="n">
        <v>2690328606.9026</v>
      </c>
      <c r="S7" s="4" t="n">
        <v>2508857713.3762</v>
      </c>
      <c r="T7" s="4" t="n">
        <v>2270361764.2159</v>
      </c>
      <c r="U7" s="4" t="n">
        <v>2021688585.0463</v>
      </c>
      <c r="V7" s="4" t="n">
        <v>1789436075.7185</v>
      </c>
      <c r="W7" s="4" t="n">
        <v>2011031787.7327</v>
      </c>
      <c r="X7" s="4" t="n">
        <v>2072289588.9674</v>
      </c>
      <c r="Y7" s="4" t="n">
        <v>1967740104.8238</v>
      </c>
      <c r="Z7" s="4" t="n">
        <v>2817798585.5702</v>
      </c>
      <c r="AA7" s="4" t="n">
        <v>2439154123.3418</v>
      </c>
      <c r="AB7" s="4" t="n">
        <v>1703457370.3381</v>
      </c>
      <c r="AC7" s="4" t="n">
        <v>1664387612.4869</v>
      </c>
      <c r="AD7" s="4" t="n">
        <v>2176682401.2673</v>
      </c>
      <c r="AE7" s="4" t="n">
        <v>2034572957.7023</v>
      </c>
      <c r="AF7" s="4"/>
    </row>
    <row r="8">
      <c r="A8" t="str">
        <f>M8</f>
      </c>
      <c r="B8" t="str">
        <f>N8</f>
      </c>
      <c r="M8" t="s">
        <v>24</v>
      </c>
      <c r="N8" t="s">
        <v>20</v>
      </c>
      <c r="O8" s="4" t="n">
        <v>16159661649.8167</v>
      </c>
      <c r="P8" s="4" t="n">
        <v>17979199742.6965</v>
      </c>
      <c r="Q8" s="4" t="n">
        <v>21331751662.4911</v>
      </c>
      <c r="R8" s="4" t="n">
        <v>22477802418.1141</v>
      </c>
      <c r="S8" s="4" t="n">
        <v>21549064390.6851</v>
      </c>
      <c r="T8" s="4" t="n">
        <v>24194367047.0875</v>
      </c>
      <c r="U8" s="4" t="n">
        <v>20708999747.7082</v>
      </c>
      <c r="V8" s="4" t="n">
        <v>24871816515.7085</v>
      </c>
      <c r="W8" s="4" t="n">
        <v>22632994047.0494</v>
      </c>
      <c r="X8" s="4" t="n">
        <v>24151966974.125</v>
      </c>
      <c r="Y8" s="4" t="n">
        <v>24436734929.7391</v>
      </c>
      <c r="Z8" s="4" t="n">
        <v>30351232461.5596</v>
      </c>
      <c r="AA8" s="4" t="n">
        <v>29846329468.9436</v>
      </c>
      <c r="AB8" s="4" t="n">
        <v>33862196323.9016</v>
      </c>
      <c r="AC8" s="4" t="n">
        <v>39677992119.0782</v>
      </c>
      <c r="AD8" s="4" t="n">
        <v>37414227367.7028</v>
      </c>
      <c r="AE8" s="4" t="n">
        <v>41147938991.3702</v>
      </c>
      <c r="AF8" s="4"/>
    </row>
    <row r="9">
      <c r="A9" t="str">
        <f>M9</f>
      </c>
      <c r="B9" t="str">
        <f>N9</f>
      </c>
      <c r="M9" t="s">
        <v>24</v>
      </c>
      <c r="N9" t="s">
        <v>21</v>
      </c>
      <c r="O9" s="4" t="n">
        <v>296038131510.98</v>
      </c>
      <c r="P9" s="4" t="n">
        <v>344491104060.101</v>
      </c>
      <c r="Q9" s="4" t="n">
        <v>331169572366.182</v>
      </c>
      <c r="R9" s="4" t="n">
        <v>327094365533.991</v>
      </c>
      <c r="S9" s="4" t="n">
        <v>335559047341.415</v>
      </c>
      <c r="T9" s="4" t="n">
        <v>323458021200.643</v>
      </c>
      <c r="U9" s="4" t="n">
        <v>276052625028.75</v>
      </c>
      <c r="V9" s="4" t="n">
        <v>247225514886.716</v>
      </c>
      <c r="W9" s="4" t="n">
        <v>239189394528.319</v>
      </c>
      <c r="X9" s="4" t="n">
        <v>262007767146.56</v>
      </c>
      <c r="Y9" s="4" t="n">
        <v>285221378606.772</v>
      </c>
      <c r="Z9" s="4" t="n">
        <v>314311328838.948</v>
      </c>
      <c r="AA9" s="4" t="n">
        <v>340236626450.119</v>
      </c>
      <c r="AB9" s="4" t="n">
        <v>376361648182.621</v>
      </c>
      <c r="AC9" s="4" t="n">
        <v>336217401813.088</v>
      </c>
      <c r="AD9" s="4" t="n">
        <v>363680327268.169</v>
      </c>
      <c r="AE9" s="4" t="n">
        <v>401411877551.436</v>
      </c>
      <c r="AF9" s="4"/>
    </row>
    <row r="10">
      <c r="A10" t="str">
        <f>M10</f>
      </c>
      <c r="B10" t="str">
        <f>N10</f>
      </c>
      <c r="M10" t="s">
        <v>25</v>
      </c>
      <c r="N10" t="s">
        <v>26</v>
      </c>
      <c r="O10" s="4" t="str">
        <f>Sum(O2:O9)</f>
      </c>
      <c r="P10" s="4" t="str">
        <f>Sum(P2:P9)</f>
      </c>
      <c r="Q10" s="4" t="str">
        <f>Sum(Q2:Q9)</f>
      </c>
      <c r="R10" s="4" t="str">
        <f>Sum(R2:R9)</f>
      </c>
      <c r="S10" s="4" t="str">
        <f>Sum(S2:S9)</f>
      </c>
      <c r="T10" s="4" t="str">
        <f>Sum(T2:T9)</f>
      </c>
      <c r="U10" s="4" t="str">
        <f>Sum(U2:U9)</f>
      </c>
      <c r="V10" s="4" t="str">
        <f>Sum(V2:V9)</f>
      </c>
      <c r="W10" s="4" t="str">
        <f>Sum(W2:W9)</f>
      </c>
      <c r="X10" s="4" t="str">
        <f>Sum(X2:X9)</f>
      </c>
      <c r="Y10" s="4" t="str">
        <f>Sum(Y2:Y9)</f>
      </c>
      <c r="Z10" s="4" t="str">
        <f>Sum(Z2:Z9)</f>
      </c>
      <c r="AA10" s="4" t="str">
        <f>Sum(AA2:AA9)</f>
      </c>
      <c r="AB10" s="4" t="str">
        <f>Sum(AB2:AB9)</f>
      </c>
      <c r="AC10" s="4" t="str">
        <f>Sum(AC2:AC9)</f>
      </c>
      <c r="AD10" s="4" t="str">
        <f>Sum(AD2:AD9)</f>
      </c>
      <c r="AE10" s="4" t="str">
        <f>Sum(AE2:AE9)</f>
      </c>
      <c r="AF1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../output/AcqTrends/NPS2024//CSIS_DoD_DIB_Trends.xlsx</dc:creator>
  <cp:lastModifiedBy>../output/AcqTrends/NPS2024//CSIS_DoD_DIB_Trends.xlsx</cp:lastModifiedBy>
  <dcterms:created xsi:type="dcterms:W3CDTF">2024-04-30T20:31:00Z</dcterms:created>
</coreProperties>
</file>