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-1 Are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<sst xmlns="http://schemas.openxmlformats.org/spreadsheetml/2006/main" count="39" uniqueCount="39">
  <si>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</si>
  <si>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</si>
  <si>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</si>
  <si>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</si>
  <si>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</si>
  <si>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</si>
  <si>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</si>
  <si>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</si>
  <si>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</si>
  <si>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</si>
  <si>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</si>
  <si>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</si>
  <si>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</si>
  <si>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</si>
  <si>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</si>
  <si>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</si>
  <si>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</si>
  <si>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</si>
  <si>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</si>
  <si>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</si>
  <si>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</si>
  <si>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</si>
  <si>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</si>
  <si>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</si>
  <si>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</si>
  <si>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</si>
  <si>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</si>
  <si>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</si>
  <si>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</si>
  <si>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</si>
  <si>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</si>
  <si>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</si>
  <si>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</si>
  <si>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</si>
  <si>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</si>
  <si>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</t>
  </si>
  <si>
    <t xml:space="preserve">R&amp;D</t>
  </si>
  <si>
    <t xml:space="preserve">Services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</si>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</sst>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1" t="n">
        <v>6546714000</v>
      </c>
      <c r="N2" s="1" t="n">
        <v>6476365096</v>
      </c>
      <c r="O2" s="1" t="n">
        <v>5042860266</v>
      </c>
      <c r="P2" s="1" t="n">
        <v>6618143070</v>
      </c>
      <c r="Q2" s="1" t="n">
        <v>4406458273</v>
      </c>
      <c r="R2" s="1" t="n">
        <v>6404497166</v>
      </c>
      <c r="S2" s="1" t="n">
        <v>4969921341</v>
      </c>
      <c r="T2" s="1" t="n">
        <v>5075056453</v>
      </c>
      <c r="U2" s="1" t="n">
        <v>5006150547</v>
      </c>
      <c r="V2" s="1" t="n">
        <v>5177192817</v>
      </c>
      <c r="W2" s="1" t="n">
        <v>5618916525</v>
      </c>
      <c r="X2" s="1" t="n">
        <v>6760293102</v>
      </c>
      <c r="Y2" s="1" t="n">
        <v>7001486958.9004</v>
      </c>
      <c r="Z2" s="1" t="n">
        <v>7557297526.9402</v>
      </c>
      <c r="AA2" s="1" t="n">
        <v>10006134216.3896</v>
      </c>
      <c r="AB2" s="1" t="n">
        <v>8814140001.413</v>
      </c>
      <c r="AC2" s="1" t="n">
        <v>10959037896.0552</v>
      </c>
      <c r="AD2" s="1" t="n">
        <v>10779960255.4146</v>
      </c>
      <c r="AE2" s="1" t="n">
        <v>13082411620.942</v>
      </c>
      <c r="AF2" s="1" t="n">
        <v>15825271931.1521</v>
      </c>
      <c r="AG2" s="1" t="n">
        <v>12804722487.8094</v>
      </c>
      <c r="AH2" s="1" t="n">
        <v>23499160282.5364</v>
      </c>
      <c r="AI2" s="1" t="n">
        <v>19695573866.2723</v>
      </c>
      <c r="AJ2" s="1" t="n">
        <v>18952546892.8411</v>
      </c>
      <c r="AK2" s="1" t="n">
        <v>19508620479.4386</v>
      </c>
      <c r="AL2" s="1" t="n">
        <v>17517052468.8142</v>
      </c>
      <c r="AM2" s="1" t="n">
        <v>20462178980.9282</v>
      </c>
      <c r="AN2" s="1" t="n">
        <v>22576178739.5669</v>
      </c>
      <c r="AO2" s="1" t="n">
        <v>25018500170.6224</v>
      </c>
      <c r="AP2" s="1" t="n">
        <v>27625336927.0394</v>
      </c>
      <c r="AQ2" s="1" t="n">
        <v>34536596052.5991</v>
      </c>
      <c r="AR2" s="1" t="n">
        <v>27016476073.1046</v>
      </c>
      <c r="AS2" s="1" t="n">
        <v>29956422270.1608</v>
      </c>
      <c r="AT2" s="1" t="n">
        <v>35154646443.8665</v>
      </c>
      <c r="AU2" s="1"/>
      <c r="AV2" s="1"/>
    </row>
    <row r="3">
      <c r="A3" t="str">
        <f>L3</f>
      </c>
      <c r="L3" t="s">
        <v>36</v>
      </c>
      <c r="M3" s="1" t="n">
        <v>643253000</v>
      </c>
      <c r="N3" s="1" t="n">
        <v>638521944</v>
      </c>
      <c r="O3" s="1" t="n">
        <v>611055856</v>
      </c>
      <c r="P3" s="1" t="n">
        <v>766672701</v>
      </c>
      <c r="Q3" s="1" t="n">
        <v>908887027</v>
      </c>
      <c r="R3" s="1" t="n">
        <v>995780647</v>
      </c>
      <c r="S3" s="1" t="n">
        <v>1195348447</v>
      </c>
      <c r="T3" s="1" t="n">
        <v>1026658808</v>
      </c>
      <c r="U3" s="1" t="n">
        <v>1432211747</v>
      </c>
      <c r="V3" s="1" t="n">
        <v>1042775605</v>
      </c>
      <c r="W3" s="1" t="n">
        <v>1008444053</v>
      </c>
      <c r="X3" s="1" t="n">
        <v>1906171377</v>
      </c>
      <c r="Y3" s="1" t="n">
        <v>2001092067</v>
      </c>
      <c r="Z3" s="1" t="n">
        <v>1824674470</v>
      </c>
      <c r="AA3" s="1" t="n">
        <v>1458086705</v>
      </c>
      <c r="AB3" s="1" t="n">
        <v>2415231888</v>
      </c>
      <c r="AC3" s="1" t="n">
        <v>2934614924.6974</v>
      </c>
      <c r="AD3" s="1" t="n">
        <v>2739527199.0921</v>
      </c>
      <c r="AE3" s="1" t="n">
        <v>2624787607.4692</v>
      </c>
      <c r="AF3" s="1" t="n">
        <v>2027703771.8648</v>
      </c>
      <c r="AG3" s="1" t="n">
        <v>1249340329.182</v>
      </c>
      <c r="AH3" s="1" t="n">
        <v>708613223.2008</v>
      </c>
      <c r="AI3" s="1" t="n">
        <v>399368151.3318</v>
      </c>
      <c r="AJ3" s="1" t="n">
        <v>353948001.8156</v>
      </c>
      <c r="AK3" s="1" t="n">
        <v>206081249.1376</v>
      </c>
      <c r="AL3" s="1" t="n">
        <v>198192456.975</v>
      </c>
      <c r="AM3" s="1" t="n">
        <v>299137709.4342</v>
      </c>
      <c r="AN3" s="1" t="n">
        <v>647005937.1405</v>
      </c>
      <c r="AO3" s="1" t="n">
        <v>729664256.5917</v>
      </c>
      <c r="AP3" s="1" t="n">
        <v>707000302.1684</v>
      </c>
      <c r="AQ3" s="1" t="n">
        <v>434750595.4227</v>
      </c>
      <c r="AR3" s="1" t="n">
        <v>83811091.9775</v>
      </c>
      <c r="AS3" s="1" t="n">
        <v>51726646.0201</v>
      </c>
      <c r="AT3" s="1" t="n">
        <v>45510561.4512</v>
      </c>
      <c r="AU3" s="1"/>
      <c r="AV3" s="1"/>
    </row>
    <row r="4">
      <c r="A4" t="str">
        <f>L4</f>
      </c>
      <c r="L4" t="s">
        <v>37</v>
      </c>
      <c r="M4" s="1" t="n">
        <v>3490690493</v>
      </c>
      <c r="N4" s="1" t="n">
        <v>2397883672</v>
      </c>
      <c r="O4" s="1" t="n">
        <v>2946165904</v>
      </c>
      <c r="P4" s="1" t="n">
        <v>2117954701</v>
      </c>
      <c r="Q4" s="1" t="n">
        <v>2073681346</v>
      </c>
      <c r="R4" s="1" t="n">
        <v>2254078927</v>
      </c>
      <c r="S4" s="1" t="n">
        <v>1804358560</v>
      </c>
      <c r="T4" s="1" t="n">
        <v>2238806381</v>
      </c>
      <c r="U4" s="1" t="n">
        <v>2930870939</v>
      </c>
      <c r="V4" s="1" t="n">
        <v>2100163605</v>
      </c>
      <c r="W4" s="1" t="n">
        <v>2728461185</v>
      </c>
      <c r="X4" s="1" t="n">
        <v>3737862809</v>
      </c>
      <c r="Y4" s="1" t="n">
        <v>3692972312.0298</v>
      </c>
      <c r="Z4" s="1" t="n">
        <v>3290667056.1104</v>
      </c>
      <c r="AA4" s="1" t="n">
        <v>3378600793.8284</v>
      </c>
      <c r="AB4" s="1" t="n">
        <v>2811066342.712</v>
      </c>
      <c r="AC4" s="1" t="n">
        <v>2925551097.3031</v>
      </c>
      <c r="AD4" s="1" t="n">
        <v>3733988776.902</v>
      </c>
      <c r="AE4" s="1" t="n">
        <v>3646491269.8744</v>
      </c>
      <c r="AF4" s="1" t="n">
        <v>3649386415.9923</v>
      </c>
      <c r="AG4" s="1" t="n">
        <v>3506376986.0832</v>
      </c>
      <c r="AH4" s="1" t="n">
        <v>4180870255.5561</v>
      </c>
      <c r="AI4" s="1" t="n">
        <v>3726269130.6037</v>
      </c>
      <c r="AJ4" s="1" t="n">
        <v>3848989326.5242</v>
      </c>
      <c r="AK4" s="1" t="n">
        <v>4112434372.4033</v>
      </c>
      <c r="AL4" s="1" t="n">
        <v>3768798107.0809</v>
      </c>
      <c r="AM4" s="1" t="n">
        <v>3890882182.0131</v>
      </c>
      <c r="AN4" s="1" t="n">
        <v>3997342728.246</v>
      </c>
      <c r="AO4" s="1" t="n">
        <v>5566618606.5433</v>
      </c>
      <c r="AP4" s="1" t="n">
        <v>4983939890.0979</v>
      </c>
      <c r="AQ4" s="1" t="n">
        <v>5113309249.7006</v>
      </c>
      <c r="AR4" s="1" t="n">
        <v>4895543082.9365</v>
      </c>
      <c r="AS4" s="1" t="n">
        <v>4385457365.3903</v>
      </c>
      <c r="AT4" s="1" t="n">
        <v>4880804978.6393</v>
      </c>
      <c r="AU4" s="1"/>
      <c r="AV4" s="1"/>
    </row>
    <row r="5">
      <c r="A5" t="str">
        <f>L5</f>
      </c>
      <c r="L5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>
      <c r="A6" t="str">
        <f>L6</f>
      </c>
      <c r="L6" t="s">
        <v>38</v>
      </c>
      <c r="M6" s="1" t="str">
        <f>Sum(M2:M5)</f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</row>
    <row r="9">
      <c r="A9" t="str">
        <f>L9</f>
      </c>
      <c r="B9" t="str">
        <f>AQ9</f>
      </c>
      <c r="C9" t="str">
        <f>AS9</f>
      </c>
      <c r="D9" t="str">
        <f>AT9</f>
      </c>
      <c r="E9" t="str">
        <f>AU9</f>
      </c>
      <c r="F9" t="str">
        <f>AS9&amp;"-"&amp;AT9</f>
      </c>
      <c r="G9" t="str">
        <f>AQ9&amp;"-"&amp;AT9</f>
      </c>
      <c r="H9" t="str">
        <f>AU9&amp;"/"&amp;AT9</f>
      </c>
      <c r="I9" t="str">
        <f>"Share "&amp;AT9</f>
      </c>
      <c r="J9" t="str">
        <f>"Share "&amp;AU9</f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34</v>
      </c>
    </row>
    <row r="10">
      <c r="A10" t="str">
        <f>L10</f>
      </c>
      <c r="B10" s="1" t="str">
        <f>AQ10</f>
      </c>
      <c r="C10" s="1" t="str">
        <f>AS10</f>
      </c>
      <c r="D10" s="1" t="str">
        <f>AT10</f>
      </c>
      <c r="E10" s="1" t="str">
        <f>AU10</f>
      </c>
      <c r="F10" s="2" t="str">
        <f>AT10/AS10-1</f>
      </c>
      <c r="G10" s="2" t="str">
        <f>AT10/AQ10-1</f>
      </c>
      <c r="H10" s="2" t="str">
        <f>AU10/AT10</f>
      </c>
      <c r="I10" s="2" t="str">
        <f>AT10/Sum(AT$9:AT$13)</f>
      </c>
      <c r="J10" s="2" t="str">
        <f>AU10/Sum(AU9:AU$13)</f>
      </c>
      <c r="L10" t="s">
        <v>35</v>
      </c>
      <c r="M10" s="1" t="n">
        <v>13540450314.3683</v>
      </c>
      <c r="N10" s="1" t="n">
        <v>12932600805.7674</v>
      </c>
      <c r="O10" s="1" t="n">
        <v>9824161391.08089</v>
      </c>
      <c r="P10" s="1" t="n">
        <v>12597485177.1701</v>
      </c>
      <c r="Q10" s="1" t="n">
        <v>8208398621.28594</v>
      </c>
      <c r="R10" s="1" t="n">
        <v>11682560813.6478</v>
      </c>
      <c r="S10" s="1" t="n">
        <v>8898185654.50477</v>
      </c>
      <c r="T10" s="1" t="n">
        <v>8927974368.85355</v>
      </c>
      <c r="U10" s="1" t="n">
        <v>8697705632.84406</v>
      </c>
      <c r="V10" s="1" t="n">
        <v>8884857681.07034</v>
      </c>
      <c r="W10" s="1" t="n">
        <v>9446372950.19719</v>
      </c>
      <c r="X10" s="1" t="n">
        <v>11096261644.4144</v>
      </c>
      <c r="Y10" s="1" t="n">
        <v>11314158238.5369</v>
      </c>
      <c r="Z10" s="1" t="n">
        <v>11982326386.9418</v>
      </c>
      <c r="AA10" s="1" t="n">
        <v>15486861973.4708</v>
      </c>
      <c r="AB10" s="1" t="n">
        <v>13239105088.6421</v>
      </c>
      <c r="AC10" s="1" t="n">
        <v>15942912113.4046</v>
      </c>
      <c r="AD10" s="1" t="n">
        <v>15262233225.394</v>
      </c>
      <c r="AE10" s="1" t="n">
        <v>18145324234.9966</v>
      </c>
      <c r="AF10" s="1" t="n">
        <v>21727487836.337</v>
      </c>
      <c r="AG10" s="1" t="n">
        <v>17429443281.8241</v>
      </c>
      <c r="AH10" s="1" t="n">
        <v>31357045228.737</v>
      </c>
      <c r="AI10" s="1" t="n">
        <v>25813170525.8442</v>
      </c>
      <c r="AJ10" s="1" t="n">
        <v>24396682467.7626</v>
      </c>
      <c r="AK10" s="1" t="n">
        <v>24662565264.8167</v>
      </c>
      <c r="AL10" s="1" t="n">
        <v>21917861775.6523</v>
      </c>
      <c r="AM10" s="1" t="n">
        <v>25399818886.2134</v>
      </c>
      <c r="AN10" s="1" t="n">
        <v>27558741392.6833</v>
      </c>
      <c r="AO10" s="1" t="n">
        <v>29876817792.8563</v>
      </c>
      <c r="AP10" s="1" t="n">
        <v>32390979541.5398</v>
      </c>
      <c r="AQ10" s="1" t="n">
        <v>39972336015.1285</v>
      </c>
      <c r="AR10" s="1" t="n">
        <v>30228242293.6667</v>
      </c>
      <c r="AS10" s="1" t="n">
        <v>31326826578.974</v>
      </c>
      <c r="AT10" s="1" t="n">
        <v>35154646443.8665</v>
      </c>
      <c r="AU10" s="1"/>
      <c r="AV10" s="1"/>
    </row>
    <row r="11">
      <c r="A11" t="str">
        <f>L11</f>
      </c>
      <c r="B11" s="1" t="str">
        <f>AQ11</f>
      </c>
      <c r="C11" s="1" t="str">
        <f>AS11</f>
      </c>
      <c r="D11" s="1" t="str">
        <f>AT11</f>
      </c>
      <c r="E11" s="1" t="str">
        <f>AU11</f>
      </c>
      <c r="F11" s="2" t="str">
        <f>AT11/AS11-1</f>
      </c>
      <c r="G11" s="2" t="str">
        <f>AT11/AQ11-1</f>
      </c>
      <c r="H11" s="2" t="str">
        <f>AU11/AT11</f>
      </c>
      <c r="I11" s="2" t="str">
        <f>AT11/Sum(AT$9:AT$13)</f>
      </c>
      <c r="J11" s="2" t="str">
        <f>AU11/Sum(AU9:AU$13)</f>
      </c>
      <c r="L11" t="s">
        <v>36</v>
      </c>
      <c r="M11" s="1" t="n">
        <v>1330428560.96484</v>
      </c>
      <c r="N11" s="1" t="n">
        <v>1275059278.63375</v>
      </c>
      <c r="O11" s="1" t="n">
        <v>1190417943.71803</v>
      </c>
      <c r="P11" s="1" t="n">
        <v>1459344091.60309</v>
      </c>
      <c r="Q11" s="1" t="n">
        <v>1693084685.50463</v>
      </c>
      <c r="R11" s="1" t="n">
        <v>1816421752.41945</v>
      </c>
      <c r="S11" s="1" t="n">
        <v>2140161115.9282</v>
      </c>
      <c r="T11" s="1" t="n">
        <v>1806085037.33264</v>
      </c>
      <c r="U11" s="1" t="n">
        <v>2488330317.34779</v>
      </c>
      <c r="V11" s="1" t="n">
        <v>1789563025.98861</v>
      </c>
      <c r="W11" s="1" t="n">
        <v>1695369308.59574</v>
      </c>
      <c r="X11" s="1" t="n">
        <v>3128766167.25806</v>
      </c>
      <c r="Y11" s="1" t="n">
        <v>3233694846.36943</v>
      </c>
      <c r="Z11" s="1" t="n">
        <v>2893077184.20771</v>
      </c>
      <c r="AA11" s="1" t="n">
        <v>2256734424.8392</v>
      </c>
      <c r="AB11" s="1" t="n">
        <v>3627751405.53083</v>
      </c>
      <c r="AC11" s="1" t="n">
        <v>4269198471.15203</v>
      </c>
      <c r="AD11" s="1" t="n">
        <v>3878613839.86578</v>
      </c>
      <c r="AE11" s="1" t="n">
        <v>3640584287.17291</v>
      </c>
      <c r="AF11" s="1" t="n">
        <v>2783959051.73426</v>
      </c>
      <c r="AG11" s="1" t="n">
        <v>1700568397.941</v>
      </c>
      <c r="AH11" s="1" t="n">
        <v>945566421.201083</v>
      </c>
      <c r="AI11" s="1" t="n">
        <v>523414969.419728</v>
      </c>
      <c r="AJ11" s="1" t="n">
        <v>455619873.108241</v>
      </c>
      <c r="AK11" s="1" t="n">
        <v>260525456.531781</v>
      </c>
      <c r="AL11" s="1" t="n">
        <v>247984350.374503</v>
      </c>
      <c r="AM11" s="1" t="n">
        <v>371321336.244159</v>
      </c>
      <c r="AN11" s="1" t="n">
        <v>789800147.619129</v>
      </c>
      <c r="AO11" s="1" t="n">
        <v>871357031.61569</v>
      </c>
      <c r="AP11" s="1" t="n">
        <v>828964815.302737</v>
      </c>
      <c r="AQ11" s="1" t="n">
        <v>503176307.721431</v>
      </c>
      <c r="AR11" s="1" t="n">
        <v>93774702.0868783</v>
      </c>
      <c r="AS11" s="1" t="n">
        <v>54092963.9317356</v>
      </c>
      <c r="AT11" s="1" t="n">
        <v>45510561.4512</v>
      </c>
      <c r="AU11" s="1"/>
      <c r="AV11" s="1"/>
    </row>
    <row r="12">
      <c r="A12" t="str">
        <f>L12</f>
      </c>
      <c r="B12" s="1" t="str">
        <f>AQ12</f>
      </c>
      <c r="C12" s="1" t="str">
        <f>AS12</f>
      </c>
      <c r="D12" s="1" t="str">
        <f>AT12</f>
      </c>
      <c r="E12" s="1" t="str">
        <f>AU12</f>
      </c>
      <c r="F12" s="2" t="str">
        <f>AT12/AS12-1</f>
      </c>
      <c r="G12" s="2" t="str">
        <f>AT12/AQ12-1</f>
      </c>
      <c r="H12" s="2" t="str">
        <f>AU12/AT12</f>
      </c>
      <c r="I12" s="2" t="str">
        <f>AT12/Sum(AT$9:AT$13)</f>
      </c>
      <c r="J12" s="2" t="str">
        <f>AU12/Sum(AU9:AU$13)</f>
      </c>
      <c r="L12" t="s">
        <v>37</v>
      </c>
      <c r="M12" s="1" t="n">
        <v>7219732095.10975</v>
      </c>
      <c r="N12" s="1" t="n">
        <v>4788314409.23506</v>
      </c>
      <c r="O12" s="1" t="n">
        <v>5739522374.0264</v>
      </c>
      <c r="P12" s="1" t="n">
        <v>4031478719.87077</v>
      </c>
      <c r="Q12" s="1" t="n">
        <v>3862876270.90229</v>
      </c>
      <c r="R12" s="1" t="n">
        <v>4111706736.82824</v>
      </c>
      <c r="S12" s="1" t="n">
        <v>3230537538.23483</v>
      </c>
      <c r="T12" s="1" t="n">
        <v>3938479536.43517</v>
      </c>
      <c r="U12" s="1" t="n">
        <v>5092106686.75467</v>
      </c>
      <c r="V12" s="1" t="n">
        <v>3604203165.10468</v>
      </c>
      <c r="W12" s="1" t="n">
        <v>4587016343.62631</v>
      </c>
      <c r="X12" s="1" t="n">
        <v>6135281872.21928</v>
      </c>
      <c r="Y12" s="1" t="n">
        <v>5967714194.72913</v>
      </c>
      <c r="Z12" s="1" t="n">
        <v>5217453270.36716</v>
      </c>
      <c r="AA12" s="1" t="n">
        <v>5229184720.68615</v>
      </c>
      <c r="AB12" s="1" t="n">
        <v>4222306738.52956</v>
      </c>
      <c r="AC12" s="1" t="n">
        <v>4256012660.0499</v>
      </c>
      <c r="AD12" s="1" t="n">
        <v>5286569358.68177</v>
      </c>
      <c r="AE12" s="1" t="n">
        <v>5057688775.51884</v>
      </c>
      <c r="AF12" s="1" t="n">
        <v>5010466759.02482</v>
      </c>
      <c r="AG12" s="1" t="n">
        <v>4772785889.09785</v>
      </c>
      <c r="AH12" s="1" t="n">
        <v>5578911591.84874</v>
      </c>
      <c r="AI12" s="1" t="n">
        <v>4883676969.58441</v>
      </c>
      <c r="AJ12" s="1" t="n">
        <v>4954614857.40937</v>
      </c>
      <c r="AK12" s="1" t="n">
        <v>5198890470.68029</v>
      </c>
      <c r="AL12" s="1" t="n">
        <v>4715633301.80121</v>
      </c>
      <c r="AM12" s="1" t="n">
        <v>4829774132.20947</v>
      </c>
      <c r="AN12" s="1" t="n">
        <v>4879556269.30725</v>
      </c>
      <c r="AO12" s="1" t="n">
        <v>6647594727.73305</v>
      </c>
      <c r="AP12" s="1" t="n">
        <v>5843718592.20347</v>
      </c>
      <c r="AQ12" s="1" t="n">
        <v>5918096710.13931</v>
      </c>
      <c r="AR12" s="1" t="n">
        <v>5477533860.06583</v>
      </c>
      <c r="AS12" s="1" t="n">
        <v>4586077106.14065</v>
      </c>
      <c r="AT12" s="1" t="n">
        <v>4880804978.6393</v>
      </c>
      <c r="AU12" s="1"/>
      <c r="AV12" s="1"/>
    </row>
    <row r="13">
      <c r="A13" t="str">
        <f>L13</f>
      </c>
      <c r="B13" s="1" t="str">
        <f>AQ13</f>
      </c>
      <c r="C13" s="1" t="str">
        <f>AS13</f>
      </c>
      <c r="D13" s="1" t="str">
        <f>AT13</f>
      </c>
      <c r="E13" s="1" t="str">
        <f>AU13</f>
      </c>
      <c r="F13" s="2" t="str">
        <f>AT13/AS13-1</f>
      </c>
      <c r="G13" s="2" t="str">
        <f>AT13/AQ13-1</f>
      </c>
      <c r="H13" s="2" t="str">
        <f>AU13/AT13</f>
      </c>
      <c r="I13" s="2" t="str">
        <f>AT13/Sum(AT$9:AT$13)</f>
      </c>
      <c r="J13" s="2" t="str">
        <f>AU13/Sum(AU9:AU$13)</f>
      </c>
      <c r="L13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>
      <c r="A14" t="str">
        <f>L14</f>
      </c>
      <c r="B14" s="1" t="str">
        <f>AQ14</f>
      </c>
      <c r="C14" s="1" t="str">
        <f>AS14</f>
      </c>
      <c r="D14" s="1" t="str">
        <f>AT14</f>
      </c>
      <c r="E14" s="1" t="str">
        <f>AU14</f>
      </c>
      <c r="F14" s="2" t="str">
        <f>AT14/AS14-1</f>
      </c>
      <c r="G14" s="2" t="str">
        <f>AT14/AQ14-1</f>
      </c>
      <c r="H14" s="2" t="str">
        <f>AU14/AT14</f>
      </c>
      <c r="I14" s="2" t="str">
        <f>Sum(I$9:I$13)</f>
      </c>
      <c r="J14" s="2" t="str">
        <f>Sum(J$9:J$13)</f>
      </c>
      <c r="L14" t="s">
        <v>38</v>
      </c>
      <c r="M14" s="1" t="str">
        <f>Sum(M10:M13)</f>
      </c>
      <c r="N14" s="1" t="str">
        <f>Sum(N10:N13)</f>
      </c>
      <c r="O14" s="1" t="str">
        <f>Sum(O10:O13)</f>
      </c>
      <c r="P14" s="1" t="str">
        <f>Sum(P10:P13)</f>
      </c>
      <c r="Q14" s="1" t="str">
        <f>Sum(Q10:Q13)</f>
      </c>
      <c r="R14" s="1" t="str">
        <f>Sum(R10:R13)</f>
      </c>
      <c r="S14" s="1" t="str">
        <f>Sum(S10:S13)</f>
      </c>
      <c r="T14" s="1" t="str">
        <f>Sum(T10:T13)</f>
      </c>
      <c r="U14" s="1" t="str">
        <f>Sum(U10:U13)</f>
      </c>
      <c r="V14" s="1" t="str">
        <f>Sum(V10:V13)</f>
      </c>
      <c r="W14" s="1" t="str">
        <f>Sum(W10:W13)</f>
      </c>
      <c r="X14" s="1" t="str">
        <f>Sum(X10:X13)</f>
      </c>
      <c r="Y14" s="1" t="str">
        <f>Sum(Y10:Y13)</f>
      </c>
      <c r="Z14" s="1" t="str">
        <f>Sum(Z10:Z13)</f>
      </c>
      <c r="AA14" s="1" t="str">
        <f>Sum(AA10:AA13)</f>
      </c>
      <c r="AB14" s="1" t="str">
        <f>Sum(AB10:AB13)</f>
      </c>
      <c r="AC14" s="1" t="str">
        <f>Sum(AC10:AC13)</f>
      </c>
      <c r="AD14" s="1" t="str">
        <f>Sum(AD10:AD13)</f>
      </c>
      <c r="AE14" s="1" t="str">
        <f>Sum(AE10:AE13)</f>
      </c>
      <c r="AF14" s="1" t="str">
        <f>Sum(AF10:AF13)</f>
      </c>
      <c r="AG14" s="1" t="str">
        <f>Sum(AG10:AG13)</f>
      </c>
      <c r="AH14" s="1" t="str">
        <f>Sum(AH10:AH13)</f>
      </c>
      <c r="AI14" s="1" t="str">
        <f>Sum(AI10:AI13)</f>
      </c>
      <c r="AJ14" s="1" t="str">
        <f>Sum(AJ10:AJ13)</f>
      </c>
      <c r="AK14" s="1" t="str">
        <f>Sum(AK10:AK13)</f>
      </c>
      <c r="AL14" s="1" t="str">
        <f>Sum(AL10:AL13)</f>
      </c>
      <c r="AM14" s="1" t="str">
        <f>Sum(AM10:AM13)</f>
      </c>
      <c r="AN14" s="1" t="str">
        <f>Sum(AN10:AN13)</f>
      </c>
      <c r="AO14" s="1" t="str">
        <f>Sum(AO10:AO13)</f>
      </c>
      <c r="AP14" s="1" t="str">
        <f>Sum(AP10:AP13)</f>
      </c>
      <c r="AQ14" s="1" t="str">
        <f>Sum(AQ10:AQ13)</f>
      </c>
      <c r="AR14" s="1" t="str">
        <f>Sum(AR10:AR13)</f>
      </c>
      <c r="AS14" s="1" t="str">
        <f>Sum(AS10:AS13)</f>
      </c>
      <c r="AT14" s="1" t="str">
        <f>Sum(AT10:AT13)</f>
      </c>
      <c r="AU14" s="1" t="str">
        <f>Sum(AU10:AU13)</f>
      </c>
      <c r="AV14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../output/Shipbuilding//DOD_Shipbuilding_Contracts.xlsx</dc:creator>
  <cp:lastModifiedBy>../output/Shipbuilding//DOD_Shipbuilding_Contracts.xlsx</cp:lastModifiedBy>
  <dcterms:created xsi:type="dcterms:W3CDTF">2024-12-19T22:15:17Z</dcterms:created>
</coreProperties>
</file>