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  <sheet name="DIB dollars" sheetId="2" state="visible" r:id="rId2"/>
    <sheet name="NTDC dollars" sheetId="3" state="visible" r:id="rId3"/>
    <sheet name="8 NTDC" sheetId="4" state="visible" r:id="rId4"/>
    <sheet name="8A NTDC" sheetId="5" state="visible" r:id="rId5"/>
    <sheet name="11 NTDC" sheetId="6" state="visible" r:id="rId6"/>
  </sheets>
</workbook>
</file>

<file path=xl/sharedStrings.xml><?xml version="1.0" encoding="utf-8"?>
<sst xmlns="http://schemas.openxmlformats.org/spreadsheetml/2006/main" count="60" uniqueCount="60">
  <si>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</si>
  <si>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</si>
  <si>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</si>
  <si>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</si>
  <si>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</si>
  <si>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</si>
  <si>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</si>
  <si>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</si>
  <si>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</si>
  <si>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</si>
  <si>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</si>
  <si>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</si>
  <si>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</si>
  <si>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</si>
  <si>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</si>
  <si>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</si>
  <si>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</si>
  <si>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</si>
  <si>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</si>
  <si>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</si>
  <si>
    <t xml:space="preserve">Consistently Small</t>
  </si>
  <si>
    <t xml:space="preserve">Sectorial Small or Larger</t>
  </si>
  <si>
    <t xml:space="preserve">[$10 K - $250 K)</t>
  </si>
  <si>
    <t xml:space="preserve">Consistently Small Vendor</t>
  </si>
  <si>
    <t xml:space="preserve">Sectorial Small or Larger Vendor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</si>
  <si>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</si>
  <si>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</si>
  <si>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</si>
  <si>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</si>
  <si>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</si>
  <si>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</si>
  <si>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</si>
  <si>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</si>
  <si>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</si>
  <si>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</si>
  <si>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</si>
  <si>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</si>
  <si>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</si>
  <si>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IsEntityTraditionalLabel</t>
  </si>
  <si>
    <t xml:space="preserve">ntdc_label</t>
  </si>
  <si>
    <t xml:space="preserve">Non-Traditional
Defense Contractor</t>
  </si>
  <si>
    <t xml:space="preserve">Consistently Small or
Largest Contract Under $7.5 M</t>
  </si>
  <si>
    <t xml:space="preserve">Variably Small or Larger
and Largest Contract over $7.5 M</t>
  </si>
  <si>
    <t xml:space="preserve">Traditional
Defense Contractor</t>
  </si>
  <si>
    <t xml:space="preserve">Consistently Small or
Largest Contract
Under $7.5 M</t>
  </si>
  <si>
    <t xml:space="preserve">Variably Small or Larger
and Largest Contract
Over $7.5 M</t>
  </si>
  <si>
    <t xml:space="preserve">cas_label</t>
  </si>
  <si>
    <t xml:space="preserve">Commercial</t>
  </si>
  <si>
    <t xml:space="preserve">Variably Small / Larger
and Largest Contract
Over $7.5 M</t>
  </si>
  <si>
    <t xml:space="preserve">Competition</t>
  </si>
  <si>
    <t xml:space="preserve">Contract Size</t>
  </si>
  <si>
    <t xml:space="preserve">Cost Accounting Standards (Labeled)</t>
  </si>
  <si>
    <t xml:space="preserve">Unidentified Exemption</t>
  </si>
  <si>
    <t xml:space="preserve">Vendor Size or Largest Contract</t>
  </si>
  <si>
    <t xml:space="preserve">Waived</t>
  </si>
  <si>
    <t xml:space="preserve">Variably Small or Larger Vendor</t>
  </si>
  <si>
    <t xml:space="preserve">Cost Accounting Standards</t>
  </si>
  <si>
    <t xml:space="preserve">Other Exemption</t>
  </si>
  <si>
    <t xml:space="preserve">Cost Accounting Standards Imputed</t>
  </si>
  <si>
    <t xml:space="preserve">Cost Accounting Standards 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</si>
</sst>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9" formatCode="0.00,&quot;K&quot;"/>
    <numFmt numFmtId="282" formatCode="0.00,&quot;K&quot;"/>
    <numFmt numFmtId="201" formatCode="0.00,&quot;K&quot;"/>
    <numFmt numFmtId="283" formatCode="0.00,,,&quot;B&quot;"/>
    <numFmt numFmtId="175" formatCode="0.00,,,&quot;B&quot;"/>
    <numFmt numFmtId="202" formatCode="0.00,,,&quot;B&quot;"/>
    <numFmt numFmtId="206" formatCode="0.00,,,&quot;B&quot;"/>
    <numFmt numFmtId="276" formatCode="0.00,,,&quot;B&quot;"/>
    <numFmt numFmtId="247" formatCode="0.00,,,&quot;B&quot;"/>
    <numFmt numFmtId="277" formatCode="0.00,,,&quot;B&quot;"/>
    <numFmt numFmtId="274" formatCode="0.00,,,&quot;B&quot;"/>
    <numFmt numFmtId="244" formatCode="0.00,,,&quot;B&quot;"/>
    <numFmt numFmtId="213" formatCode="0.00,,,&quot;B&quot;"/>
    <numFmt numFmtId="242" formatCode="0.00,,,&quot;B&quot;"/>
    <numFmt numFmtId="273" formatCode="0.00,,,&quot;B&quot;"/>
    <numFmt numFmtId="281" formatCode="0.00,,,&quot;B&quot;"/>
    <numFmt numFmtId="28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9" fontId="1" fillId="0" borderId="0" xfId="0" applyFont="1" applyNumberFormat="1"/>
    <xf numFmtId="282" fontId="1" fillId="0" borderId="0" xfId="0" applyFont="1" applyNumberFormat="1"/>
    <xf numFmtId="10" fontId="1" fillId="0" borderId="0" xfId="0" applyFont="1" applyNumberFormat="1"/>
    <xf numFmtId="201" fontId="1" fillId="0" borderId="0" xfId="0" applyFont="1" applyNumberFormat="1"/>
    <xf numFmtId="283" fontId="1" fillId="0" borderId="0" xfId="0" applyFont="1" applyNumberFormat="1"/>
    <xf numFmtId="175" fontId="1" fillId="0" borderId="0" xfId="0" applyFont="1" applyNumberFormat="1"/>
    <xf numFmtId="202" fontId="1" fillId="0" borderId="0" xfId="0" applyFont="1" applyNumberFormat="1"/>
    <xf numFmtId="206" fontId="1" fillId="0" borderId="0" xfId="0" applyFont="1" applyNumberFormat="1"/>
    <xf numFmtId="276" fontId="1" fillId="0" borderId="0" xfId="0" applyFont="1" applyNumberFormat="1"/>
    <xf numFmtId="247" fontId="1" fillId="0" borderId="0" xfId="0" applyFont="1" applyNumberFormat="1"/>
    <xf numFmtId="277" fontId="1" fillId="0" borderId="0" xfId="0" applyFont="1" applyNumberFormat="1"/>
    <xf numFmtId="274" fontId="1" fillId="0" borderId="0" xfId="0" applyFont="1" applyNumberFormat="1"/>
    <xf numFmtId="244" fontId="1" fillId="0" borderId="0" xfId="0" applyFont="1" applyNumberFormat="1"/>
    <xf numFmtId="213" fontId="1" fillId="0" borderId="0" xfId="0" applyFont="1" applyNumberFormat="1"/>
    <xf numFmtId="242" fontId="1" fillId="0" borderId="0" xfId="0" applyFont="1" applyNumberFormat="1"/>
    <xf numFmtId="273" fontId="1" fillId="0" borderId="0" xfId="0" applyFont="1" applyNumberFormat="1"/>
    <xf numFmtId="281" fontId="1" fillId="0" borderId="0" xfId="0" applyFont="1" applyNumberFormat="1"/>
    <xf numFmtId="28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">
        <v>5</v>
      </c>
      <c r="G1" t="str">
        <f>AD1&amp;"-"&amp;AE1</f>
      </c>
      <c r="H1" t="str">
        <f>AB1&amp;"-"&amp;AE1</f>
      </c>
      <c r="I1" t="s">
        <v>8</v>
      </c>
      <c r="J1" t="str">
        <f>"Share "&amp;AE1</f>
      </c>
      <c r="K1" t="s">
        <v>10</v>
      </c>
      <c r="L1" t="s">
        <v>11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s="2" t="str">
        <f>AB2</f>
      </c>
      <c r="D2" s="2" t="str">
        <f>AD2</f>
      </c>
      <c r="E2" s="2" t="str">
        <f>AE2</f>
      </c>
      <c r="F2" s="2" t="n">
        <v>15195</v>
      </c>
      <c r="G2" s="3" t="str">
        <f>AE2/AD2-1</f>
      </c>
      <c r="H2" s="3" t="str">
        <f>AE2/AB2-1</f>
      </c>
      <c r="I2" s="3" t="n">
        <v>12467</v>
      </c>
      <c r="J2" s="3" t="str">
        <f>AE2/Sum(AE$1:AE$9)</f>
      </c>
      <c r="K2" s="3" t="n">
        <v>10312</v>
      </c>
      <c r="L2" s="1" t="n">
        <v>10177</v>
      </c>
      <c r="M2" s="1" t="s">
        <v>22</v>
      </c>
      <c r="N2" t="s">
        <v>23</v>
      </c>
      <c r="O2" s="2" t="n">
        <v>26684</v>
      </c>
      <c r="P2" s="2" t="n">
        <v>26507</v>
      </c>
      <c r="Q2" s="2" t="n">
        <v>25830</v>
      </c>
      <c r="R2" s="2" t="n">
        <v>24010</v>
      </c>
      <c r="S2" s="2" t="n">
        <v>22617</v>
      </c>
      <c r="T2" s="2" t="n">
        <v>20811</v>
      </c>
      <c r="U2" s="2" t="n">
        <v>17577</v>
      </c>
      <c r="V2" s="2" t="n">
        <v>16857</v>
      </c>
      <c r="W2" s="2" t="n">
        <v>16492</v>
      </c>
      <c r="X2" s="2" t="n">
        <v>15657</v>
      </c>
      <c r="Y2" s="2" t="n">
        <v>15179</v>
      </c>
      <c r="Z2" s="2" t="n">
        <v>14285</v>
      </c>
      <c r="AA2" s="2" t="n">
        <v>13648</v>
      </c>
      <c r="AB2" s="2" t="n">
        <v>12461</v>
      </c>
      <c r="AC2" s="2" t="n">
        <v>11598</v>
      </c>
      <c r="AD2" s="2" t="n">
        <v>10303</v>
      </c>
      <c r="AE2" s="2" t="n">
        <v>10166</v>
      </c>
      <c r="AF2" s="2" t="n">
        <v>14302</v>
      </c>
      <c r="AG2" s="4" t="n">
        <v>13654</v>
      </c>
      <c r="AH2" s="4" t="n">
        <v>12467</v>
      </c>
      <c r="AI2" s="4" t="n">
        <v>11606</v>
      </c>
      <c r="AJ2" s="4" t="n">
        <v>10312</v>
      </c>
      <c r="AK2" s="4" t="n">
        <v>10177</v>
      </c>
      <c r="AL2" s="4"/>
    </row>
    <row r="3">
      <c r="A3" t="str">
        <f>M3</f>
      </c>
      <c r="B3" t="str">
        <f>N3</f>
      </c>
      <c r="C3" s="2" t="str">
        <f>AB3</f>
      </c>
      <c r="D3" s="2" t="str">
        <f>AD3</f>
      </c>
      <c r="E3" s="2" t="str">
        <f>AE3</f>
      </c>
      <c r="F3" s="2" t="n">
        <v>7012</v>
      </c>
      <c r="G3" s="3" t="str">
        <f>AE3/AD3-1</f>
      </c>
      <c r="H3" s="3" t="str">
        <f>AE3/AB3-1</f>
      </c>
      <c r="I3" s="3" t="n">
        <v>5173</v>
      </c>
      <c r="J3" s="3" t="str">
        <f>AE3/Sum(AE$1:AE$9)</f>
      </c>
      <c r="K3" s="3" t="n">
        <v>4562</v>
      </c>
      <c r="L3" s="1" t="n">
        <v>4597</v>
      </c>
      <c r="M3" s="1" t="s">
        <v>22</v>
      </c>
      <c r="N3" t="s">
        <v>55</v>
      </c>
      <c r="O3" s="2" t="n">
        <v>12093</v>
      </c>
      <c r="P3" s="2" t="n">
        <v>12364</v>
      </c>
      <c r="Q3" s="2" t="n">
        <v>11733</v>
      </c>
      <c r="R3" s="2" t="n">
        <v>10902</v>
      </c>
      <c r="S3" s="2" t="n">
        <v>10106</v>
      </c>
      <c r="T3" s="2" t="n">
        <v>9547</v>
      </c>
      <c r="U3" s="2" t="n">
        <v>8339</v>
      </c>
      <c r="V3" s="2" t="n">
        <v>7634</v>
      </c>
      <c r="W3" s="2" t="n">
        <v>7677</v>
      </c>
      <c r="X3" s="2" t="n">
        <v>7304</v>
      </c>
      <c r="Y3" s="2" t="n">
        <v>6900</v>
      </c>
      <c r="Z3" s="2" t="n">
        <v>6430</v>
      </c>
      <c r="AA3" s="2" t="n">
        <v>5690</v>
      </c>
      <c r="AB3" s="2" t="n">
        <v>5118</v>
      </c>
      <c r="AC3" s="2" t="n">
        <v>4884</v>
      </c>
      <c r="AD3" s="2" t="n">
        <v>4455</v>
      </c>
      <c r="AE3" s="2" t="n">
        <v>4532</v>
      </c>
      <c r="AF3" s="2" t="n">
        <v>6551</v>
      </c>
      <c r="AG3" s="4" t="n">
        <v>5807</v>
      </c>
      <c r="AH3" s="4" t="n">
        <v>5173</v>
      </c>
      <c r="AI3" s="4" t="n">
        <v>4967</v>
      </c>
      <c r="AJ3" s="4" t="n">
        <v>4562</v>
      </c>
      <c r="AK3" s="4" t="n">
        <v>4597</v>
      </c>
      <c r="AL3" s="4"/>
    </row>
    <row r="4">
      <c r="A4" t="str">
        <f>M4</f>
      </c>
      <c r="B4" t="str">
        <f>N4</f>
      </c>
      <c r="C4" s="2" t="str">
        <f>AB4</f>
      </c>
      <c r="D4" s="2" t="str">
        <f>AD4</f>
      </c>
      <c r="E4" s="2" t="str">
        <f>AE4</f>
      </c>
      <c r="F4" s="2" t="n">
        <v>3613</v>
      </c>
      <c r="G4" s="3" t="str">
        <f>AE4/AD4-1</f>
      </c>
      <c r="H4" s="3" t="str">
        <f>AE4/AB4-1</f>
      </c>
      <c r="I4" s="3" t="n">
        <v>3648</v>
      </c>
      <c r="J4" s="3" t="str">
        <f>AE4/Sum(AE$1:AE$9)</f>
      </c>
      <c r="K4" s="3" t="n">
        <v>3163</v>
      </c>
      <c r="L4" s="1" t="n">
        <v>3355</v>
      </c>
      <c r="M4" s="1" t="s">
        <v>15</v>
      </c>
      <c r="N4" t="s">
        <v>23</v>
      </c>
      <c r="O4" s="2" t="n">
        <v>3664</v>
      </c>
      <c r="P4" s="2" t="n">
        <v>3760</v>
      </c>
      <c r="Q4" s="2" t="n">
        <v>4291</v>
      </c>
      <c r="R4" s="2" t="n">
        <v>4285</v>
      </c>
      <c r="S4" s="2" t="n">
        <v>4373</v>
      </c>
      <c r="T4" s="2" t="n">
        <v>4277</v>
      </c>
      <c r="U4" s="2" t="n">
        <v>3754</v>
      </c>
      <c r="V4" s="2" t="n">
        <v>3792</v>
      </c>
      <c r="W4" s="2" t="n">
        <v>3675</v>
      </c>
      <c r="X4" s="2" t="n">
        <v>3606</v>
      </c>
      <c r="Y4" s="2" t="n">
        <v>3610</v>
      </c>
      <c r="Z4" s="2" t="n">
        <v>3465</v>
      </c>
      <c r="AA4" s="2" t="n">
        <v>3420</v>
      </c>
      <c r="AB4" s="2" t="n">
        <v>3642</v>
      </c>
      <c r="AC4" s="2" t="n">
        <v>3566</v>
      </c>
      <c r="AD4" s="2" t="n">
        <v>3160</v>
      </c>
      <c r="AE4" s="2" t="n">
        <v>3355</v>
      </c>
      <c r="AF4" s="2" t="n">
        <v>3474</v>
      </c>
      <c r="AG4" s="4" t="n">
        <v>3426</v>
      </c>
      <c r="AH4" s="4" t="n">
        <v>3648</v>
      </c>
      <c r="AI4" s="4" t="n">
        <v>3570</v>
      </c>
      <c r="AJ4" s="4" t="n">
        <v>3163</v>
      </c>
      <c r="AK4" s="4" t="n">
        <v>3355</v>
      </c>
      <c r="AL4" s="4"/>
    </row>
    <row r="5">
      <c r="A5" t="str">
        <f>M5</f>
      </c>
      <c r="B5" t="str">
        <f>N5</f>
      </c>
      <c r="C5" s="2" t="str">
        <f>AB5</f>
      </c>
      <c r="D5" s="2" t="str">
        <f>AD5</f>
      </c>
      <c r="E5" s="2" t="str">
        <f>AE5</f>
      </c>
      <c r="F5" s="2" t="n">
        <v>2175</v>
      </c>
      <c r="G5" s="3" t="str">
        <f>AE5/AD5-1</f>
      </c>
      <c r="H5" s="3" t="str">
        <f>AE5/AB5-1</f>
      </c>
      <c r="I5" s="3" t="n">
        <v>1977</v>
      </c>
      <c r="J5" s="3" t="str">
        <f>AE5/Sum(AE$1:AE$9)</f>
      </c>
      <c r="K5" s="3" t="n">
        <v>1841</v>
      </c>
      <c r="L5" s="1" t="n">
        <v>1815</v>
      </c>
      <c r="M5" s="1" t="s">
        <v>15</v>
      </c>
      <c r="N5" t="s">
        <v>55</v>
      </c>
      <c r="O5" s="2" t="n">
        <v>2518</v>
      </c>
      <c r="P5" s="2" t="n">
        <v>2469</v>
      </c>
      <c r="Q5" s="2" t="n">
        <v>2725</v>
      </c>
      <c r="R5" s="2" t="n">
        <v>2738</v>
      </c>
      <c r="S5" s="2" t="n">
        <v>2646</v>
      </c>
      <c r="T5" s="2" t="n">
        <v>2529</v>
      </c>
      <c r="U5" s="2" t="n">
        <v>2271</v>
      </c>
      <c r="V5" s="2" t="n">
        <v>2094</v>
      </c>
      <c r="W5" s="2" t="n">
        <v>2179</v>
      </c>
      <c r="X5" s="2" t="n">
        <v>2147</v>
      </c>
      <c r="Y5" s="2" t="n">
        <v>2104</v>
      </c>
      <c r="Z5" s="2" t="n">
        <v>2015</v>
      </c>
      <c r="AA5" s="2" t="n">
        <v>1854</v>
      </c>
      <c r="AB5" s="2" t="n">
        <v>1927</v>
      </c>
      <c r="AC5" s="2" t="n">
        <v>1900</v>
      </c>
      <c r="AD5" s="2" t="n">
        <v>1767</v>
      </c>
      <c r="AE5" s="2" t="n">
        <v>1778</v>
      </c>
      <c r="AF5" s="2" t="n">
        <v>2105</v>
      </c>
      <c r="AG5" s="4" t="n">
        <v>1928</v>
      </c>
      <c r="AH5" s="4" t="n">
        <v>1977</v>
      </c>
      <c r="AI5" s="4" t="n">
        <v>1974</v>
      </c>
      <c r="AJ5" s="4" t="n">
        <v>1841</v>
      </c>
      <c r="AK5" s="4" t="n">
        <v>1815</v>
      </c>
      <c r="AL5" s="4"/>
    </row>
    <row r="6">
      <c r="A6" t="str">
        <f>M6</f>
      </c>
      <c r="B6" t="str">
        <f>N6</f>
      </c>
      <c r="C6" s="2" t="str">
        <f>AB6</f>
      </c>
      <c r="D6" s="2" t="str">
        <f>AD6</f>
      </c>
      <c r="E6" s="2" t="str">
        <f>AE6</f>
      </c>
      <c r="F6" s="2" t="n">
        <v>6124</v>
      </c>
      <c r="G6" s="3" t="str">
        <f>AE6/AD6-1</f>
      </c>
      <c r="H6" s="3" t="str">
        <f>AE6/AB6-1</f>
      </c>
      <c r="I6" s="3" t="n">
        <v>6319</v>
      </c>
      <c r="J6" s="3" t="str">
        <f>AE6/Sum(AE$1:AE$9)</f>
      </c>
      <c r="K6" s="3" t="n">
        <v>5934</v>
      </c>
      <c r="L6" s="1" t="n">
        <v>5877</v>
      </c>
      <c r="M6" s="1" t="s">
        <v>16</v>
      </c>
      <c r="N6" t="s">
        <v>23</v>
      </c>
      <c r="O6" s="2" t="n">
        <v>8251</v>
      </c>
      <c r="P6" s="2" t="n">
        <v>8197</v>
      </c>
      <c r="Q6" s="2" t="n">
        <v>8185</v>
      </c>
      <c r="R6" s="2" t="n">
        <v>8354</v>
      </c>
      <c r="S6" s="2" t="n">
        <v>8130</v>
      </c>
      <c r="T6" s="2" t="n">
        <v>7775</v>
      </c>
      <c r="U6" s="2" t="n">
        <v>6964</v>
      </c>
      <c r="V6" s="2" t="n">
        <v>6862</v>
      </c>
      <c r="W6" s="2" t="n">
        <v>6484</v>
      </c>
      <c r="X6" s="2" t="n">
        <v>6287</v>
      </c>
      <c r="Y6" s="2" t="n">
        <v>6116</v>
      </c>
      <c r="Z6" s="2" t="n">
        <v>6148</v>
      </c>
      <c r="AA6" s="2" t="n">
        <v>5924</v>
      </c>
      <c r="AB6" s="2" t="n">
        <v>6313</v>
      </c>
      <c r="AC6" s="2" t="n">
        <v>6220</v>
      </c>
      <c r="AD6" s="2" t="n">
        <v>5925</v>
      </c>
      <c r="AE6" s="2" t="n">
        <v>5871</v>
      </c>
      <c r="AF6" s="2" t="n">
        <v>6156</v>
      </c>
      <c r="AG6" s="4" t="n">
        <v>5934</v>
      </c>
      <c r="AH6" s="4" t="n">
        <v>6319</v>
      </c>
      <c r="AI6" s="4" t="n">
        <v>6228</v>
      </c>
      <c r="AJ6" s="4" t="n">
        <v>5934</v>
      </c>
      <c r="AK6" s="4" t="n">
        <v>5877</v>
      </c>
      <c r="AL6" s="4"/>
    </row>
    <row r="7">
      <c r="A7" t="str">
        <f>M7</f>
      </c>
      <c r="B7" t="str">
        <f>N7</f>
      </c>
      <c r="C7" s="2" t="str">
        <f>AB7</f>
      </c>
      <c r="D7" s="2" t="str">
        <f>AD7</f>
      </c>
      <c r="E7" s="2" t="str">
        <f>AE7</f>
      </c>
      <c r="F7" s="2" t="n">
        <v>3718</v>
      </c>
      <c r="G7" s="3" t="str">
        <f>AE7/AD7-1</f>
      </c>
      <c r="H7" s="3" t="str">
        <f>AE7/AB7-1</f>
      </c>
      <c r="I7" s="3" t="n">
        <v>3326</v>
      </c>
      <c r="J7" s="3" t="str">
        <f>AE7/Sum(AE$1:AE$9)</f>
      </c>
      <c r="K7" s="3" t="n">
        <v>3131</v>
      </c>
      <c r="L7" s="1" t="n">
        <v>3137</v>
      </c>
      <c r="M7" s="1" t="s">
        <v>16</v>
      </c>
      <c r="N7" t="s">
        <v>55</v>
      </c>
      <c r="O7" s="2" t="n">
        <v>4891</v>
      </c>
      <c r="P7" s="2" t="n">
        <v>4927</v>
      </c>
      <c r="Q7" s="2" t="n">
        <v>4867</v>
      </c>
      <c r="R7" s="2" t="n">
        <v>4776</v>
      </c>
      <c r="S7" s="2" t="n">
        <v>4557</v>
      </c>
      <c r="T7" s="2" t="n">
        <v>4292</v>
      </c>
      <c r="U7" s="2" t="n">
        <v>3881</v>
      </c>
      <c r="V7" s="2" t="n">
        <v>3698</v>
      </c>
      <c r="W7" s="2" t="n">
        <v>3763</v>
      </c>
      <c r="X7" s="2" t="n">
        <v>3702</v>
      </c>
      <c r="Y7" s="2" t="n">
        <v>3596</v>
      </c>
      <c r="Z7" s="2" t="n">
        <v>3537</v>
      </c>
      <c r="AA7" s="2" t="n">
        <v>3333</v>
      </c>
      <c r="AB7" s="2" t="n">
        <v>3277</v>
      </c>
      <c r="AC7" s="2" t="n">
        <v>3129</v>
      </c>
      <c r="AD7" s="2" t="n">
        <v>3023</v>
      </c>
      <c r="AE7" s="2" t="n">
        <v>3076</v>
      </c>
      <c r="AF7" s="2" t="n">
        <v>3679</v>
      </c>
      <c r="AG7" s="4" t="n">
        <v>3461</v>
      </c>
      <c r="AH7" s="4" t="n">
        <v>3326</v>
      </c>
      <c r="AI7" s="4" t="n">
        <v>3211</v>
      </c>
      <c r="AJ7" s="4" t="n">
        <v>3131</v>
      </c>
      <c r="AK7" s="4" t="n">
        <v>3137</v>
      </c>
      <c r="AL7" s="4"/>
    </row>
    <row r="8">
      <c r="A8" t="str">
        <f>M8</f>
      </c>
      <c r="B8" t="str">
        <f>N8</f>
      </c>
      <c r="C8" s="2" t="str">
        <f>AB8</f>
      </c>
      <c r="D8" s="2" t="str">
        <f>AD8</f>
      </c>
      <c r="E8" s="2" t="str">
        <f>AE8</f>
      </c>
      <c r="F8" s="2" t="n">
        <v>6534</v>
      </c>
      <c r="G8" s="3" t="str">
        <f>AE8/AD8-1</f>
      </c>
      <c r="H8" s="3" t="str">
        <f>AE8/AB8-1</f>
      </c>
      <c r="I8" s="3" t="n">
        <v>5882</v>
      </c>
      <c r="J8" s="3" t="str">
        <f>AE8/Sum(AE$1:AE$9)</f>
      </c>
      <c r="K8" s="3" t="n">
        <v>5987</v>
      </c>
      <c r="L8" s="1" t="n">
        <v>6146</v>
      </c>
      <c r="M8" s="1" t="s">
        <v>17</v>
      </c>
      <c r="N8" t="s">
        <v>23</v>
      </c>
      <c r="O8" s="2" t="n">
        <v>3222</v>
      </c>
      <c r="P8" s="2" t="n">
        <v>3445</v>
      </c>
      <c r="Q8" s="2" t="n">
        <v>3443</v>
      </c>
      <c r="R8" s="2" t="n">
        <v>4274</v>
      </c>
      <c r="S8" s="2" t="n">
        <v>4450</v>
      </c>
      <c r="T8" s="2" t="n">
        <v>4748</v>
      </c>
      <c r="U8" s="2" t="n">
        <v>6093</v>
      </c>
      <c r="V8" s="2" t="n">
        <v>6450</v>
      </c>
      <c r="W8" s="2" t="n">
        <v>6130</v>
      </c>
      <c r="X8" s="2" t="n">
        <v>6505</v>
      </c>
      <c r="Y8" s="2" t="n">
        <v>6512</v>
      </c>
      <c r="Z8" s="2" t="n">
        <v>6688</v>
      </c>
      <c r="AA8" s="2" t="n">
        <v>6879</v>
      </c>
      <c r="AB8" s="2" t="n">
        <v>5858</v>
      </c>
      <c r="AC8" s="2" t="n">
        <v>5914</v>
      </c>
      <c r="AD8" s="2" t="n">
        <v>5950</v>
      </c>
      <c r="AE8" s="2" t="n">
        <v>6126</v>
      </c>
      <c r="AF8" s="2" t="n">
        <v>6717</v>
      </c>
      <c r="AG8" s="4" t="n">
        <v>6909</v>
      </c>
      <c r="AH8" s="4" t="n">
        <v>5882</v>
      </c>
      <c r="AI8" s="4" t="n">
        <v>5950</v>
      </c>
      <c r="AJ8" s="4" t="n">
        <v>5987</v>
      </c>
      <c r="AK8" s="4" t="n">
        <v>6146</v>
      </c>
      <c r="AL8" s="4"/>
    </row>
    <row r="9">
      <c r="A9" t="str">
        <f>M9</f>
      </c>
      <c r="B9" t="str">
        <f>N9</f>
      </c>
      <c r="C9" s="2" t="str">
        <f>AB9</f>
      </c>
      <c r="D9" s="2" t="str">
        <f>AD9</f>
      </c>
      <c r="E9" s="2" t="str">
        <f>AE9</f>
      </c>
      <c r="F9" s="2" t="n">
        <v>5851</v>
      </c>
      <c r="G9" s="3" t="str">
        <f>AE9/AD9-1</f>
      </c>
      <c r="H9" s="3" t="str">
        <f>AE9/AB9-1</f>
      </c>
      <c r="I9" s="3" t="n">
        <v>5681</v>
      </c>
      <c r="J9" s="3" t="str">
        <f>AE9/Sum(AE$1:AE$9)</f>
      </c>
      <c r="K9" s="3" t="n">
        <v>5526</v>
      </c>
      <c r="L9" s="1" t="n">
        <v>5391</v>
      </c>
      <c r="M9" s="1" t="s">
        <v>17</v>
      </c>
      <c r="N9" t="s">
        <v>55</v>
      </c>
      <c r="O9" s="2" t="n">
        <v>4540</v>
      </c>
      <c r="P9" s="2" t="n">
        <v>4749</v>
      </c>
      <c r="Q9" s="2" t="n">
        <v>5295</v>
      </c>
      <c r="R9" s="2" t="n">
        <v>5741</v>
      </c>
      <c r="S9" s="2" t="n">
        <v>5888</v>
      </c>
      <c r="T9" s="2" t="n">
        <v>5745</v>
      </c>
      <c r="U9" s="2" t="n">
        <v>5645</v>
      </c>
      <c r="V9" s="2" t="n">
        <v>5573</v>
      </c>
      <c r="W9" s="2" t="n">
        <v>5518</v>
      </c>
      <c r="X9" s="2" t="n">
        <v>5586</v>
      </c>
      <c r="Y9" s="2" t="n">
        <v>5590</v>
      </c>
      <c r="Z9" s="2" t="n">
        <v>5592</v>
      </c>
      <c r="AA9" s="2" t="n">
        <v>5399</v>
      </c>
      <c r="AB9" s="2" t="n">
        <v>5480</v>
      </c>
      <c r="AC9" s="2" t="n">
        <v>5273</v>
      </c>
      <c r="AD9" s="2" t="n">
        <v>5277</v>
      </c>
      <c r="AE9" s="2" t="n">
        <v>5234</v>
      </c>
      <c r="AF9" s="2" t="n">
        <v>5856</v>
      </c>
      <c r="AG9" s="4" t="n">
        <v>5668</v>
      </c>
      <c r="AH9" s="4" t="n">
        <v>5681</v>
      </c>
      <c r="AI9" s="4" t="n">
        <v>5552</v>
      </c>
      <c r="AJ9" s="4" t="n">
        <v>5526</v>
      </c>
      <c r="AK9" s="4" t="n">
        <v>5391</v>
      </c>
      <c r="AL9" s="4"/>
    </row>
    <row r="10">
      <c r="A10" t="str">
        <f>M10</f>
      </c>
      <c r="B10" t="str">
        <f>N10</f>
      </c>
      <c r="C10" s="2" t="str">
        <f>AB10</f>
      </c>
      <c r="D10" s="2" t="str">
        <f>AD10</f>
      </c>
      <c r="E10" s="2" t="str">
        <f>AE10</f>
      </c>
      <c r="F10" s="2"/>
      <c r="G10" s="3" t="str">
        <f>AE10/AD10-1</f>
      </c>
      <c r="H10" s="3" t="str">
        <f>AE10/AB10-1</f>
      </c>
      <c r="I10" s="3"/>
      <c r="J10" s="3" t="str">
        <f>Sum(J$1:J$9)</f>
      </c>
      <c r="K10" s="3"/>
      <c r="L10" s="1"/>
      <c r="M10" s="1" t="s">
        <v>18</v>
      </c>
      <c r="N10" t="s">
        <v>19</v>
      </c>
      <c r="O10" s="2" t="str">
        <f>Sum(O2:O9)</f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t="s">
        <v>12</v>
      </c>
      <c r="D2" t="s">
        <v>13</v>
      </c>
      <c r="E2" s="6" t="n">
        <v>1073603566.7955</v>
      </c>
      <c r="F2" s="6" t="n">
        <v>1048450862.5594</v>
      </c>
      <c r="G2" s="6" t="n">
        <v>1088102147.7351</v>
      </c>
      <c r="H2" s="6" t="n">
        <v>1072746922.942</v>
      </c>
      <c r="I2" s="6" t="n">
        <v>1096865763.5188</v>
      </c>
      <c r="J2" s="6" t="n">
        <v>1188706092.6348</v>
      </c>
      <c r="K2" s="6" t="n">
        <v>926769387.3954</v>
      </c>
      <c r="L2" s="6" t="n">
        <v>976003450.1165</v>
      </c>
      <c r="M2" s="6" t="s">
        <v>22</v>
      </c>
      <c r="N2" s="6" t="s">
        <v>23</v>
      </c>
      <c r="O2" s="5" t="n">
        <v>1606999011.4684</v>
      </c>
      <c r="P2" s="5" t="n">
        <v>1749563743.6022</v>
      </c>
      <c r="Q2" s="5" t="n">
        <v>1506678493.28</v>
      </c>
      <c r="R2" s="5" t="n">
        <v>1396525998.1383</v>
      </c>
      <c r="S2" s="5" t="n">
        <v>1395033685.2127</v>
      </c>
      <c r="T2" s="5" t="n">
        <v>1278108791.4847</v>
      </c>
      <c r="U2" s="5" t="n">
        <v>1045675708.7394</v>
      </c>
      <c r="V2" s="5" t="n">
        <v>1073170724.9555</v>
      </c>
      <c r="W2" s="5" t="n">
        <v>1046138763.7492</v>
      </c>
      <c r="X2" s="5" t="n">
        <v>1087591201.6851</v>
      </c>
      <c r="Y2" s="5" t="n">
        <v>1071647549.5105</v>
      </c>
      <c r="Z2" s="5" t="n">
        <v>1096403839.4295</v>
      </c>
      <c r="AA2" s="5" t="n">
        <v>1188366930.4747</v>
      </c>
      <c r="AB2" s="5" t="n">
        <v>923178410.2966</v>
      </c>
      <c r="AC2" s="5" t="n">
        <v>974979273.3563</v>
      </c>
      <c r="AD2" s="5" t="n">
        <v>981569971.77</v>
      </c>
      <c r="AE2" s="5" t="n">
        <v>921560067.2682</v>
      </c>
      <c r="AF2" s="5" t="n">
        <v>1096865763.5188</v>
      </c>
      <c r="AG2" s="7" t="n">
        <v>1188706092.6348</v>
      </c>
      <c r="AH2" s="7" t="n">
        <v>926769387.3954</v>
      </c>
      <c r="AI2" s="7" t="n">
        <v>976003450.1165</v>
      </c>
      <c r="AJ2" s="7" t="n">
        <v>983305068.5037</v>
      </c>
      <c r="AK2" s="7" t="n">
        <v>926451906.4684</v>
      </c>
      <c r="AL2" s="7"/>
    </row>
    <row r="3">
      <c r="A3" t="str">
        <f>M3</f>
      </c>
      <c r="B3" t="str">
        <f>N3</f>
      </c>
      <c r="C3" t="s">
        <v>12</v>
      </c>
      <c r="D3" t="s">
        <v>14</v>
      </c>
      <c r="E3" s="6" t="n">
        <v>751928698.974</v>
      </c>
      <c r="F3" s="6" t="n">
        <v>815327907.857</v>
      </c>
      <c r="G3" s="6" t="n">
        <v>844568319.4829</v>
      </c>
      <c r="H3" s="6" t="n">
        <v>787108243.3135</v>
      </c>
      <c r="I3" s="6" t="n">
        <v>820630788.2635</v>
      </c>
      <c r="J3" s="6" t="n">
        <v>686536567.6669</v>
      </c>
      <c r="K3" s="6" t="n">
        <v>545764074.6504</v>
      </c>
      <c r="L3" s="6" t="n">
        <v>564021752.7514</v>
      </c>
      <c r="M3" s="6" t="s">
        <v>22</v>
      </c>
      <c r="N3" s="6" t="s">
        <v>55</v>
      </c>
      <c r="O3" s="5" t="n">
        <v>1180032109.8978</v>
      </c>
      <c r="P3" s="5" t="n">
        <v>1200300207.2744</v>
      </c>
      <c r="Q3" s="5" t="n">
        <v>1137300771.12</v>
      </c>
      <c r="R3" s="5" t="n">
        <v>1017293172.5488</v>
      </c>
      <c r="S3" s="5" t="n">
        <v>871092120.5143</v>
      </c>
      <c r="T3" s="5" t="n">
        <v>945790789.0135</v>
      </c>
      <c r="U3" s="5" t="n">
        <v>867767355.9902</v>
      </c>
      <c r="V3" s="5" t="n">
        <v>737853409.4731</v>
      </c>
      <c r="W3" s="5" t="n">
        <v>803169465.5023</v>
      </c>
      <c r="X3" s="5" t="n">
        <v>827231755.278</v>
      </c>
      <c r="Y3" s="5" t="n">
        <v>761292441.2189</v>
      </c>
      <c r="Z3" s="5" t="n">
        <v>802828716.5615</v>
      </c>
      <c r="AA3" s="5" t="n">
        <v>661170222.7363</v>
      </c>
      <c r="AB3" s="5" t="n">
        <v>537586909.9105</v>
      </c>
      <c r="AC3" s="5" t="n">
        <v>549566656.8368</v>
      </c>
      <c r="AD3" s="5" t="n">
        <v>721184811.9114</v>
      </c>
      <c r="AE3" s="5" t="n">
        <v>642045191.7792</v>
      </c>
      <c r="AF3" s="5" t="n">
        <v>820630788.2635</v>
      </c>
      <c r="AG3" s="7" t="n">
        <v>686536567.6669</v>
      </c>
      <c r="AH3" s="7" t="n">
        <v>545764074.6504</v>
      </c>
      <c r="AI3" s="7" t="n">
        <v>564021752.7514</v>
      </c>
      <c r="AJ3" s="7" t="n">
        <v>783509578.311</v>
      </c>
      <c r="AK3" s="7" t="n">
        <v>704578096.1892</v>
      </c>
      <c r="AL3" s="7"/>
    </row>
    <row r="4">
      <c r="A4" t="str">
        <f>M4</f>
      </c>
      <c r="B4" t="str">
        <f>N4</f>
      </c>
      <c r="C4" t="s">
        <v>15</v>
      </c>
      <c r="D4" t="s">
        <v>13</v>
      </c>
      <c r="E4" s="6" t="n">
        <v>4141995592.0904</v>
      </c>
      <c r="F4" s="6" t="n">
        <v>3565259691.7783</v>
      </c>
      <c r="G4" s="6" t="n">
        <v>3492208221.3053</v>
      </c>
      <c r="H4" s="6" t="n">
        <v>3649991757.8593</v>
      </c>
      <c r="I4" s="6" t="n">
        <v>3901328619.9928</v>
      </c>
      <c r="J4" s="6" t="n">
        <v>3830751102.3953</v>
      </c>
      <c r="K4" s="6" t="n">
        <v>4021172451.8518</v>
      </c>
      <c r="L4" s="6" t="n">
        <v>3517341896.4453</v>
      </c>
      <c r="M4" s="6" t="s">
        <v>15</v>
      </c>
      <c r="N4" s="6" t="s">
        <v>23</v>
      </c>
      <c r="O4" s="5" t="n">
        <v>6050023649.082</v>
      </c>
      <c r="P4" s="5" t="n">
        <v>6070175903.4709</v>
      </c>
      <c r="Q4" s="5" t="n">
        <v>6770894674.5474</v>
      </c>
      <c r="R4" s="5" t="n">
        <v>6092366415.7604</v>
      </c>
      <c r="S4" s="5" t="n">
        <v>5252582243.8437</v>
      </c>
      <c r="T4" s="5" t="n">
        <v>5038443268.6773</v>
      </c>
      <c r="U4" s="5" t="n">
        <v>3547997827.294</v>
      </c>
      <c r="V4" s="5" t="n">
        <v>4125630746.9504</v>
      </c>
      <c r="W4" s="5" t="n">
        <v>3545302422.732</v>
      </c>
      <c r="X4" s="5" t="n">
        <v>3473913127.1993</v>
      </c>
      <c r="Y4" s="5" t="n">
        <v>3648187251.7777</v>
      </c>
      <c r="Z4" s="5" t="n">
        <v>3889482569.1032</v>
      </c>
      <c r="AA4" s="5" t="n">
        <v>3821057978.1805</v>
      </c>
      <c r="AB4" s="5" t="n">
        <v>4006400842.8603</v>
      </c>
      <c r="AC4" s="5" t="n">
        <v>3504419663.599</v>
      </c>
      <c r="AD4" s="5" t="n">
        <v>3673370759.7506</v>
      </c>
      <c r="AE4" s="5" t="n">
        <v>3920322861.3483</v>
      </c>
      <c r="AF4" s="5" t="n">
        <v>3901328619.9928</v>
      </c>
      <c r="AG4" s="7" t="n">
        <v>3830751102.3953</v>
      </c>
      <c r="AH4" s="7" t="n">
        <v>4021172451.8518</v>
      </c>
      <c r="AI4" s="7" t="n">
        <v>3517341896.4453</v>
      </c>
      <c r="AJ4" s="7" t="n">
        <v>3678372019.6405</v>
      </c>
      <c r="AK4" s="7" t="n">
        <v>3920322861.3483</v>
      </c>
      <c r="AL4" s="7"/>
    </row>
    <row r="5">
      <c r="A5" t="str">
        <f>M5</f>
      </c>
      <c r="B5" t="str">
        <f>N5</f>
      </c>
      <c r="C5" t="s">
        <v>15</v>
      </c>
      <c r="D5" t="s">
        <v>14</v>
      </c>
      <c r="E5" s="6" t="n">
        <v>2692614083.0845</v>
      </c>
      <c r="F5" s="6" t="n">
        <v>3128570143.1366</v>
      </c>
      <c r="G5" s="6" t="n">
        <v>3199159154.8128</v>
      </c>
      <c r="H5" s="6" t="n">
        <v>3037857677.0835</v>
      </c>
      <c r="I5" s="6" t="n">
        <v>3446915761.444</v>
      </c>
      <c r="J5" s="6" t="n">
        <v>3536696065.3334</v>
      </c>
      <c r="K5" s="6" t="n">
        <v>3005062231.913</v>
      </c>
      <c r="L5" s="6" t="n">
        <v>3052114457.93</v>
      </c>
      <c r="M5" s="6" t="s">
        <v>15</v>
      </c>
      <c r="N5" s="6" t="s">
        <v>55</v>
      </c>
      <c r="O5" s="5" t="n">
        <v>5595441997.0237</v>
      </c>
      <c r="P5" s="5" t="n">
        <v>5518184831.8184</v>
      </c>
      <c r="Q5" s="5" t="n">
        <v>5159957917.8546</v>
      </c>
      <c r="R5" s="5" t="n">
        <v>4849080063.0633</v>
      </c>
      <c r="S5" s="5" t="n">
        <v>4158086087.5422</v>
      </c>
      <c r="T5" s="5" t="n">
        <v>3804942400.1719</v>
      </c>
      <c r="U5" s="5" t="n">
        <v>3049336153.0105</v>
      </c>
      <c r="V5" s="5" t="n">
        <v>2556317287.9163</v>
      </c>
      <c r="W5" s="5" t="n">
        <v>3013397844.471</v>
      </c>
      <c r="X5" s="5" t="n">
        <v>3005441246.348</v>
      </c>
      <c r="Y5" s="5" t="n">
        <v>2936729606.1192</v>
      </c>
      <c r="Z5" s="5" t="n">
        <v>3277427006.0098</v>
      </c>
      <c r="AA5" s="5" t="n">
        <v>3233033152.6388</v>
      </c>
      <c r="AB5" s="5" t="n">
        <v>2853860434.8449</v>
      </c>
      <c r="AC5" s="5" t="n">
        <v>2954651964.3766</v>
      </c>
      <c r="AD5" s="5" t="n">
        <v>3186380786.6511</v>
      </c>
      <c r="AE5" s="5" t="n">
        <v>3572419683.0045</v>
      </c>
      <c r="AF5" s="5" t="n">
        <v>3446915761.444</v>
      </c>
      <c r="AG5" s="7" t="n">
        <v>3536696065.3334</v>
      </c>
      <c r="AH5" s="7" t="n">
        <v>3005062231.913</v>
      </c>
      <c r="AI5" s="7" t="n">
        <v>3052114457.93</v>
      </c>
      <c r="AJ5" s="7" t="n">
        <v>3359581254.4839</v>
      </c>
      <c r="AK5" s="7" t="n">
        <v>3618751504.3042</v>
      </c>
      <c r="AL5" s="7"/>
    </row>
    <row r="6">
      <c r="A6" t="str">
        <f>M6</f>
      </c>
      <c r="B6" t="str">
        <f>N6</f>
      </c>
      <c r="C6" t="s">
        <v>16</v>
      </c>
      <c r="D6" t="s">
        <v>13</v>
      </c>
      <c r="E6" s="6" t="n">
        <v>2086527003.9821</v>
      </c>
      <c r="F6" s="6" t="n">
        <v>1929095879.8002</v>
      </c>
      <c r="G6" s="6" t="n">
        <v>1907797922.1413</v>
      </c>
      <c r="H6" s="6" t="n">
        <v>1867693420.1991</v>
      </c>
      <c r="I6" s="6" t="n">
        <v>2192470949.6515</v>
      </c>
      <c r="J6" s="6" t="n">
        <v>2196604584.8566</v>
      </c>
      <c r="K6" s="6" t="n">
        <v>2410132539.3328</v>
      </c>
      <c r="L6" s="6" t="n">
        <v>2143906576.2048</v>
      </c>
      <c r="M6" s="6" t="s">
        <v>16</v>
      </c>
      <c r="N6" s="6" t="s">
        <v>23</v>
      </c>
      <c r="O6" s="5" t="n">
        <v>3741269922.5523</v>
      </c>
      <c r="P6" s="5" t="n">
        <v>3622128787.5613</v>
      </c>
      <c r="Q6" s="5" t="n">
        <v>3149211141.6402</v>
      </c>
      <c r="R6" s="5" t="n">
        <v>2984843202.6572</v>
      </c>
      <c r="S6" s="5" t="n">
        <v>3031312104.232</v>
      </c>
      <c r="T6" s="5" t="n">
        <v>2470390926.3246</v>
      </c>
      <c r="U6" s="5" t="n">
        <v>1955986275.0361</v>
      </c>
      <c r="V6" s="5" t="n">
        <v>2085455537.1937</v>
      </c>
      <c r="W6" s="5" t="n">
        <v>1923228474.9702</v>
      </c>
      <c r="X6" s="5" t="n">
        <v>1899525257.0915</v>
      </c>
      <c r="Y6" s="5" t="n">
        <v>1866848093.3988</v>
      </c>
      <c r="Z6" s="5" t="n">
        <v>2189000492.7013</v>
      </c>
      <c r="AA6" s="5" t="n">
        <v>2192690450.214</v>
      </c>
      <c r="AB6" s="5" t="n">
        <v>2405039205.3145</v>
      </c>
      <c r="AC6" s="5" t="n">
        <v>2141867112.9322</v>
      </c>
      <c r="AD6" s="5" t="n">
        <v>2734458797.2757</v>
      </c>
      <c r="AE6" s="5" t="n">
        <v>2634220642.9637</v>
      </c>
      <c r="AF6" s="5" t="n">
        <v>2192470949.6515</v>
      </c>
      <c r="AG6" s="7" t="n">
        <v>2196604584.8566</v>
      </c>
      <c r="AH6" s="7" t="n">
        <v>2410132539.3328</v>
      </c>
      <c r="AI6" s="7" t="n">
        <v>2143906576.2048</v>
      </c>
      <c r="AJ6" s="7" t="n">
        <v>2743455584.5329</v>
      </c>
      <c r="AK6" s="7" t="n">
        <v>2637534724.141</v>
      </c>
      <c r="AL6" s="7"/>
    </row>
    <row r="7">
      <c r="A7" t="str">
        <f>M7</f>
      </c>
      <c r="B7" t="str">
        <f>N7</f>
      </c>
      <c r="C7" t="s">
        <v>16</v>
      </c>
      <c r="D7" t="s">
        <v>14</v>
      </c>
      <c r="E7" s="6" t="n">
        <v>1852486611.2265</v>
      </c>
      <c r="F7" s="6" t="n">
        <v>2095620001.2314</v>
      </c>
      <c r="G7" s="6" t="n">
        <v>2157406767.1706</v>
      </c>
      <c r="H7" s="6" t="n">
        <v>2086646758.7863</v>
      </c>
      <c r="I7" s="6" t="n">
        <v>2954288727.5505</v>
      </c>
      <c r="J7" s="6" t="n">
        <v>2564514717.4087</v>
      </c>
      <c r="K7" s="6" t="n">
        <v>1728682770.7371</v>
      </c>
      <c r="L7" s="6" t="n">
        <v>1730445562.261</v>
      </c>
      <c r="M7" s="6" t="s">
        <v>16</v>
      </c>
      <c r="N7" s="6" t="s">
        <v>55</v>
      </c>
      <c r="O7" s="5" t="n">
        <v>3249380740.783</v>
      </c>
      <c r="P7" s="5" t="n">
        <v>3084981384.3341</v>
      </c>
      <c r="Q7" s="5" t="n">
        <v>3190261160.6787</v>
      </c>
      <c r="R7" s="5" t="n">
        <v>2690328606.9026</v>
      </c>
      <c r="S7" s="5" t="n">
        <v>2508857713.3762</v>
      </c>
      <c r="T7" s="5" t="n">
        <v>2270361764.2159</v>
      </c>
      <c r="U7" s="5" t="n">
        <v>2021688585.0463</v>
      </c>
      <c r="V7" s="5" t="n">
        <v>1789436075.7185</v>
      </c>
      <c r="W7" s="5" t="n">
        <v>2011031787.7327</v>
      </c>
      <c r="X7" s="5" t="n">
        <v>2072289588.9674</v>
      </c>
      <c r="Y7" s="5" t="n">
        <v>1967740104.8238</v>
      </c>
      <c r="Z7" s="5" t="n">
        <v>2817798585.5702</v>
      </c>
      <c r="AA7" s="5" t="n">
        <v>2439154123.3418</v>
      </c>
      <c r="AB7" s="5" t="n">
        <v>1703457370.3381</v>
      </c>
      <c r="AC7" s="5" t="n">
        <v>1664387612.4869</v>
      </c>
      <c r="AD7" s="5" t="n">
        <v>2176682401.2673</v>
      </c>
      <c r="AE7" s="5" t="n">
        <v>2034572957.7023</v>
      </c>
      <c r="AF7" s="5" t="n">
        <v>2954288727.5505</v>
      </c>
      <c r="AG7" s="7" t="n">
        <v>2564514717.4087</v>
      </c>
      <c r="AH7" s="7" t="n">
        <v>1728682770.7371</v>
      </c>
      <c r="AI7" s="7" t="n">
        <v>1730445562.261</v>
      </c>
      <c r="AJ7" s="7" t="n">
        <v>2301474992.4097</v>
      </c>
      <c r="AK7" s="7" t="n">
        <v>2008363234.2734</v>
      </c>
      <c r="AL7" s="7"/>
    </row>
    <row r="8">
      <c r="A8" t="str">
        <f>M8</f>
      </c>
      <c r="B8" t="str">
        <f>N8</f>
      </c>
      <c r="C8" t="s">
        <v>17</v>
      </c>
      <c r="D8" t="s">
        <v>13</v>
      </c>
      <c r="E8" s="6" t="n">
        <v>24912992627.0785</v>
      </c>
      <c r="F8" s="6" t="n">
        <v>22851084792.0819</v>
      </c>
      <c r="G8" s="6" t="n">
        <v>24462657675.0215</v>
      </c>
      <c r="H8" s="6" t="n">
        <v>24530048151.9762</v>
      </c>
      <c r="I8" s="6" t="n">
        <v>30621886485.4193</v>
      </c>
      <c r="J8" s="6" t="n">
        <v>30157803730.9944</v>
      </c>
      <c r="K8" s="6" t="n">
        <v>34096578496.9379</v>
      </c>
      <c r="L8" s="6" t="n">
        <v>40235083984.2429</v>
      </c>
      <c r="M8" s="6" t="s">
        <v>17</v>
      </c>
      <c r="N8" s="6" t="s">
        <v>23</v>
      </c>
      <c r="O8" s="5" t="n">
        <v>16159661649.8167</v>
      </c>
      <c r="P8" s="5" t="n">
        <v>17979199742.6965</v>
      </c>
      <c r="Q8" s="5" t="n">
        <v>21331751662.4911</v>
      </c>
      <c r="R8" s="5" t="n">
        <v>22477802418.1141</v>
      </c>
      <c r="S8" s="5" t="n">
        <v>21549064390.6851</v>
      </c>
      <c r="T8" s="5" t="n">
        <v>24194367047.0875</v>
      </c>
      <c r="U8" s="5" t="n">
        <v>20708999747.7082</v>
      </c>
      <c r="V8" s="5" t="n">
        <v>24871816515.7085</v>
      </c>
      <c r="W8" s="5" t="n">
        <v>22632994047.0494</v>
      </c>
      <c r="X8" s="5" t="n">
        <v>24151966974.125</v>
      </c>
      <c r="Y8" s="5" t="n">
        <v>24436734929.7391</v>
      </c>
      <c r="Z8" s="5" t="n">
        <v>30351232461.5596</v>
      </c>
      <c r="AA8" s="5" t="n">
        <v>29846329468.9436</v>
      </c>
      <c r="AB8" s="5" t="n">
        <v>33862196323.9016</v>
      </c>
      <c r="AC8" s="5" t="n">
        <v>39677992119.0782</v>
      </c>
      <c r="AD8" s="5" t="n">
        <v>37414227367.7028</v>
      </c>
      <c r="AE8" s="5" t="n">
        <v>41147938991.3702</v>
      </c>
      <c r="AF8" s="5" t="n">
        <v>30621886485.4193</v>
      </c>
      <c r="AG8" s="7" t="n">
        <v>30157803730.9944</v>
      </c>
      <c r="AH8" s="7" t="n">
        <v>34096578496.9379</v>
      </c>
      <c r="AI8" s="7" t="n">
        <v>40235083984.2429</v>
      </c>
      <c r="AJ8" s="7" t="n">
        <v>37898761518.9342</v>
      </c>
      <c r="AK8" s="7" t="n">
        <v>41482341205.8373</v>
      </c>
      <c r="AL8" s="7"/>
    </row>
    <row r="9">
      <c r="A9" t="str">
        <f>M9</f>
      </c>
      <c r="B9" t="str">
        <f>N9</f>
      </c>
      <c r="C9" t="s">
        <v>17</v>
      </c>
      <c r="D9" t="s">
        <v>14</v>
      </c>
      <c r="E9" s="6" t="n">
        <v>246953219804.49</v>
      </c>
      <c r="F9" s="6" t="n">
        <v>238730914399.601</v>
      </c>
      <c r="G9" s="6" t="n">
        <v>261373439540.335</v>
      </c>
      <c r="H9" s="6" t="n">
        <v>284878416992.171</v>
      </c>
      <c r="I9" s="6" t="n">
        <v>313701272526.863</v>
      </c>
      <c r="J9" s="6" t="n">
        <v>339456686334.059</v>
      </c>
      <c r="K9" s="6" t="n">
        <v>375919182099.509</v>
      </c>
      <c r="L9" s="6" t="n">
        <v>335466315747.992</v>
      </c>
      <c r="M9" s="6" t="s">
        <v>17</v>
      </c>
      <c r="N9" s="6" t="s">
        <v>55</v>
      </c>
      <c r="O9" s="5" t="n">
        <v>296038131510.98</v>
      </c>
      <c r="P9" s="5" t="n">
        <v>344491104060.101</v>
      </c>
      <c r="Q9" s="5" t="n">
        <v>331169572366.182</v>
      </c>
      <c r="R9" s="5" t="n">
        <v>327094365533.991</v>
      </c>
      <c r="S9" s="5" t="n">
        <v>335559047341.415</v>
      </c>
      <c r="T9" s="5" t="n">
        <v>323458021200.643</v>
      </c>
      <c r="U9" s="5" t="n">
        <v>276052625028.75</v>
      </c>
      <c r="V9" s="5" t="n">
        <v>247225514886.716</v>
      </c>
      <c r="W9" s="5" t="n">
        <v>239189394528.319</v>
      </c>
      <c r="X9" s="5" t="n">
        <v>262007767146.56</v>
      </c>
      <c r="Y9" s="5" t="n">
        <v>285221378606.772</v>
      </c>
      <c r="Z9" s="5" t="n">
        <v>314311328838.948</v>
      </c>
      <c r="AA9" s="5" t="n">
        <v>340236626450.119</v>
      </c>
      <c r="AB9" s="5" t="n">
        <v>376361648182.621</v>
      </c>
      <c r="AC9" s="5" t="n">
        <v>336217401813.088</v>
      </c>
      <c r="AD9" s="5" t="n">
        <v>363680327268.169</v>
      </c>
      <c r="AE9" s="5" t="n">
        <v>401411877551.436</v>
      </c>
      <c r="AF9" s="5" t="n">
        <v>313701272526.863</v>
      </c>
      <c r="AG9" s="7" t="n">
        <v>339456686334.059</v>
      </c>
      <c r="AH9" s="7" t="n">
        <v>375919182099.509</v>
      </c>
      <c r="AI9" s="7" t="n">
        <v>335466315747.992</v>
      </c>
      <c r="AJ9" s="7" t="n">
        <v>362818335135.692</v>
      </c>
      <c r="AK9" s="7" t="n">
        <v>400986561637.651</v>
      </c>
      <c r="AL9" s="7"/>
    </row>
    <row r="10">
      <c r="A10" t="str">
        <f>M10</f>
      </c>
      <c r="B10" t="str">
        <f>N10</f>
      </c>
      <c r="C10" t="s">
        <v>18</v>
      </c>
      <c r="D10" t="s">
        <v>19</v>
      </c>
      <c r="E10" s="6" t="str">
        <f>Sum(E2:E9)</f>
      </c>
      <c r="F10" s="6" t="str">
        <f>Sum(F2:F9)</f>
      </c>
      <c r="G10" s="6" t="str">
        <f>Sum(G2:G9)</f>
      </c>
      <c r="H10" s="6" t="str">
        <f>Sum(H2:H9)</f>
      </c>
      <c r="I10" s="6" t="str">
        <f>Sum(I2:I9)</f>
      </c>
      <c r="J10" s="6" t="str">
        <f>Sum(J2:J9)</f>
      </c>
      <c r="K10" s="6" t="str">
        <f>Sum(K2:K9)</f>
      </c>
      <c r="L10" s="6" t="str">
        <f>Sum(L2:L9)</f>
      </c>
      <c r="M10" s="6" t="s">
        <v>18</v>
      </c>
      <c r="N10" s="6" t="s">
        <v>19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7" t="str">
        <f>Sum(AG2:AG9)</f>
      </c>
      <c r="AH10" s="7" t="str">
        <f>Sum(AH2:AH9)</f>
      </c>
      <c r="AI10" s="7" t="str">
        <f>Sum(AI2:AI9)</f>
      </c>
      <c r="AJ10" s="7" t="str">
        <f>Sum(AJ2:AJ9)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41</v>
      </c>
      <c r="O2" s="8" t="n">
        <v>32062481478.7404</v>
      </c>
      <c r="P2" s="8" t="n">
        <v>33502648539.9927</v>
      </c>
      <c r="Q2" s="8" t="n">
        <v>34512520349.3714</v>
      </c>
      <c r="R2" s="8" t="n">
        <v>32022857314.7994</v>
      </c>
      <c r="S2" s="8" t="n">
        <v>30300787160.0451</v>
      </c>
      <c r="T2" s="8" t="n">
        <v>29428722759.8101</v>
      </c>
      <c r="U2" s="8" t="n">
        <v>23567998960.1735</v>
      </c>
      <c r="V2" s="8" t="n">
        <v>25665670386.3993</v>
      </c>
      <c r="W2" s="8" t="n">
        <v>23532569650.9686</v>
      </c>
      <c r="X2" s="8" t="n">
        <v>25303450099.2467</v>
      </c>
      <c r="Y2" s="8" t="n">
        <v>26328462830.1631</v>
      </c>
      <c r="Z2" s="8" t="n">
        <v>31111718317.1093</v>
      </c>
      <c r="AA2" s="8" t="n">
        <v>31301311116.0465</v>
      </c>
      <c r="AB2" s="8" t="n">
        <v>32049209483.981</v>
      </c>
      <c r="AC2" s="8" t="n">
        <v>32709739587.2145</v>
      </c>
      <c r="AD2" s="8" t="n">
        <v>37104641630.7511</v>
      </c>
      <c r="AE2" s="8" t="n">
        <v>40964495755.7069</v>
      </c>
      <c r="AF2" s="8"/>
    </row>
    <row r="3">
      <c r="A3" t="str">
        <f>M3</f>
      </c>
      <c r="B3" t="str">
        <f>N3</f>
      </c>
      <c r="M3" t="s">
        <v>40</v>
      </c>
      <c r="N3" t="s">
        <v>42</v>
      </c>
      <c r="O3" s="8" t="n">
        <v>64276778789.785</v>
      </c>
      <c r="P3" s="8" t="n">
        <v>72755575500.1827</v>
      </c>
      <c r="Q3" s="8" t="n">
        <v>64677034371.2067</v>
      </c>
      <c r="R3" s="8" t="n">
        <v>53879307908.9168</v>
      </c>
      <c r="S3" s="8" t="n">
        <v>48096817335.8693</v>
      </c>
      <c r="T3" s="8" t="n">
        <v>54303150309.7976</v>
      </c>
      <c r="U3" s="8" t="n">
        <v>39063293717.5311</v>
      </c>
      <c r="V3" s="8" t="n">
        <v>38119164769.1497</v>
      </c>
      <c r="W3" s="8" t="n">
        <v>33991695353.2542</v>
      </c>
      <c r="X3" s="8" t="n">
        <v>32084583927.436</v>
      </c>
      <c r="Y3" s="8" t="n">
        <v>35694396958.7202</v>
      </c>
      <c r="Z3" s="8" t="n">
        <v>37743226432.3817</v>
      </c>
      <c r="AA3" s="8" t="n">
        <v>42449471496.6964</v>
      </c>
      <c r="AB3" s="8" t="n">
        <v>42839349110.909</v>
      </c>
      <c r="AC3" s="8" t="n">
        <v>59882546801.0766</v>
      </c>
      <c r="AD3" s="8" t="n">
        <v>75235439279.4155</v>
      </c>
      <c r="AE3" s="8" t="n">
        <v>56016118359.9772</v>
      </c>
      <c r="AF3" s="8"/>
    </row>
    <row r="4">
      <c r="A4" t="str">
        <f>M4</f>
      </c>
      <c r="B4" t="str">
        <f>N4</f>
      </c>
      <c r="M4" t="s">
        <v>43</v>
      </c>
      <c r="N4" t="s">
        <v>41</v>
      </c>
      <c r="O4" s="8" t="n">
        <v>5823883910.4641</v>
      </c>
      <c r="P4" s="8" t="n">
        <v>6062527172.7157</v>
      </c>
      <c r="Q4" s="8" t="n">
        <v>7958542406.8054</v>
      </c>
      <c r="R4" s="8" t="n">
        <v>11173540317.9748</v>
      </c>
      <c r="S4" s="8" t="n">
        <v>10709272137.3971</v>
      </c>
      <c r="T4" s="8" t="n">
        <v>10913255211.2322</v>
      </c>
      <c r="U4" s="8" t="n">
        <v>10012514970.4474</v>
      </c>
      <c r="V4" s="8" t="n">
        <v>11885624399.7085</v>
      </c>
      <c r="W4" s="8" t="n">
        <v>11954899827.2819</v>
      </c>
      <c r="X4" s="8" t="n">
        <v>11905991840.9567</v>
      </c>
      <c r="Y4" s="8" t="n">
        <v>10744235953.1555</v>
      </c>
      <c r="Z4" s="8" t="n">
        <v>13964474476.428</v>
      </c>
      <c r="AA4" s="8" t="n">
        <v>12887221540.14</v>
      </c>
      <c r="AB4" s="8" t="n">
        <v>14696802949.5136</v>
      </c>
      <c r="AC4" s="8" t="n">
        <v>19547069897.6294</v>
      </c>
      <c r="AD4" s="8" t="n">
        <v>14680201640.9544</v>
      </c>
      <c r="AE4" s="8" t="n">
        <v>14367712887.112</v>
      </c>
      <c r="AF4" s="8"/>
    </row>
    <row r="5">
      <c r="A5" t="str">
        <f>M5</f>
      </c>
      <c r="B5" t="str">
        <f>N5</f>
      </c>
      <c r="M5" t="s">
        <v>43</v>
      </c>
      <c r="N5" t="s">
        <v>42</v>
      </c>
      <c r="O5" s="8" t="n">
        <v>231537450083.22</v>
      </c>
      <c r="P5" s="8" t="n">
        <v>271472884650.076</v>
      </c>
      <c r="Q5" s="8" t="n">
        <v>266329081561.247</v>
      </c>
      <c r="R5" s="8" t="n">
        <v>271587640047.603</v>
      </c>
      <c r="S5" s="8" t="n">
        <v>285273627236.321</v>
      </c>
      <c r="T5" s="8" t="n">
        <v>268865885090.226</v>
      </c>
      <c r="U5" s="8" t="n">
        <v>236644531145.313</v>
      </c>
      <c r="V5" s="8" t="n">
        <v>208834055035.34</v>
      </c>
      <c r="W5" s="8" t="n">
        <v>204739219046.347</v>
      </c>
      <c r="X5" s="8" t="n">
        <v>229288855612.899</v>
      </c>
      <c r="Y5" s="8" t="n">
        <v>249184020033.45</v>
      </c>
      <c r="Z5" s="8" t="n">
        <v>275958046094.482</v>
      </c>
      <c r="AA5" s="8" t="n">
        <v>297007214837.362</v>
      </c>
      <c r="AB5" s="8" t="n">
        <v>333079832988.6</v>
      </c>
      <c r="AC5" s="8" t="n">
        <v>275583768946.915</v>
      </c>
      <c r="AD5" s="8" t="n">
        <v>287582895856.276</v>
      </c>
      <c r="AE5" s="8" t="n">
        <v>344970443277.674</v>
      </c>
      <c r="AF5" s="8"/>
    </row>
    <row r="6">
      <c r="A6" t="str">
        <f>M6</f>
      </c>
      <c r="B6" t="str">
        <f>N6</f>
      </c>
      <c r="M6" t="s">
        <v>18</v>
      </c>
      <c r="N6" t="s">
        <v>19</v>
      </c>
      <c r="O6" s="8" t="str">
        <f>Sum(O2:O5)</f>
      </c>
      <c r="P6" s="8" t="str">
        <f>Sum(P2:P5)</f>
      </c>
      <c r="Q6" s="8" t="str">
        <f>Sum(Q2:Q5)</f>
      </c>
      <c r="R6" s="8" t="str">
        <f>Sum(R2:R5)</f>
      </c>
      <c r="S6" s="8" t="str">
        <f>Sum(S2:S5)</f>
      </c>
      <c r="T6" s="8" t="str">
        <f>Sum(T2:T5)</f>
      </c>
      <c r="U6" s="8" t="str">
        <f>Sum(U2:U5)</f>
      </c>
      <c r="V6" s="8" t="str">
        <f>Sum(V2:V5)</f>
      </c>
      <c r="W6" s="8" t="str">
        <f>Sum(W2:W5)</f>
      </c>
      <c r="X6" s="8" t="str">
        <f>Sum(X2:X5)</f>
      </c>
      <c r="Y6" s="8" t="str">
        <f>Sum(Y2:Y5)</f>
      </c>
      <c r="Z6" s="8" t="str">
        <f>Sum(Z2:Z5)</f>
      </c>
      <c r="AA6" s="8" t="str">
        <f>Sum(AA2:AA5)</f>
      </c>
      <c r="AB6" s="8" t="str">
        <f>Sum(AB2:AB5)</f>
      </c>
      <c r="AC6" s="8" t="str">
        <f>Sum(AC2:AC5)</f>
      </c>
      <c r="AD6" s="8" t="str">
        <f>Sum(AD2:AD5)</f>
      </c>
      <c r="AE6" s="8" t="str">
        <f>Sum(AE2:AE5)</f>
      </c>
      <c r="AF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L1" t="s">
        <v>46</v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L2" t="s">
        <v>47</v>
      </c>
      <c r="M2" s="13" t="s">
        <v>40</v>
      </c>
      <c r="N2" s="13" t="s">
        <v>44</v>
      </c>
      <c r="O2" s="11" t="n">
        <v>32062481478.7404</v>
      </c>
      <c r="P2" s="11" t="n">
        <v>33502648539.9927</v>
      </c>
      <c r="Q2" s="11" t="n">
        <v>34512520349.3714</v>
      </c>
      <c r="R2" s="11" t="n">
        <v>32022857314.7994</v>
      </c>
      <c r="S2" s="11" t="n">
        <v>30300787160.0451</v>
      </c>
      <c r="T2" s="11" t="n">
        <v>29428722759.8101</v>
      </c>
      <c r="U2" s="11" t="n">
        <v>23567998960.1735</v>
      </c>
      <c r="V2" s="11" t="n">
        <v>25665670386.3993</v>
      </c>
      <c r="W2" s="11" t="n">
        <v>23532569650.9686</v>
      </c>
      <c r="X2" s="11" t="n">
        <v>25303450099.2467</v>
      </c>
      <c r="Y2" s="11" t="n">
        <v>26328462830.1631</v>
      </c>
      <c r="Z2" s="11" t="n">
        <v>31111718317.1093</v>
      </c>
      <c r="AA2" s="11" t="n">
        <v>31301311116.0465</v>
      </c>
      <c r="AB2" s="11" t="n">
        <v>32049209483.981</v>
      </c>
      <c r="AC2" s="11" t="n">
        <v>32709739587.2145</v>
      </c>
      <c r="AD2" s="11" t="n">
        <v>37104641630.7511</v>
      </c>
      <c r="AE2" s="11" t="n">
        <v>40964495755.7069</v>
      </c>
      <c r="AF2" s="11"/>
    </row>
    <row r="3">
      <c r="A3" t="str">
        <f>M3</f>
      </c>
      <c r="B3" t="str">
        <f>N3</f>
      </c>
      <c r="L3" t="s">
        <v>49</v>
      </c>
      <c r="M3" s="13" t="s">
        <v>40</v>
      </c>
      <c r="N3" s="13" t="s">
        <v>48</v>
      </c>
      <c r="O3" s="11" t="n">
        <v>64276778789.785</v>
      </c>
      <c r="P3" s="11" t="n">
        <v>72755575500.1827</v>
      </c>
      <c r="Q3" s="11" t="n">
        <v>64677034371.2067</v>
      </c>
      <c r="R3" s="11" t="n">
        <v>53879307908.9168</v>
      </c>
      <c r="S3" s="11" t="n">
        <v>48096817335.8693</v>
      </c>
      <c r="T3" s="11" t="n">
        <v>54303150309.7976</v>
      </c>
      <c r="U3" s="11" t="n">
        <v>39063293717.5311</v>
      </c>
      <c r="V3" s="11" t="n">
        <v>38119164769.1497</v>
      </c>
      <c r="W3" s="11" t="n">
        <v>33991695353.2542</v>
      </c>
      <c r="X3" s="11" t="n">
        <v>32084583927.436</v>
      </c>
      <c r="Y3" s="11" t="n">
        <v>35694396958.7202</v>
      </c>
      <c r="Z3" s="11" t="n">
        <v>37743226432.3817</v>
      </c>
      <c r="AA3" s="11" t="n">
        <v>42449471496.6964</v>
      </c>
      <c r="AB3" s="11" t="n">
        <v>42839349110.909</v>
      </c>
      <c r="AC3" s="11" t="n">
        <v>59882546801.0766</v>
      </c>
      <c r="AD3" s="11" t="n">
        <v>75235439279.4155</v>
      </c>
      <c r="AE3" s="11" t="n">
        <v>56016118359.9772</v>
      </c>
      <c r="AF3" s="11"/>
    </row>
    <row r="4">
      <c r="A4" t="str">
        <f>M4</f>
      </c>
      <c r="B4" t="str">
        <f>N4</f>
      </c>
      <c r="L4" t="s">
        <v>50</v>
      </c>
      <c r="M4" s="13" t="s">
        <v>43</v>
      </c>
      <c r="N4" s="13" t="s">
        <v>44</v>
      </c>
      <c r="O4" s="11" t="n">
        <v>5823883910.4641</v>
      </c>
      <c r="P4" s="11" t="n">
        <v>6062527172.7157</v>
      </c>
      <c r="Q4" s="11" t="n">
        <v>7958542406.8054</v>
      </c>
      <c r="R4" s="11" t="n">
        <v>11173540317.9748</v>
      </c>
      <c r="S4" s="11" t="n">
        <v>10709272137.3971</v>
      </c>
      <c r="T4" s="11" t="n">
        <v>10913255211.2322</v>
      </c>
      <c r="U4" s="11" t="n">
        <v>10012514970.4474</v>
      </c>
      <c r="V4" s="11" t="n">
        <v>11885624399.7085</v>
      </c>
      <c r="W4" s="11" t="n">
        <v>11954899827.2819</v>
      </c>
      <c r="X4" s="11" t="n">
        <v>11905991840.9567</v>
      </c>
      <c r="Y4" s="11" t="n">
        <v>10744235953.1555</v>
      </c>
      <c r="Z4" s="11" t="n">
        <v>13964474476.428</v>
      </c>
      <c r="AA4" s="11" t="n">
        <v>12887221540.14</v>
      </c>
      <c r="AB4" s="11" t="n">
        <v>14696802949.5136</v>
      </c>
      <c r="AC4" s="11" t="n">
        <v>19547069897.6294</v>
      </c>
      <c r="AD4" s="11" t="n">
        <v>14680201640.9544</v>
      </c>
      <c r="AE4" s="11" t="n">
        <v>14367712887.112</v>
      </c>
      <c r="AF4" s="11"/>
    </row>
    <row r="5">
      <c r="A5" t="str">
        <f>M5</f>
      </c>
      <c r="B5" t="str">
        <f>N5</f>
      </c>
      <c r="L5" t="s">
        <v>56</v>
      </c>
      <c r="M5" s="13" t="s">
        <v>43</v>
      </c>
      <c r="N5" s="13" t="s">
        <v>48</v>
      </c>
      <c r="O5" s="11" t="n">
        <v>231537450083.22</v>
      </c>
      <c r="P5" s="11" t="n">
        <v>271472884650.076</v>
      </c>
      <c r="Q5" s="11" t="n">
        <v>266329081561.247</v>
      </c>
      <c r="R5" s="11" t="n">
        <v>271587640047.603</v>
      </c>
      <c r="S5" s="11" t="n">
        <v>285273627236.321</v>
      </c>
      <c r="T5" s="11" t="n">
        <v>268865885090.226</v>
      </c>
      <c r="U5" s="11" t="n">
        <v>236644531145.313</v>
      </c>
      <c r="V5" s="11" t="n">
        <v>208834055035.34</v>
      </c>
      <c r="W5" s="11" t="n">
        <v>204739219046.347</v>
      </c>
      <c r="X5" s="11" t="n">
        <v>229288855612.899</v>
      </c>
      <c r="Y5" s="11" t="n">
        <v>249184020033.45</v>
      </c>
      <c r="Z5" s="11" t="n">
        <v>275958046094.482</v>
      </c>
      <c r="AA5" s="11" t="n">
        <v>297007214837.362</v>
      </c>
      <c r="AB5" s="11" t="n">
        <v>333079832988.6</v>
      </c>
      <c r="AC5" s="11" t="n">
        <v>275583768946.915</v>
      </c>
      <c r="AD5" s="11" t="n">
        <v>287582895856.276</v>
      </c>
      <c r="AE5" s="11" t="n">
        <v>344970443277.674</v>
      </c>
      <c r="AF5" s="11"/>
    </row>
    <row r="6">
      <c r="A6" t="str">
        <f>M6</f>
      </c>
      <c r="B6" t="str">
        <f>N6</f>
      </c>
      <c r="L6" t="s">
        <v>57</v>
      </c>
      <c r="M6" s="13" t="s">
        <v>18</v>
      </c>
      <c r="N6" s="13" t="s">
        <v>19</v>
      </c>
      <c r="O6" s="11" t="str">
        <f>Sum(O2:O5)</f>
      </c>
      <c r="P6" s="11" t="str">
        <f>Sum(P2:P5)</f>
      </c>
      <c r="Q6" s="11" t="str">
        <f>Sum(Q2:Q5)</f>
      </c>
      <c r="R6" s="11" t="str">
        <f>Sum(R2:R5)</f>
      </c>
      <c r="S6" s="11" t="str">
        <f>Sum(S2:S5)</f>
      </c>
      <c r="T6" s="11" t="str">
        <f>Sum(T2:T5)</f>
      </c>
      <c r="U6" s="11" t="str">
        <f>Sum(U2:U5)</f>
      </c>
      <c r="V6" s="11" t="str">
        <f>Sum(V2:V5)</f>
      </c>
      <c r="W6" s="11" t="str">
        <f>Sum(W2:W5)</f>
      </c>
      <c r="X6" s="11" t="str">
        <f>Sum(X2:X5)</f>
      </c>
      <c r="Y6" s="11" t="str">
        <f>Sum(Y2:Y5)</f>
      </c>
      <c r="Z6" s="11" t="str">
        <f>Sum(Z2:Z5)</f>
      </c>
      <c r="AA6" s="11" t="str">
        <f>Sum(AA2:AA5)</f>
      </c>
      <c r="AB6" s="11" t="str">
        <f>Sum(AB2:AB5)</f>
      </c>
      <c r="AC6" s="11" t="str">
        <f>Sum(AC2:AC5)</f>
      </c>
      <c r="AD6" s="11" t="str">
        <f>Sum(AD2:AD5)</f>
      </c>
      <c r="AE6" s="11" t="str">
        <f>Sum(AE2:AE5)</f>
      </c>
      <c r="AF6" s="11"/>
    </row>
    <row r="7">
      <c r="A7" t="str">
        <f>M7</f>
      </c>
      <c r="B7" t="str">
        <f>N7</f>
      </c>
      <c r="L7" t="s">
        <v>52</v>
      </c>
      <c r="M7" s="13" t="s">
        <v>50</v>
      </c>
      <c r="N7" s="13" t="s">
        <v>43</v>
      </c>
      <c r="O7" s="9" t="n">
        <v>11739616747.5457</v>
      </c>
      <c r="P7" s="9" t="n">
        <v>11254176927.7347</v>
      </c>
      <c r="Q7" s="9" t="n">
        <v>11538670944.4646</v>
      </c>
      <c r="R7" s="9" t="n">
        <v>10859267828.0744</v>
      </c>
      <c r="S7" s="9" t="n">
        <v>14373844897.8047</v>
      </c>
      <c r="T7" s="9" t="n">
        <v>13206561065.8076</v>
      </c>
      <c r="U7" s="9" t="n">
        <v>10802080997.6787</v>
      </c>
      <c r="V7" s="9" t="n">
        <v>11076872960.9722</v>
      </c>
      <c r="W7" s="9" t="n">
        <v>10900773054.4309</v>
      </c>
      <c r="X7" s="9" t="n">
        <v>10123617101.8184</v>
      </c>
      <c r="Y7" s="9" t="n">
        <v>11241962025.9267</v>
      </c>
      <c r="Z7" s="9" t="n">
        <v>13823686787.1314</v>
      </c>
      <c r="AA7" s="9" t="n">
        <v>13826616163.1342</v>
      </c>
      <c r="AB7" s="9" t="n">
        <v>13209947102.2783</v>
      </c>
      <c r="AC7" s="9" t="n">
        <v>11141661764.5212</v>
      </c>
      <c r="AD7" s="9" t="n">
        <v>11793409233.3338</v>
      </c>
      <c r="AE7" s="9" t="n">
        <v>8499159403.4485</v>
      </c>
      <c r="AF7" s="9"/>
    </row>
    <row r="8">
      <c r="A8" t="str">
        <f>M8</f>
      </c>
      <c r="B8" t="str">
        <f>N8</f>
      </c>
      <c r="L8" t="s">
        <v>53</v>
      </c>
      <c r="M8" s="13" t="s">
        <v>58</v>
      </c>
      <c r="N8" s="13" t="s">
        <v>40</v>
      </c>
      <c r="O8" s="9" t="n">
        <v>374232.125</v>
      </c>
      <c r="P8" s="9" t="n">
        <v>10010929.3706</v>
      </c>
      <c r="Q8" s="9" t="n">
        <v>16756903.2031</v>
      </c>
      <c r="R8" s="9" t="n">
        <v>347910181.3778</v>
      </c>
      <c r="S8" s="9" t="n">
        <v>631989460.7783</v>
      </c>
      <c r="T8" s="9" t="n">
        <v>730784460.4217</v>
      </c>
      <c r="U8" s="9" t="n">
        <v>583582108.4095</v>
      </c>
      <c r="V8" s="9" t="n">
        <v>431813065.252</v>
      </c>
      <c r="W8" s="9" t="n">
        <v>479057229.6744</v>
      </c>
      <c r="X8" s="9" t="n">
        <v>754133470.2281</v>
      </c>
      <c r="Y8" s="9" t="n">
        <v>1212870362.8558</v>
      </c>
      <c r="Z8" s="9" t="n">
        <v>2174381343.2315</v>
      </c>
      <c r="AA8" s="9" t="n">
        <v>1789233579.0072</v>
      </c>
      <c r="AB8" s="9" t="n">
        <v>1655131561.9466</v>
      </c>
      <c r="AC8" s="9" t="n">
        <v>1788618124.0356</v>
      </c>
      <c r="AD8" s="9" t="n">
        <v>3460701067.8914</v>
      </c>
      <c r="AE8" s="9" t="n">
        <v>1942123630.1997</v>
      </c>
      <c r="AF8" s="9"/>
    </row>
    <row r="9">
      <c r="A9" t="str">
        <f>M9</f>
      </c>
      <c r="B9" t="str">
        <f>N9</f>
      </c>
      <c r="L9" t="s">
        <v>54</v>
      </c>
      <c r="M9" s="13" t="s">
        <v>58</v>
      </c>
      <c r="N9" s="13" t="s">
        <v>43</v>
      </c>
      <c r="O9" s="9" t="n">
        <v>127174783.5722</v>
      </c>
      <c r="P9" s="9" t="n">
        <v>54479568.8939</v>
      </c>
      <c r="Q9" s="9" t="n">
        <v>391366344.5801</v>
      </c>
      <c r="R9" s="9" t="n">
        <v>10479214146.3606</v>
      </c>
      <c r="S9" s="9" t="n">
        <v>42891078006.4274</v>
      </c>
      <c r="T9" s="9" t="n">
        <v>55916245614.7845</v>
      </c>
      <c r="U9" s="9" t="n">
        <v>47353316662.8298</v>
      </c>
      <c r="V9" s="9" t="n">
        <v>44606935375.0183</v>
      </c>
      <c r="W9" s="9" t="n">
        <v>44673219755.351</v>
      </c>
      <c r="X9" s="9" t="n">
        <v>51673073465.2889</v>
      </c>
      <c r="Y9" s="9" t="n">
        <v>59166462252.3838</v>
      </c>
      <c r="Z9" s="9" t="n">
        <v>77026872601.0672</v>
      </c>
      <c r="AA9" s="9" t="n">
        <v>81941621433.2727</v>
      </c>
      <c r="AB9" s="9" t="n">
        <v>88618976870.7865</v>
      </c>
      <c r="AC9" s="9" t="n">
        <v>85796546316.5326</v>
      </c>
      <c r="AD9" s="9" t="n">
        <v>87347814520.8399</v>
      </c>
      <c r="AE9" s="9" t="n">
        <v>59389185605.2414</v>
      </c>
      <c r="AF9" s="9"/>
    </row>
    <row r="10">
      <c r="A10" t="str">
        <f>M10</f>
      </c>
      <c r="B10" t="str">
        <f>N10</f>
      </c>
      <c r="L10" t="s">
        <v>18</v>
      </c>
      <c r="M10" s="13" t="s">
        <v>59</v>
      </c>
      <c r="N10" s="13" t="s">
        <v>43</v>
      </c>
      <c r="O10" s="9" t="n">
        <v>78463417796.7355</v>
      </c>
      <c r="P10" s="9" t="n">
        <v>88780237303.9053</v>
      </c>
      <c r="Q10" s="9" t="n">
        <v>105251059912.334</v>
      </c>
      <c r="R10" s="9" t="n">
        <v>130120398442.109</v>
      </c>
      <c r="S10" s="9" t="n">
        <v>117265672000.507</v>
      </c>
      <c r="T10" s="9" t="n">
        <v>114684159598.629</v>
      </c>
      <c r="U10" s="9" t="n">
        <v>115092313841.753</v>
      </c>
      <c r="V10" s="9" t="n">
        <v>96339079586.2505</v>
      </c>
      <c r="W10" s="9" t="n">
        <v>96692994812.3194</v>
      </c>
      <c r="X10" s="9" t="n">
        <v>115400111619.82</v>
      </c>
      <c r="Y10" s="9" t="n">
        <v>121585389860.149</v>
      </c>
      <c r="Z10" s="9" t="n">
        <v>121695096501.822</v>
      </c>
      <c r="AA10" s="9" t="n">
        <v>133999767682.578</v>
      </c>
      <c r="AB10" s="9" t="n">
        <v>155871330399.17</v>
      </c>
      <c r="AC10" s="9" t="n">
        <v>107353167337.779</v>
      </c>
      <c r="AD10" s="9" t="n">
        <v>119312855677.303</v>
      </c>
      <c r="AE10" s="9" t="n">
        <v>194731326724.396</v>
      </c>
      <c r="AF10" s="9"/>
    </row>
    <row r="11">
      <c r="A11" t="str">
        <f>M11</f>
      </c>
      <c r="B11" t="str">
        <f>N11</f>
      </c>
      <c r="M11" t="s">
        <v>57</v>
      </c>
      <c r="N11" t="s">
        <v>40</v>
      </c>
      <c r="O11" s="9" t="n">
        <v>3480708</v>
      </c>
      <c r="P11" s="9" t="n">
        <v>7309532</v>
      </c>
      <c r="Q11" s="9" t="n">
        <v>4777682.7812</v>
      </c>
      <c r="R11" s="9" t="n">
        <v>-389371.9688</v>
      </c>
      <c r="S11" s="9" t="n">
        <v>566868.625</v>
      </c>
      <c r="T11" s="9" t="n">
        <v>2744757.5625</v>
      </c>
      <c r="U11" s="9" t="n">
        <v>740760.72</v>
      </c>
      <c r="V11" s="9" t="n">
        <v>1661330.44</v>
      </c>
      <c r="W11" s="9" t="n">
        <v>688122.1</v>
      </c>
      <c r="X11" s="9" t="n">
        <v>7466648.5097</v>
      </c>
      <c r="Y11" s="9" t="n">
        <v>15539948.7242</v>
      </c>
      <c r="Z11" s="9" t="n">
        <v>10103095.4844</v>
      </c>
      <c r="AA11" s="9" t="n">
        <v>50250051.3516</v>
      </c>
      <c r="AB11" s="9" t="n">
        <v>4606692.4265</v>
      </c>
      <c r="AC11" s="9" t="n">
        <v>18838219.6031</v>
      </c>
      <c r="AD11" s="9" t="n">
        <v>6404705</v>
      </c>
      <c r="AE11" s="9" t="n">
        <v>3009276.3125</v>
      </c>
      <c r="AF11" s="9"/>
    </row>
    <row r="12">
      <c r="A12" t="str">
        <f>M12</f>
      </c>
      <c r="B12" t="str">
        <f>N12</f>
      </c>
      <c r="M12" t="s">
        <v>57</v>
      </c>
      <c r="N12" t="s">
        <v>43</v>
      </c>
      <c r="O12" s="9" t="n">
        <v>91464160.72</v>
      </c>
      <c r="P12" s="9" t="n">
        <v>271822116.5216</v>
      </c>
      <c r="Q12" s="9" t="n">
        <v>119963396.6512</v>
      </c>
      <c r="R12" s="9" t="n">
        <v>2242431224.5039</v>
      </c>
      <c r="S12" s="9" t="n">
        <v>465110922.9134</v>
      </c>
      <c r="T12" s="9" t="n">
        <v>326628729.6539</v>
      </c>
      <c r="U12" s="9" t="n">
        <v>205092408.93</v>
      </c>
      <c r="V12" s="9" t="n">
        <v>253019515.28</v>
      </c>
      <c r="W12" s="9" t="n">
        <v>124594107.6519</v>
      </c>
      <c r="X12" s="9" t="n">
        <v>187804273.1566</v>
      </c>
      <c r="Y12" s="9" t="n">
        <v>125983398.2189</v>
      </c>
      <c r="Z12" s="9" t="n">
        <v>141268312.7166</v>
      </c>
      <c r="AA12" s="9" t="n">
        <v>313186482.6124</v>
      </c>
      <c r="AB12" s="9" t="n">
        <v>328444010.3259</v>
      </c>
      <c r="AC12" s="9" t="n">
        <v>298326767.0599</v>
      </c>
      <c r="AD12" s="9" t="n">
        <v>340466689.9108</v>
      </c>
      <c r="AE12" s="9" t="n">
        <v>643485539.1533</v>
      </c>
      <c r="AF12" s="9"/>
    </row>
    <row r="13">
      <c r="A13" t="str">
        <f>M13</f>
      </c>
      <c r="B13" t="str">
        <f>N13</f>
      </c>
      <c r="C13" t="str">
        <f>AB13</f>
      </c>
      <c r="D13" t="str">
        <f>AC13</f>
      </c>
      <c r="E13" t="str">
        <f>AD13</f>
      </c>
      <c r="F13" t="str">
        <f>AB13&amp;"-"&amp;AC13</f>
      </c>
      <c r="G13" t="str">
        <f>Z13&amp;"-"&amp;AC13</f>
      </c>
      <c r="H13" t="str">
        <f>AD13&amp;"/"&amp;AC13</f>
      </c>
      <c r="I13" t="str">
        <f>"Share "&amp;AC13</f>
      </c>
      <c r="J13" t="str">
        <f>"Share "&amp;AD13</f>
      </c>
      <c r="L13" t="s">
        <v>46</v>
      </c>
      <c r="M13" t="s">
        <v>52</v>
      </c>
      <c r="N13" t="s">
        <v>40</v>
      </c>
      <c r="O13" s="9" t="n">
        <v>11612991054.1444</v>
      </c>
      <c r="P13" s="9" t="n">
        <v>10001892953.1492</v>
      </c>
      <c r="Q13" s="9" t="n">
        <v>6838390454.4904</v>
      </c>
      <c r="R13" s="9" t="n">
        <v>4740528625.6843</v>
      </c>
      <c r="S13" s="9" t="n">
        <v>3129237146.0253</v>
      </c>
      <c r="T13" s="9" t="n">
        <v>2341188503.9723</v>
      </c>
      <c r="U13" s="9" t="n">
        <v>2173872599.4936</v>
      </c>
      <c r="V13" s="9" t="n">
        <v>1301505898.753</v>
      </c>
      <c r="W13" s="9" t="n">
        <v>1906728681.9117</v>
      </c>
      <c r="X13" s="9" t="n">
        <v>1097699723.7379</v>
      </c>
      <c r="Y13" s="9" t="n">
        <v>1222055072.9644</v>
      </c>
      <c r="Z13" s="9" t="n">
        <v>1459271935.9586</v>
      </c>
      <c r="AA13" s="9" t="n">
        <v>1679311982.6552</v>
      </c>
      <c r="AB13" s="9" t="n">
        <v>1669119486.985</v>
      </c>
      <c r="AC13" s="9" t="n">
        <v>1590213362.9423</v>
      </c>
      <c r="AD13" s="9" t="n">
        <v>2027550576.5423</v>
      </c>
      <c r="AE13" s="9" t="n">
        <v>4477169390.5106</v>
      </c>
      <c r="AF13" s="9"/>
    </row>
    <row r="14">
      <c r="A14" t="str">
        <f>M14</f>
      </c>
      <c r="B14" s="13" t="str">
        <f>N14</f>
      </c>
      <c r="C14" s="13" t="str">
        <f>AB14</f>
      </c>
      <c r="D14" s="13" t="str">
        <f>AC14</f>
      </c>
      <c r="E14" s="13" t="str">
        <f>AD14</f>
      </c>
      <c r="F14" s="3" t="str">
        <f>AC14/AB14-1</f>
      </c>
      <c r="G14" s="3" t="str">
        <f>AC14/Z14-1</f>
      </c>
      <c r="H14" s="3" t="str">
        <f>AD14/AC14</f>
      </c>
      <c r="I14" s="3" t="str">
        <f>AC14/Sum(AC$13:AC$21)</f>
      </c>
      <c r="J14" s="3" t="str">
        <f>AD14/Sum(AD13:AD$21)</f>
      </c>
      <c r="L14" t="s">
        <v>47</v>
      </c>
      <c r="M14" s="13" t="s">
        <v>52</v>
      </c>
      <c r="N14" s="13" t="s">
        <v>43</v>
      </c>
      <c r="O14" s="9" t="n">
        <v>103936958078.786</v>
      </c>
      <c r="P14" s="9" t="n">
        <v>118543644893.155</v>
      </c>
      <c r="Q14" s="9" t="n">
        <v>111507540379.235</v>
      </c>
      <c r="R14" s="9" t="n">
        <v>72829799688.0759</v>
      </c>
      <c r="S14" s="9" t="n">
        <v>51888821575.225</v>
      </c>
      <c r="T14" s="9" t="n">
        <v>32603689771.8533</v>
      </c>
      <c r="U14" s="9" t="n">
        <v>18624525552.7286</v>
      </c>
      <c r="V14" s="9" t="n">
        <v>16068995341.1965</v>
      </c>
      <c r="W14" s="9" t="n">
        <v>12779545694.5867</v>
      </c>
      <c r="X14" s="9" t="n">
        <v>11073302129.1996</v>
      </c>
      <c r="Y14" s="9" t="n">
        <v>12383549493.0202</v>
      </c>
      <c r="Z14" s="9" t="n">
        <v>11717587215.061</v>
      </c>
      <c r="AA14" s="9" t="n">
        <v>10577083876.2989</v>
      </c>
      <c r="AB14" s="9" t="n">
        <v>12603360450.2236</v>
      </c>
      <c r="AC14" s="9" t="n">
        <v>12024794470.6126</v>
      </c>
      <c r="AD14" s="9" t="n">
        <v>11159041230.4726</v>
      </c>
      <c r="AE14" s="9" t="n">
        <v>25833604840.0789</v>
      </c>
      <c r="AF14" s="9"/>
    </row>
    <row r="15">
      <c r="A15" t="str">
        <f>M15</f>
      </c>
      <c r="B15" s="13" t="str">
        <f>N15</f>
      </c>
      <c r="C15" s="13" t="str">
        <f>AB15</f>
      </c>
      <c r="D15" s="13" t="str">
        <f>AC15</f>
      </c>
      <c r="E15" s="13" t="str">
        <f>AD15</f>
      </c>
      <c r="F15" s="3" t="str">
        <f>AC15/AB15-1</f>
      </c>
      <c r="G15" s="3" t="str">
        <f>AC15/Z15-1</f>
      </c>
      <c r="H15" s="3" t="str">
        <f>AD15/AC15</f>
      </c>
      <c r="I15" s="3" t="str">
        <f>AC15/Sum(AC$13:AC$21)</f>
      </c>
      <c r="J15" s="3" t="str">
        <f>AD15/Sum(AD13:AD$21)</f>
      </c>
      <c r="L15" t="s">
        <v>49</v>
      </c>
      <c r="M15" s="13" t="s">
        <v>53</v>
      </c>
      <c r="N15" s="13" t="s">
        <v>40</v>
      </c>
      <c r="O15" s="9" t="n">
        <v>7126968730.2023</v>
      </c>
      <c r="P15" s="9" t="n">
        <v>6851707004.3725</v>
      </c>
      <c r="Q15" s="9" t="n">
        <v>6002947849.4749</v>
      </c>
      <c r="R15" s="9" t="n">
        <v>4904616141.9226</v>
      </c>
      <c r="S15" s="9" t="n">
        <v>3896127951.6105</v>
      </c>
      <c r="T15" s="9" t="n">
        <v>3937348672.9191</v>
      </c>
      <c r="U15" s="9" t="n">
        <v>3210731356.1299</v>
      </c>
      <c r="V15" s="9" t="n">
        <v>3590686087.5641</v>
      </c>
      <c r="W15" s="9" t="n">
        <v>3249832070.0508</v>
      </c>
      <c r="X15" s="9" t="n">
        <v>4204304430.8653</v>
      </c>
      <c r="Y15" s="9" t="n">
        <v>4997935832.7874</v>
      </c>
      <c r="Z15" s="9" t="n">
        <v>6189402426.5831</v>
      </c>
      <c r="AA15" s="9" t="n">
        <v>6493069677.0296</v>
      </c>
      <c r="AB15" s="9" t="n">
        <v>6496067863.2198</v>
      </c>
      <c r="AC15" s="9" t="n">
        <v>6982552971.4019</v>
      </c>
      <c r="AD15" s="9" t="n">
        <v>6862482873.9066</v>
      </c>
      <c r="AE15" s="9" t="n">
        <v>8814402353.8</v>
      </c>
      <c r="AF15" s="9"/>
    </row>
    <row r="16">
      <c r="A16" t="str">
        <f>M16</f>
      </c>
      <c r="B16" s="13" t="str">
        <f>N16</f>
      </c>
      <c r="C16" s="13" t="str">
        <f>AB16</f>
      </c>
      <c r="D16" s="13" t="str">
        <f>AC16</f>
      </c>
      <c r="E16" s="13" t="str">
        <f>AD16</f>
      </c>
      <c r="F16" s="3" t="str">
        <f>AC16/AB16-1</f>
      </c>
      <c r="G16" s="3" t="str">
        <f>AC16/Z16-1</f>
      </c>
      <c r="H16" s="3" t="str">
        <f>AD16/AC16</f>
      </c>
      <c r="I16" s="3" t="str">
        <f>AC16/Sum(AC$13:AC$21)</f>
      </c>
      <c r="J16" s="3" t="str">
        <f>AD16/Sum(AD13:AD$21)</f>
      </c>
      <c r="L16" t="s">
        <v>50</v>
      </c>
      <c r="M16" s="13" t="s">
        <v>53</v>
      </c>
      <c r="N16" s="13" t="s">
        <v>43</v>
      </c>
      <c r="O16" s="9" t="n">
        <v>13182232488.2912</v>
      </c>
      <c r="P16" s="9" t="n">
        <v>13074641557.822</v>
      </c>
      <c r="Q16" s="9" t="n">
        <v>13956177530.8165</v>
      </c>
      <c r="R16" s="9" t="n">
        <v>11048267730.6147</v>
      </c>
      <c r="S16" s="9" t="n">
        <v>14924806667.1775</v>
      </c>
      <c r="T16" s="9" t="n">
        <v>14121433442.5084</v>
      </c>
      <c r="U16" s="9" t="n">
        <v>12296900084.3472</v>
      </c>
      <c r="V16" s="9" t="n">
        <v>12506026375.4866</v>
      </c>
      <c r="W16" s="9" t="n">
        <v>12358426373.7167</v>
      </c>
      <c r="X16" s="9" t="n">
        <v>12568867321.0656</v>
      </c>
      <c r="Y16" s="9" t="n">
        <v>13033903711.0301</v>
      </c>
      <c r="Z16" s="9" t="n">
        <v>16297241164.2412</v>
      </c>
      <c r="AA16" s="9" t="n">
        <v>16411545919.0185</v>
      </c>
      <c r="AB16" s="9" t="n">
        <v>15953388795.9187</v>
      </c>
      <c r="AC16" s="9" t="n">
        <v>14292710488.8398</v>
      </c>
      <c r="AD16" s="9" t="n">
        <v>14983349579.5726</v>
      </c>
      <c r="AE16" s="9" t="n">
        <v>11139398950.3839</v>
      </c>
      <c r="AF16" s="9"/>
    </row>
    <row r="17">
      <c r="A17" t="str">
        <f>M17</f>
      </c>
      <c r="B17" s="13" t="str">
        <f>N17</f>
      </c>
      <c r="C17" s="13" t="str">
        <f>AB17</f>
      </c>
      <c r="D17" s="13" t="str">
        <f>AC17</f>
      </c>
      <c r="E17" s="13" t="str">
        <f>AD17</f>
      </c>
      <c r="F17" s="3" t="str">
        <f>AC17/AB17-1</f>
      </c>
      <c r="G17" s="3" t="str">
        <f>AC17/Z17-1</f>
      </c>
      <c r="H17" s="3" t="str">
        <f>AD17/AC17</f>
      </c>
      <c r="I17" s="3" t="str">
        <f>AC17/Sum(AC$13:AC$21)</f>
      </c>
      <c r="J17" s="3" t="str">
        <f>AD17/Sum(AD13:AD$21)</f>
      </c>
      <c r="L17" t="s">
        <v>56</v>
      </c>
      <c r="M17" s="13" t="s">
        <v>54</v>
      </c>
      <c r="N17" s="13" t="s">
        <v>40</v>
      </c>
      <c r="O17" s="9" t="n">
        <v>80590302.4495</v>
      </c>
      <c r="P17" s="9" t="n">
        <v>1612701038.6749</v>
      </c>
      <c r="Q17" s="9" t="n">
        <v>1501943419.0369</v>
      </c>
      <c r="R17" s="9" t="n">
        <v>1302640884.6994</v>
      </c>
      <c r="S17" s="9" t="n">
        <v>922465548.9992</v>
      </c>
      <c r="T17" s="9" t="n">
        <v>549700703.6313</v>
      </c>
      <c r="U17" s="9" t="n">
        <v>364659592.3708</v>
      </c>
      <c r="V17" s="9" t="n">
        <v>352289458.2254</v>
      </c>
      <c r="W17" s="9" t="n">
        <v>348608488.1532</v>
      </c>
      <c r="X17" s="9" t="n">
        <v>443966250.4258</v>
      </c>
      <c r="Y17" s="9" t="n">
        <v>233627398.4194</v>
      </c>
      <c r="Z17" s="9" t="n">
        <v>285689730.8393</v>
      </c>
      <c r="AA17" s="9" t="n">
        <v>424132939.4359</v>
      </c>
      <c r="AB17" s="9" t="n">
        <v>274457825.1727</v>
      </c>
      <c r="AC17" s="9" t="n">
        <v>233738346.652</v>
      </c>
      <c r="AD17" s="9" t="n">
        <v>254689686.9587</v>
      </c>
      <c r="AE17" s="9" t="n">
        <v>1589998587.9479</v>
      </c>
      <c r="AF17" s="9"/>
    </row>
    <row r="18">
      <c r="A18" t="str">
        <f>M18</f>
      </c>
      <c r="B18" s="13" t="str">
        <f>N18</f>
      </c>
      <c r="C18" s="13" t="str">
        <f>AB18</f>
      </c>
      <c r="D18" s="13" t="str">
        <f>AC18</f>
      </c>
      <c r="E18" s="13" t="str">
        <f>AD18</f>
      </c>
      <c r="F18" s="3" t="str">
        <f>AC18/AB18-1</f>
      </c>
      <c r="G18" s="3" t="str">
        <f>AC18/Z18-1</f>
      </c>
      <c r="H18" s="3" t="str">
        <f>AD18/AC18</f>
      </c>
      <c r="I18" s="3" t="str">
        <f>AC18/Sum(AC$13:AC$21)</f>
      </c>
      <c r="J18" s="3" t="str">
        <f>AD18/Sum(AD13:AD$21)</f>
      </c>
      <c r="L18" t="s">
        <v>57</v>
      </c>
      <c r="M18" s="13" t="s">
        <v>54</v>
      </c>
      <c r="N18" s="13" t="s">
        <v>43</v>
      </c>
      <c r="O18" s="9" t="n">
        <v>803607590.5797</v>
      </c>
      <c r="P18" s="9" t="n">
        <v>6604036628.6697</v>
      </c>
      <c r="Q18" s="9" t="n">
        <v>9214304794.5268</v>
      </c>
      <c r="R18" s="9" t="n">
        <v>3079227327.2041</v>
      </c>
      <c r="S18" s="9" t="n">
        <v>2415098066.7008</v>
      </c>
      <c r="T18" s="9" t="n">
        <v>1884981201.3818</v>
      </c>
      <c r="U18" s="9" t="n">
        <v>1116524442.8424</v>
      </c>
      <c r="V18" s="9" t="n">
        <v>970390145.3863</v>
      </c>
      <c r="W18" s="9" t="n">
        <v>688829745.6869</v>
      </c>
      <c r="X18" s="9" t="n">
        <v>678087526.4504</v>
      </c>
      <c r="Y18" s="9" t="n">
        <v>753399556.0265</v>
      </c>
      <c r="Z18" s="9" t="n">
        <v>723658793.4366</v>
      </c>
      <c r="AA18" s="9" t="n">
        <v>888249480.0033</v>
      </c>
      <c r="AB18" s="9" t="n">
        <v>810717582.5063</v>
      </c>
      <c r="AC18" s="9" t="n">
        <v>416181790.5783</v>
      </c>
      <c r="AD18" s="9" t="n">
        <v>454227577.6369</v>
      </c>
      <c r="AE18" s="9" t="n">
        <v>1912728130.1274</v>
      </c>
      <c r="AF18" s="9"/>
    </row>
    <row r="19">
      <c r="A19" t="str">
        <f>M19</f>
      </c>
      <c r="B19" s="13" t="str">
        <f>N19</f>
      </c>
      <c r="C19" s="13" t="str">
        <f>AB19</f>
      </c>
      <c r="D19" s="13" t="str">
        <f>AC19</f>
      </c>
      <c r="E19" s="13" t="str">
        <f>AD19</f>
      </c>
      <c r="F19" s="3" t="str">
        <f>AC19/AB19-1</f>
      </c>
      <c r="G19" s="3" t="str">
        <f>AC19/Z19-1</f>
      </c>
      <c r="H19" s="3" t="str">
        <f>AD19/AC19</f>
      </c>
      <c r="I19" s="3" t="str">
        <f>AC19/Sum(AC$13:AC$21)</f>
      </c>
      <c r="J19" s="3" t="str">
        <f>AD19/Sum(AD13:AD$21)</f>
      </c>
      <c r="L19" t="s">
        <v>52</v>
      </c>
      <c r="M19" s="13" t="s">
        <v>18</v>
      </c>
      <c r="N19" s="13" t="s">
        <v>19</v>
      </c>
      <c r="O19" s="9" t="str">
        <f>Sum(O2:O18)</f>
      </c>
      <c r="P19" s="9" t="str">
        <f>Sum(P2:P18)</f>
      </c>
      <c r="Q19" s="9" t="str">
        <f>Sum(Q2:Q18)</f>
      </c>
      <c r="R19" s="9" t="str">
        <f>Sum(R2:R18)</f>
      </c>
      <c r="S19" s="9" t="str">
        <f>Sum(S2:S18)</f>
      </c>
      <c r="T19" s="9" t="str">
        <f>Sum(T2:T18)</f>
      </c>
      <c r="U19" s="9" t="str">
        <f>Sum(U2:U18)</f>
      </c>
      <c r="V19" s="9" t="str">
        <f>Sum(V2:V18)</f>
      </c>
      <c r="W19" s="9" t="str">
        <f>Sum(W2:W18)</f>
      </c>
      <c r="X19" s="9" t="str">
        <f>Sum(X2:X18)</f>
      </c>
      <c r="Y19" s="9" t="str">
        <f>Sum(Y2:Y18)</f>
      </c>
      <c r="Z19" s="9" t="str">
        <f>Sum(Z2:Z18)</f>
      </c>
      <c r="AA19" s="9" t="str">
        <f>Sum(AA2:AA18)</f>
      </c>
      <c r="AB19" s="9" t="str">
        <f>Sum(AB2:AB18)</f>
      </c>
      <c r="AC19" s="9" t="str">
        <f>Sum(AC2:AC18)</f>
      </c>
      <c r="AD19" s="9" t="str">
        <f>Sum(AD2:AD18)</f>
      </c>
      <c r="AE19" s="9" t="str">
        <f>Sum(AE2:AE18)</f>
      </c>
      <c r="AF19" s="9"/>
    </row>
    <row r="20">
      <c r="A20" t="str">
        <f>M20</f>
      </c>
      <c r="B20" s="13" t="str">
        <f>N20</f>
      </c>
      <c r="C20" s="13" t="str">
        <f>AB20</f>
      </c>
      <c r="D20" s="13" t="str">
        <f>AC20</f>
      </c>
      <c r="E20" s="13" t="str">
        <f>AD20</f>
      </c>
      <c r="F20" s="3" t="str">
        <f>AC20/AB20-1</f>
      </c>
      <c r="G20" s="3" t="str">
        <f>AC20/Z20-1</f>
      </c>
      <c r="H20" s="3" t="str">
        <f>AD20/AC20</f>
      </c>
      <c r="I20" s="3" t="str">
        <f>AC20/Sum(AC$13:AC$21)</f>
      </c>
      <c r="J20" s="3" t="str">
        <f>AD20/Sum(AD13:AD$21)</f>
      </c>
      <c r="L20" t="s">
        <v>53</v>
      </c>
      <c r="M20" s="13" t="s">
        <v>18</v>
      </c>
      <c r="N20" s="13" t="s">
        <v>19</v>
      </c>
      <c r="O20" s="12" t="str">
        <f>Sum(O2:O19)</f>
      </c>
      <c r="P20" s="12" t="str">
        <f>Sum(P2:P19)</f>
      </c>
      <c r="Q20" s="12" t="str">
        <f>Sum(Q2:Q19)</f>
      </c>
      <c r="R20" s="12" t="str">
        <f>Sum(R2:R19)</f>
      </c>
      <c r="S20" s="12" t="str">
        <f>Sum(S2:S19)</f>
      </c>
      <c r="T20" s="12" t="str">
        <f>Sum(T2:T19)</f>
      </c>
      <c r="U20" s="12" t="str">
        <f>Sum(U2:U19)</f>
      </c>
      <c r="V20" s="12" t="str">
        <f>Sum(V2:V19)</f>
      </c>
      <c r="W20" s="12" t="str">
        <f>Sum(W2:W19)</f>
      </c>
      <c r="X20" s="12" t="str">
        <f>Sum(X2:X19)</f>
      </c>
      <c r="Y20" s="12" t="str">
        <f>Sum(Y2:Y19)</f>
      </c>
      <c r="Z20" s="12" t="str">
        <f>Sum(Z2:Z19)</f>
      </c>
      <c r="AA20" s="12" t="str">
        <f>Sum(AA2:AA19)</f>
      </c>
      <c r="AB20" s="12" t="str">
        <f>Sum(AB2:AB19)</f>
      </c>
      <c r="AC20" s="12" t="str">
        <f>Sum(AC2:AC19)</f>
      </c>
      <c r="AD20" s="12" t="str">
        <f>Sum(AD2:AD19)</f>
      </c>
      <c r="AE20" s="12" t="str">
        <f>Sum(AE2:AE19)</f>
      </c>
      <c r="AF20" s="12"/>
    </row>
    <row r="21">
      <c r="A21" t="str">
        <f>M21</f>
      </c>
      <c r="B21" s="13" t="str">
        <f>N21</f>
      </c>
      <c r="C21" s="13" t="str">
        <f>AB21</f>
      </c>
      <c r="D21" s="13" t="str">
        <f>AD21</f>
      </c>
      <c r="E21" s="13" t="str">
        <f>AE21</f>
      </c>
      <c r="F21" s="3" t="str">
        <f>AF21</f>
      </c>
      <c r="G21" s="3" t="str">
        <f>AD21&amp;"-"&amp;AE21</f>
      </c>
      <c r="H21" s="3" t="str">
        <f>AB21&amp;"-"&amp;AE21</f>
      </c>
      <c r="I21" s="3" t="str">
        <f>AF21&amp;"/"&amp;AE21</f>
      </c>
      <c r="J21" s="3" t="str">
        <f>"Share "&amp;AE21</f>
      </c>
      <c r="K21" t="str">
        <f>"Share "&amp;AF21</f>
      </c>
      <c r="L21" t="s">
        <v>54</v>
      </c>
      <c r="M21" s="13" t="s">
        <v>46</v>
      </c>
      <c r="N21" s="13" t="s">
        <v>38</v>
      </c>
      <c r="O21" s="13" t="s">
        <v>31</v>
      </c>
      <c r="P21" s="13" t="s">
        <v>32</v>
      </c>
      <c r="Q21" s="13" t="s">
        <v>33</v>
      </c>
      <c r="R21" s="13" t="s">
        <v>34</v>
      </c>
      <c r="S21" s="13" t="s">
        <v>35</v>
      </c>
      <c r="T21" s="13" t="s">
        <v>36</v>
      </c>
      <c r="U21" s="13" t="s">
        <v>37</v>
      </c>
      <c r="V21" s="13" t="s">
        <v>2</v>
      </c>
      <c r="W21" s="13" t="s">
        <v>3</v>
      </c>
      <c r="X21" s="13" t="s">
        <v>4</v>
      </c>
      <c r="Y21" s="13" t="s">
        <v>5</v>
      </c>
      <c r="Z21" s="13" t="s">
        <v>6</v>
      </c>
      <c r="AA21" s="13" t="s">
        <v>7</v>
      </c>
      <c r="AB21" s="13" t="s">
        <v>8</v>
      </c>
      <c r="AC21" s="13" t="s">
        <v>9</v>
      </c>
      <c r="AD21" s="13" t="s">
        <v>10</v>
      </c>
      <c r="AE21" s="13" t="s">
        <v>11</v>
      </c>
    </row>
    <row r="22">
      <c r="A22" t="str">
        <f>M22</f>
      </c>
      <c r="B22" s="13" t="str">
        <f>N22</f>
      </c>
      <c r="C22" s="10" t="str">
        <f>AB22</f>
      </c>
      <c r="D22" s="10" t="str">
        <f>AD22</f>
      </c>
      <c r="E22" s="10" t="str">
        <f>AE22</f>
      </c>
      <c r="F22" s="10" t="str">
        <f>AF22</f>
      </c>
      <c r="G22" s="3" t="str">
        <f>AD22&amp;"-"&amp;AE22</f>
      </c>
      <c r="H22" s="3" t="str">
        <f>AB22&amp;"-"&amp;AE22</f>
      </c>
      <c r="I22" s="3" t="str">
        <f>AF22&amp;"/"&amp;AE22</f>
      </c>
      <c r="J22" s="3" t="str">
        <f>"Share "&amp;AE22</f>
      </c>
      <c r="K22" s="3" t="str">
        <f>"Share "&amp;AF22</f>
      </c>
      <c r="L22" t="s">
        <v>18</v>
      </c>
      <c r="M22" s="13" t="s">
        <v>46</v>
      </c>
      <c r="N22" s="13" t="s">
        <v>38</v>
      </c>
      <c r="O22" s="10" t="s">
        <v>31</v>
      </c>
      <c r="P22" s="10" t="s">
        <v>32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37</v>
      </c>
      <c r="V22" s="10" t="s">
        <v>2</v>
      </c>
      <c r="W22" s="10" t="s">
        <v>3</v>
      </c>
      <c r="X22" s="10" t="s">
        <v>4</v>
      </c>
      <c r="Y22" s="10" t="s">
        <v>5</v>
      </c>
      <c r="Z22" s="10" t="s">
        <v>6</v>
      </c>
      <c r="AA22" s="10" t="s">
        <v>7</v>
      </c>
      <c r="AB22" s="10" t="s">
        <v>8</v>
      </c>
      <c r="AC22" s="10" t="s">
        <v>9</v>
      </c>
      <c r="AD22" s="10" t="s">
        <v>10</v>
      </c>
      <c r="AE22" s="10" t="s">
        <v>11</v>
      </c>
      <c r="AF22" s="10"/>
    </row>
    <row r="23">
      <c r="A23" t="str">
        <f>M23</f>
      </c>
      <c r="B23" t="str">
        <f>N23</f>
      </c>
      <c r="C23" s="9" t="str">
        <f>AB23</f>
      </c>
      <c r="D23" s="9" t="str">
        <f>AD23</f>
      </c>
      <c r="E23" s="9" t="str">
        <f>AE23</f>
      </c>
      <c r="F23" s="9" t="str">
        <f>AF23</f>
      </c>
      <c r="G23" s="3" t="str">
        <f>AE23/AD23-1</f>
      </c>
      <c r="H23" s="3" t="str">
        <f>AE23/AB23-1</f>
      </c>
      <c r="I23" s="3" t="str">
        <f>AF23/AE23</f>
      </c>
      <c r="J23" s="3" t="str">
        <f>AE23/Sum(AE$22:AE$39)</f>
      </c>
      <c r="K23" s="3" t="str">
        <f>AF23/Sum(AF22:AF$39)</f>
      </c>
      <c r="M23" t="s">
        <v>47</v>
      </c>
      <c r="N23" t="s">
        <v>40</v>
      </c>
      <c r="O23" s="9" t="n">
        <v>54433198289.7936</v>
      </c>
      <c r="P23" s="9" t="n">
        <v>63206462422.4098</v>
      </c>
      <c r="Q23" s="9" t="n">
        <v>63384087395.8274</v>
      </c>
      <c r="R23" s="9" t="n">
        <v>56539727512.8033</v>
      </c>
      <c r="S23" s="9" t="n">
        <v>58631226450.0673</v>
      </c>
      <c r="T23" s="9" t="n">
        <v>65669474203.5038</v>
      </c>
      <c r="U23" s="9" t="n">
        <v>45566006836.0098</v>
      </c>
      <c r="V23" s="9" t="n">
        <v>43108517936.8348</v>
      </c>
      <c r="W23" s="9" t="n">
        <v>36080692775.8811</v>
      </c>
      <c r="X23" s="9" t="n">
        <v>33445434706.098</v>
      </c>
      <c r="Y23" s="9" t="n">
        <v>35891480629.9563</v>
      </c>
      <c r="Z23" s="9" t="n">
        <v>41613539560.8972</v>
      </c>
      <c r="AA23" s="9" t="n">
        <v>41312399823.8862</v>
      </c>
      <c r="AB23" s="9" t="n">
        <v>41521680696.2626</v>
      </c>
      <c r="AC23" s="9" t="n">
        <v>62403976804.3759</v>
      </c>
      <c r="AD23" s="9" t="n">
        <v>56116718208.8265</v>
      </c>
      <c r="AE23" s="9" t="n">
        <v>45884808636.1964</v>
      </c>
      <c r="AF23" s="9"/>
    </row>
    <row r="24">
      <c r="A24" t="str">
        <f>M24</f>
      </c>
      <c r="B24" t="str">
        <f>N24</f>
      </c>
      <c r="C24" s="9" t="str">
        <f>AB24</f>
      </c>
      <c r="D24" s="9" t="str">
        <f>AD24</f>
      </c>
      <c r="E24" s="9" t="str">
        <f>AE24</f>
      </c>
      <c r="F24" s="9" t="str">
        <f>AF24</f>
      </c>
      <c r="G24" s="3" t="str">
        <f>AE24/AD24-1</f>
      </c>
      <c r="H24" s="3" t="str">
        <f>AE24/AB24-1</f>
      </c>
      <c r="I24" s="3" t="str">
        <f>AF24/AE24</f>
      </c>
      <c r="J24" s="3" t="str">
        <f>AE24/Sum(AE$22:AE$39)</f>
      </c>
      <c r="K24" s="3" t="str">
        <f>AF24/Sum(AF22:AF$39)</f>
      </c>
      <c r="M24" t="s">
        <v>47</v>
      </c>
      <c r="N24" t="s">
        <v>43</v>
      </c>
      <c r="O24" s="9" t="n">
        <v>38080315538.7227</v>
      </c>
      <c r="P24" s="9" t="n">
        <v>43727065605.568</v>
      </c>
      <c r="Q24" s="9" t="n">
        <v>36679340336.2192</v>
      </c>
      <c r="R24" s="9" t="n">
        <v>36801832575.8184</v>
      </c>
      <c r="S24" s="9" t="n">
        <v>34546481154.1104</v>
      </c>
      <c r="T24" s="9" t="n">
        <v>29145337046.3448</v>
      </c>
      <c r="U24" s="9" t="n">
        <v>25366971773.2031</v>
      </c>
      <c r="V24" s="9" t="n">
        <v>22865198426.1537</v>
      </c>
      <c r="W24" s="9" t="n">
        <v>25132367037.1745</v>
      </c>
      <c r="X24" s="9" t="n">
        <v>24870706247.0736</v>
      </c>
      <c r="Y24" s="9" t="n">
        <v>27850211435.9087</v>
      </c>
      <c r="Z24" s="9" t="n">
        <v>31829965619.0525</v>
      </c>
      <c r="AA24" s="9" t="n">
        <v>34740283044.7393</v>
      </c>
      <c r="AB24" s="9" t="n">
        <v>41230411824.8802</v>
      </c>
      <c r="AC24" s="9" t="n">
        <v>49443568893.6507</v>
      </c>
      <c r="AD24" s="9" t="n">
        <v>55054622714.8063</v>
      </c>
      <c r="AE24" s="9" t="n">
        <v>38084619243.8335</v>
      </c>
      <c r="AF24" s="9"/>
    </row>
    <row r="25">
      <c r="A25" t="str">
        <f>M25</f>
      </c>
      <c r="B25" t="str">
        <f>N25</f>
      </c>
      <c r="C25" s="9" t="str">
        <f>AB25</f>
      </c>
      <c r="D25" s="9" t="str">
        <f>AD25</f>
      </c>
      <c r="E25" s="9" t="str">
        <f>AE25</f>
      </c>
      <c r="F25" s="9" t="str">
        <f>AF25</f>
      </c>
      <c r="G25" s="3" t="str">
        <f>AE25/AD25-1</f>
      </c>
      <c r="H25" s="3" t="str">
        <f>AE25/AB25-1</f>
      </c>
      <c r="I25" s="3" t="str">
        <f>AF25/AE25</f>
      </c>
      <c r="J25" s="3" t="str">
        <f>AE25/Sum(AE$22:AE$39)</f>
      </c>
      <c r="K25" s="3" t="str">
        <f>AF25/Sum(AF22:AF$39)</f>
      </c>
      <c r="M25" t="s">
        <v>49</v>
      </c>
      <c r="N25" t="s">
        <v>40</v>
      </c>
      <c r="O25" s="9" t="n">
        <v>23076937832.0004</v>
      </c>
      <c r="P25" s="9" t="n">
        <v>25706141275.4959</v>
      </c>
      <c r="Q25" s="9" t="n">
        <v>23919672635.14</v>
      </c>
      <c r="R25" s="9" t="n">
        <v>24136792283.2457</v>
      </c>
      <c r="S25" s="9" t="n">
        <v>20757263554.6947</v>
      </c>
      <c r="T25" s="9" t="n">
        <v>20524381249.9992</v>
      </c>
      <c r="U25" s="9" t="n">
        <v>16814746087.9398</v>
      </c>
      <c r="V25" s="9" t="n">
        <v>18409277821.6143</v>
      </c>
      <c r="W25" s="9" t="n">
        <v>16961263473.4901</v>
      </c>
      <c r="X25" s="9" t="n">
        <v>19036342153.6144</v>
      </c>
      <c r="Y25" s="9" t="n">
        <v>21261335725.7641</v>
      </c>
      <c r="Z25" s="9" t="n">
        <v>15546420509.9782</v>
      </c>
      <c r="AA25" s="9" t="n">
        <v>18828756579.1899</v>
      </c>
      <c r="AB25" s="9" t="n">
        <v>19656907388.4898</v>
      </c>
      <c r="AC25" s="9" t="n">
        <v>17222629063.7971</v>
      </c>
      <c r="AD25" s="9" t="n">
        <v>18151566559.4917</v>
      </c>
      <c r="AE25" s="9" t="n">
        <v>19305043010.3455</v>
      </c>
      <c r="AF25" s="9"/>
    </row>
    <row r="26">
      <c r="A26" t="str">
        <f>M26</f>
      </c>
      <c r="B26" t="str">
        <f>N26</f>
      </c>
      <c r="C26" s="9" t="str">
        <f>AB26</f>
      </c>
      <c r="D26" s="9" t="str">
        <f>AD26</f>
      </c>
      <c r="E26" s="9" t="str">
        <f>AE26</f>
      </c>
      <c r="F26" s="9" t="str">
        <f>AF26</f>
      </c>
      <c r="G26" s="3" t="str">
        <f>AE26/AD26-1</f>
      </c>
      <c r="H26" s="3" t="str">
        <f>AE26/AB26-1</f>
      </c>
      <c r="I26" s="3" t="str">
        <f>AF26/AE26</f>
      </c>
      <c r="J26" s="3" t="str">
        <f>AE26/Sum(AE$22:AE$39)</f>
      </c>
      <c r="K26" s="3" t="str">
        <f>AF26/Sum(AF22:AF$39)</f>
      </c>
      <c r="M26" t="s">
        <v>49</v>
      </c>
      <c r="N26" t="s">
        <v>43</v>
      </c>
      <c r="O26" s="9" t="n">
        <v>22335569820.3483</v>
      </c>
      <c r="P26" s="9" t="n">
        <v>29923037990.1248</v>
      </c>
      <c r="Q26" s="9" t="n">
        <v>11691491864.6459</v>
      </c>
      <c r="R26" s="9" t="n">
        <v>31604718227.9688</v>
      </c>
      <c r="S26" s="9" t="n">
        <v>39818606664.7779</v>
      </c>
      <c r="T26" s="9" t="n">
        <v>38210460938.5481</v>
      </c>
      <c r="U26" s="9" t="n">
        <v>30699546230.451</v>
      </c>
      <c r="V26" s="9" t="n">
        <v>29471853898.7883</v>
      </c>
      <c r="W26" s="9" t="n">
        <v>25162408132.2103</v>
      </c>
      <c r="X26" s="9" t="n">
        <v>25512876989.3574</v>
      </c>
      <c r="Y26" s="9" t="n">
        <v>23878561071.4906</v>
      </c>
      <c r="Z26" s="9" t="n">
        <v>23916623735.0204</v>
      </c>
      <c r="AA26" s="9" t="n">
        <v>25389047255.8293</v>
      </c>
      <c r="AB26" s="9" t="n">
        <v>28674762141.7718</v>
      </c>
      <c r="AC26" s="9" t="n">
        <v>21376319909.2767</v>
      </c>
      <c r="AD26" s="9" t="n">
        <v>21863916490.813</v>
      </c>
      <c r="AE26" s="9" t="n">
        <v>21344984676.5069</v>
      </c>
      <c r="AF26" s="9"/>
    </row>
    <row r="27">
      <c r="A27" t="str">
        <f>M27</f>
      </c>
      <c r="B27" t="str">
        <f>N27</f>
      </c>
      <c r="C27" s="9" t="str">
        <f>AB27</f>
      </c>
      <c r="D27" s="9" t="str">
        <f>AD27</f>
      </c>
      <c r="E27" s="9" t="str">
        <f>AE27</f>
      </c>
      <c r="F27" s="9" t="str">
        <f>AF27</f>
      </c>
      <c r="G27" s="3" t="str">
        <f>AE27/AD27-1</f>
      </c>
      <c r="H27" s="3" t="str">
        <f>AE27/AB27-1</f>
      </c>
      <c r="I27" s="3" t="str">
        <f>AF27/AE27</f>
      </c>
      <c r="J27" s="3" t="str">
        <f>AE27/Sum(AE$22:AE$39)</f>
      </c>
      <c r="K27" s="3" t="str">
        <f>AF27/Sum(AF22:AF$39)</f>
      </c>
      <c r="M27" t="s">
        <v>50</v>
      </c>
      <c r="N27" t="s">
        <v>40</v>
      </c>
      <c r="O27" s="9" t="n">
        <v>12934421221.5324</v>
      </c>
      <c r="P27" s="9" t="n">
        <v>13207794716.1582</v>
      </c>
      <c r="Q27" s="9" t="n">
        <v>11415266832.834</v>
      </c>
      <c r="R27" s="9" t="n">
        <v>9782202334.76978</v>
      </c>
      <c r="S27" s="9" t="n">
        <v>8478409019.86079</v>
      </c>
      <c r="T27" s="9" t="n">
        <v>8009553465.21114</v>
      </c>
      <c r="U27" s="9" t="n">
        <v>7022402836.67149</v>
      </c>
      <c r="V27" s="9" t="n">
        <v>8785404691.92467</v>
      </c>
      <c r="W27" s="9" t="n">
        <v>9297394237.13699</v>
      </c>
      <c r="X27" s="9" t="n">
        <v>9311951239.62718</v>
      </c>
      <c r="Y27" s="9" t="n">
        <v>8280774462.87702</v>
      </c>
      <c r="Z27" s="9" t="n">
        <v>15189159108.3498</v>
      </c>
      <c r="AA27" s="9" t="n">
        <v>15182681461.849</v>
      </c>
      <c r="AB27" s="9" t="n">
        <v>13786425412.1019</v>
      </c>
      <c r="AC27" s="9" t="n">
        <v>12670550126.8905</v>
      </c>
      <c r="AD27" s="9" t="n">
        <v>12577286209.6011</v>
      </c>
      <c r="AE27" s="9" t="n">
        <v>12723722281.9879</v>
      </c>
      <c r="AF27" s="9"/>
    </row>
    <row r="28">
      <c r="A28" t="str">
        <f>M28</f>
      </c>
      <c r="B28" t="str">
        <f>N28</f>
      </c>
      <c r="C28" s="9" t="str">
        <f>AB28</f>
      </c>
      <c r="D28" s="9" t="str">
        <f>AD28</f>
      </c>
      <c r="E28" s="9" t="str">
        <f>AE28</f>
      </c>
      <c r="F28" s="9" t="str">
        <f>AF28</f>
      </c>
      <c r="G28" s="3" t="str">
        <f>AE28/AD28-1</f>
      </c>
      <c r="H28" s="3" t="str">
        <f>AE28/AB28-1</f>
      </c>
      <c r="I28" s="3" t="str">
        <f>AF28/AE28</f>
      </c>
      <c r="J28" s="3" t="str">
        <f>AE28/Sum(AE$22:AE$39)</f>
      </c>
      <c r="K28" s="3" t="str">
        <f>AF28/Sum(AF22:AF$39)</f>
      </c>
      <c r="M28" t="s">
        <v>50</v>
      </c>
      <c r="N28" t="s">
        <v>43</v>
      </c>
      <c r="O28" s="9" t="n">
        <v>16620911815.3092</v>
      </c>
      <c r="P28" s="9" t="n">
        <v>15609560016.05</v>
      </c>
      <c r="Q28" s="9" t="n">
        <v>15842150054.9279</v>
      </c>
      <c r="R28" s="9" t="n">
        <v>14781342810.9632</v>
      </c>
      <c r="S28" s="9" t="n">
        <v>19180315345.407</v>
      </c>
      <c r="T28" s="9" t="n">
        <v>17308620462.9684</v>
      </c>
      <c r="U28" s="9" t="n">
        <v>13904988157.0779</v>
      </c>
      <c r="V28" s="9" t="n">
        <v>14003250645.9381</v>
      </c>
      <c r="W28" s="9" t="n">
        <v>13639374402.7499</v>
      </c>
      <c r="X28" s="9" t="n">
        <v>12566503357.2048</v>
      </c>
      <c r="Y28" s="9" t="n">
        <v>13723063047.6849</v>
      </c>
      <c r="Z28" s="9" t="n">
        <v>16508094751.8032</v>
      </c>
      <c r="AA28" s="9" t="n">
        <v>16211843585.8947</v>
      </c>
      <c r="AB28" s="9" t="n">
        <v>15289070280.9898</v>
      </c>
      <c r="AC28" s="9" t="n">
        <v>12466202122.7599</v>
      </c>
      <c r="AD28" s="9" t="n">
        <v>12332917545.8821</v>
      </c>
      <c r="AE28" s="9" t="n">
        <v>8499159403.4485</v>
      </c>
      <c r="AF28" s="9"/>
    </row>
    <row r="29">
      <c r="A29" t="str">
        <f>M29</f>
      </c>
      <c r="B29" t="str">
        <f>N29</f>
      </c>
      <c r="C29" s="9" t="str">
        <f>AB29</f>
      </c>
      <c r="D29" s="9" t="str">
        <f>AD29</f>
      </c>
      <c r="E29" s="9" t="str">
        <f>AE29</f>
      </c>
      <c r="F29" s="9" t="str">
        <f>AF29</f>
      </c>
      <c r="G29" s="3" t="str">
        <f>AE29/AD29-1</f>
      </c>
      <c r="H29" s="3" t="str">
        <f>AE29/AB29-1</f>
      </c>
      <c r="I29" s="3" t="str">
        <f>AF29/AE29</f>
      </c>
      <c r="J29" s="3" t="str">
        <f>AE29/Sum(AE$22:AE$39)</f>
      </c>
      <c r="K29" s="3" t="str">
        <f>AF29/Sum(AF22:AF$39)</f>
      </c>
      <c r="M29" t="s">
        <v>58</v>
      </c>
      <c r="N29" t="s">
        <v>40</v>
      </c>
      <c r="O29" s="9" t="n">
        <v>529836.644742355</v>
      </c>
      <c r="P29" s="9" t="n">
        <v>13885173.8185951</v>
      </c>
      <c r="Q29" s="9" t="n">
        <v>23006581.6312027</v>
      </c>
      <c r="R29" s="9" t="n">
        <v>473565965.936908</v>
      </c>
      <c r="S29" s="9" t="n">
        <v>843320436.451411</v>
      </c>
      <c r="T29" s="9" t="n">
        <v>957771731.993341</v>
      </c>
      <c r="U29" s="9" t="n">
        <v>751216576.496738</v>
      </c>
      <c r="V29" s="9" t="n">
        <v>545892925.396868</v>
      </c>
      <c r="W29" s="9" t="n">
        <v>599410783.368009</v>
      </c>
      <c r="X29" s="9" t="n">
        <v>936110156.092302</v>
      </c>
      <c r="Y29" s="9" t="n">
        <v>1480550852.22249</v>
      </c>
      <c r="Z29" s="9" t="n">
        <v>2596622289.94031</v>
      </c>
      <c r="AA29" s="9" t="n">
        <v>2097893987.88952</v>
      </c>
      <c r="AB29" s="9" t="n">
        <v>1915633921.84376</v>
      </c>
      <c r="AC29" s="9" t="n">
        <v>2001252194.32361</v>
      </c>
      <c r="AD29" s="9" t="n">
        <v>3619016357.08656</v>
      </c>
      <c r="AE29" s="9" t="n">
        <v>1942123630.1997</v>
      </c>
      <c r="AF29" s="9"/>
    </row>
    <row r="30">
      <c r="A30" t="str">
        <f>M30</f>
      </c>
      <c r="B30" t="str">
        <f>N30</f>
      </c>
      <c r="C30" s="9" t="str">
        <f>AB30</f>
      </c>
      <c r="D30" s="9" t="str">
        <f>AD30</f>
      </c>
      <c r="E30" s="9" t="str">
        <f>AE30</f>
      </c>
      <c r="F30" s="9" t="str">
        <f>AF30</f>
      </c>
      <c r="G30" s="3" t="str">
        <f>AE30/AD30-1</f>
      </c>
      <c r="H30" s="3" t="str">
        <f>AE30/AB30-1</f>
      </c>
      <c r="I30" s="3" t="str">
        <f>AF30/AE30</f>
      </c>
      <c r="J30" s="3" t="str">
        <f>AE30/Sum(AE$22:AE$39)</f>
      </c>
      <c r="K30" s="3" t="str">
        <f>AF30/Sum(AF22:AF$39)</f>
      </c>
      <c r="M30" t="s">
        <v>58</v>
      </c>
      <c r="N30" t="s">
        <v>43</v>
      </c>
      <c r="O30" s="9" t="n">
        <v>180053651.523716</v>
      </c>
      <c r="P30" s="9" t="n">
        <v>75563242.4972936</v>
      </c>
      <c r="Q30" s="9" t="n">
        <v>537330892.537575</v>
      </c>
      <c r="R30" s="9" t="n">
        <v>14264023978.3383</v>
      </c>
      <c r="S30" s="9" t="n">
        <v>57233426930.4224</v>
      </c>
      <c r="T30" s="9" t="n">
        <v>73284261378.7015</v>
      </c>
      <c r="U30" s="9" t="n">
        <v>60955598049.7189</v>
      </c>
      <c r="V30" s="9" t="n">
        <v>56391555523.3307</v>
      </c>
      <c r="W30" s="9" t="n">
        <v>55896473303.0458</v>
      </c>
      <c r="X30" s="9" t="n">
        <v>64142079322.815</v>
      </c>
      <c r="Y30" s="9" t="n">
        <v>72224500485.3592</v>
      </c>
      <c r="Z30" s="9" t="n">
        <v>91984644249.6953</v>
      </c>
      <c r="AA30" s="9" t="n">
        <v>96077357914.4246</v>
      </c>
      <c r="AB30" s="9" t="n">
        <v>102566782070.852</v>
      </c>
      <c r="AC30" s="9" t="n">
        <v>95996190731.8403</v>
      </c>
      <c r="AD30" s="9" t="n">
        <v>91343679591.283</v>
      </c>
      <c r="AE30" s="9" t="n">
        <v>59389185605.2414</v>
      </c>
      <c r="AF30" s="9"/>
    </row>
    <row r="31">
      <c r="A31" t="str">
        <f>M31</f>
      </c>
      <c r="B31" t="str">
        <f>N31</f>
      </c>
      <c r="C31" s="9" t="str">
        <f>AB31</f>
      </c>
      <c r="D31" s="9" t="str">
        <f>AD31</f>
      </c>
      <c r="E31" s="9" t="str">
        <f>AE31</f>
      </c>
      <c r="F31" s="9" t="str">
        <f>AF31</f>
      </c>
      <c r="G31" s="3" t="str">
        <f>AE31/AD31-1</f>
      </c>
      <c r="H31" s="3" t="str">
        <f>AE31/AB31-1</f>
      </c>
      <c r="I31" s="3" t="str">
        <f>AF31/AE31</f>
      </c>
      <c r="J31" s="3" t="str">
        <f>AE31/Sum(AE$22:AE$39)</f>
      </c>
      <c r="K31" s="3" t="str">
        <f>AF31/Sum(AF22:AF$39)</f>
      </c>
      <c r="M31" t="s">
        <v>59</v>
      </c>
      <c r="N31" t="s">
        <v>43</v>
      </c>
      <c r="O31" s="9" t="n">
        <v>111088255772.911</v>
      </c>
      <c r="P31" s="9" t="n">
        <v>123138320228.401</v>
      </c>
      <c r="Q31" s="9" t="n">
        <v>144505644765.899</v>
      </c>
      <c r="R31" s="9" t="n">
        <v>177116380820.767</v>
      </c>
      <c r="S31" s="9" t="n">
        <v>156478143750.133</v>
      </c>
      <c r="T31" s="9" t="n">
        <v>150305941245.104</v>
      </c>
      <c r="U31" s="9" t="n">
        <v>148152681069.895</v>
      </c>
      <c r="V31" s="9" t="n">
        <v>121790715050.942</v>
      </c>
      <c r="W31" s="9" t="n">
        <v>120985177086.345</v>
      </c>
      <c r="X31" s="9" t="n">
        <v>143246813417.291</v>
      </c>
      <c r="Y31" s="9" t="n">
        <v>148419285430.795</v>
      </c>
      <c r="Z31" s="9" t="n">
        <v>145326946046.844</v>
      </c>
      <c r="AA31" s="9" t="n">
        <v>157116046947.798</v>
      </c>
      <c r="AB31" s="9" t="n">
        <v>180404032416.85</v>
      </c>
      <c r="AC31" s="9" t="n">
        <v>120115500796.549</v>
      </c>
      <c r="AD31" s="9" t="n">
        <v>124771012530.695</v>
      </c>
      <c r="AE31" s="9" t="n">
        <v>194731326724.396</v>
      </c>
      <c r="AF31" s="9"/>
    </row>
    <row r="32">
      <c r="A32" t="str">
        <f>M32</f>
      </c>
      <c r="B32" t="str">
        <f>N32</f>
      </c>
      <c r="C32" s="9" t="str">
        <f>AB32</f>
      </c>
      <c r="D32" s="9" t="str">
        <f>AD32</f>
      </c>
      <c r="E32" s="9" t="str">
        <f>AE32</f>
      </c>
      <c r="F32" s="9" t="str">
        <f>AF32</f>
      </c>
      <c r="G32" s="3" t="str">
        <f>AE32/AD32-1</f>
      </c>
      <c r="H32" s="3" t="str">
        <f>AE32/AB32-1</f>
      </c>
      <c r="I32" s="3" t="str">
        <f>AF32/AE32</f>
      </c>
      <c r="J32" s="3" t="str">
        <f>AE32/Sum(AE$22:AE$39)</f>
      </c>
      <c r="K32" s="3" t="str">
        <f>AF32/Sum(AF22:AF$39)</f>
      </c>
      <c r="M32" t="s">
        <v>57</v>
      </c>
      <c r="N32" t="s">
        <v>40</v>
      </c>
      <c r="O32" s="9" t="n">
        <v>4927975.24543857</v>
      </c>
      <c r="P32" s="9" t="n">
        <v>10138331.6768421</v>
      </c>
      <c r="Q32" s="9" t="n">
        <v>6559574.13976913</v>
      </c>
      <c r="R32" s="9" t="n">
        <v>-530002.633965152</v>
      </c>
      <c r="S32" s="9" t="n">
        <v>756423.842348394</v>
      </c>
      <c r="T32" s="9" t="n">
        <v>3597300.3627095</v>
      </c>
      <c r="U32" s="9" t="n">
        <v>953544.880939329</v>
      </c>
      <c r="V32" s="9" t="n">
        <v>2100234.12194165</v>
      </c>
      <c r="W32" s="9" t="n">
        <v>860999.023632689</v>
      </c>
      <c r="X32" s="9" t="n">
        <v>9268393.16624881</v>
      </c>
      <c r="Y32" s="9" t="n">
        <v>18969615.411275</v>
      </c>
      <c r="Z32" s="9" t="n">
        <v>12065005.5308147</v>
      </c>
      <c r="AA32" s="9" t="n">
        <v>58918679.9636052</v>
      </c>
      <c r="AB32" s="9" t="n">
        <v>5331743.09679972</v>
      </c>
      <c r="AC32" s="9" t="n">
        <v>21077740.3019894</v>
      </c>
      <c r="AD32" s="9" t="n">
        <v>6697698.44392739</v>
      </c>
      <c r="AE32" s="9" t="n">
        <v>3009276.3125</v>
      </c>
      <c r="AF32" s="9"/>
    </row>
    <row r="33">
      <c r="A33" t="str">
        <f>M33</f>
      </c>
      <c r="B33" t="str">
        <f>N33</f>
      </c>
      <c r="C33" s="9" t="str">
        <f>AB33</f>
      </c>
      <c r="D33" s="9" t="str">
        <f>AD33</f>
      </c>
      <c r="E33" s="9" t="str">
        <f>AE33</f>
      </c>
      <c r="F33" s="9" t="str">
        <f>AF33</f>
      </c>
      <c r="G33" s="3" t="str">
        <f>AE33/AD33-1</f>
      </c>
      <c r="H33" s="3" t="str">
        <f>AE33/AB33-1</f>
      </c>
      <c r="I33" s="3" t="str">
        <f>AF33/AE33</f>
      </c>
      <c r="J33" s="3" t="str">
        <f>AE33/Sum(AE$22:AE$39)</f>
      </c>
      <c r="K33" s="3" t="str">
        <f>AF33/Sum(AF22:AF$39)</f>
      </c>
      <c r="M33" t="s">
        <v>57</v>
      </c>
      <c r="N33" t="s">
        <v>43</v>
      </c>
      <c r="O33" s="9" t="n">
        <v>129494665.991222</v>
      </c>
      <c r="P33" s="9" t="n">
        <v>377017676.972643</v>
      </c>
      <c r="Q33" s="9" t="n">
        <v>164705115.519292</v>
      </c>
      <c r="R33" s="9" t="n">
        <v>3052336970.05866</v>
      </c>
      <c r="S33" s="9" t="n">
        <v>620639379.059586</v>
      </c>
      <c r="T33" s="9" t="n">
        <v>428082124.158577</v>
      </c>
      <c r="U33" s="9" t="n">
        <v>264005381.730712</v>
      </c>
      <c r="V33" s="9" t="n">
        <v>319864252.59757</v>
      </c>
      <c r="W33" s="9" t="n">
        <v>155895886.847221</v>
      </c>
      <c r="X33" s="9" t="n">
        <v>233122510.00642</v>
      </c>
      <c r="Y33" s="9" t="n">
        <v>153787934.235354</v>
      </c>
      <c r="Z33" s="9" t="n">
        <v>168701065.6176</v>
      </c>
      <c r="AA33" s="9" t="n">
        <v>367214234.446343</v>
      </c>
      <c r="AB33" s="9" t="n">
        <v>380138051.906108</v>
      </c>
      <c r="AC33" s="9" t="n">
        <v>333792378.138851</v>
      </c>
      <c r="AD33" s="9" t="n">
        <v>356041881.589343</v>
      </c>
      <c r="AE33" s="9" t="n">
        <v>643485539.1533</v>
      </c>
      <c r="AF33" s="9"/>
    </row>
    <row r="34">
      <c r="A34" t="str">
        <f>M34</f>
      </c>
      <c r="B34" t="str">
        <f>N34</f>
      </c>
      <c r="C34" s="9" t="str">
        <f>AB34</f>
      </c>
      <c r="D34" s="9" t="str">
        <f>AD34</f>
      </c>
      <c r="E34" s="9" t="str">
        <f>AE34</f>
      </c>
      <c r="F34" s="9" t="str">
        <f>AF34</f>
      </c>
      <c r="G34" s="3" t="str">
        <f>AE34/AD34-1</f>
      </c>
      <c r="H34" s="3" t="str">
        <f>AE34/AB34-1</f>
      </c>
      <c r="I34" s="3" t="str">
        <f>AF34/AE34</f>
      </c>
      <c r="J34" s="3" t="str">
        <f>AE34/Sum(AE$22:AE$39)</f>
      </c>
      <c r="K34" s="3" t="str">
        <f>AF34/Sum(AF22:AF$39)</f>
      </c>
      <c r="M34" t="s">
        <v>52</v>
      </c>
      <c r="N34" t="s">
        <v>40</v>
      </c>
      <c r="O34" s="9" t="n">
        <v>16441635563.8919</v>
      </c>
      <c r="P34" s="9" t="n">
        <v>13872640294.2481</v>
      </c>
      <c r="Q34" s="9" t="n">
        <v>9388846274.89913</v>
      </c>
      <c r="R34" s="9" t="n">
        <v>6452679851.97572</v>
      </c>
      <c r="S34" s="9" t="n">
        <v>4175622853.73578</v>
      </c>
      <c r="T34" s="9" t="n">
        <v>3068379652.02286</v>
      </c>
      <c r="U34" s="9" t="n">
        <v>2798319393.96219</v>
      </c>
      <c r="V34" s="9" t="n">
        <v>1645348229.74133</v>
      </c>
      <c r="W34" s="9" t="n">
        <v>2385756152.08176</v>
      </c>
      <c r="X34" s="9" t="n">
        <v>1362580896.21716</v>
      </c>
      <c r="Y34" s="9" t="n">
        <v>1491762627.85421</v>
      </c>
      <c r="Z34" s="9" t="n">
        <v>1742646499.33167</v>
      </c>
      <c r="AA34" s="9" t="n">
        <v>1969009833.89659</v>
      </c>
      <c r="AB34" s="9" t="n">
        <v>1931823416.57386</v>
      </c>
      <c r="AC34" s="9" t="n">
        <v>1779260726.06858</v>
      </c>
      <c r="AD34" s="9" t="n">
        <v>2120304111.03891</v>
      </c>
      <c r="AE34" s="9" t="n">
        <v>4477169390.5106</v>
      </c>
      <c r="AF34" s="9"/>
    </row>
    <row r="35">
      <c r="A35" t="str">
        <f>M35</f>
      </c>
      <c r="B35" t="str">
        <f>N35</f>
      </c>
      <c r="C35" s="9" t="str">
        <f>AB35</f>
      </c>
      <c r="D35" s="9" t="str">
        <f>AD35</f>
      </c>
      <c r="E35" s="9" t="str">
        <f>AE35</f>
      </c>
      <c r="F35" s="9" t="str">
        <f>AF35</f>
      </c>
      <c r="G35" s="3" t="str">
        <f>AE35/AD35-1</f>
      </c>
      <c r="H35" s="3" t="str">
        <f>AE35/AB35-1</f>
      </c>
      <c r="I35" s="3" t="str">
        <f>AF35/AE35</f>
      </c>
      <c r="J35" s="3" t="str">
        <f>AE35/Sum(AE$22:AE$39)</f>
      </c>
      <c r="K35" s="3" t="str">
        <f>AF35/Sum(AF22:AF$39)</f>
      </c>
      <c r="M35" t="s">
        <v>52</v>
      </c>
      <c r="N35" t="s">
        <v>43</v>
      </c>
      <c r="O35" s="9" t="n">
        <v>147153612569.179</v>
      </c>
      <c r="P35" s="9" t="n">
        <v>164420210501.657</v>
      </c>
      <c r="Q35" s="9" t="n">
        <v>153095551077.416</v>
      </c>
      <c r="R35" s="9" t="n">
        <v>99133961247.3784</v>
      </c>
      <c r="S35" s="9" t="n">
        <v>69239926254.2744</v>
      </c>
      <c r="T35" s="9" t="n">
        <v>42730646467.4167</v>
      </c>
      <c r="U35" s="9" t="n">
        <v>23974436712.4759</v>
      </c>
      <c r="V35" s="9" t="n">
        <v>20314232201.0919</v>
      </c>
      <c r="W35" s="9" t="n">
        <v>15990151116.3622</v>
      </c>
      <c r="X35" s="9" t="n">
        <v>13745352770.8921</v>
      </c>
      <c r="Y35" s="9" t="n">
        <v>15116598869.0337</v>
      </c>
      <c r="Z35" s="9" t="n">
        <v>13993013802.1368</v>
      </c>
      <c r="AA35" s="9" t="n">
        <v>12401734985.2125</v>
      </c>
      <c r="AB35" s="9" t="n">
        <v>14587012514.7497</v>
      </c>
      <c r="AC35" s="9" t="n">
        <v>13454323199.1341</v>
      </c>
      <c r="AD35" s="9" t="n">
        <v>11669529367.0915</v>
      </c>
      <c r="AE35" s="9" t="n">
        <v>25833604840.0789</v>
      </c>
      <c r="AF35" s="9"/>
    </row>
    <row r="36">
      <c r="A36" t="str">
        <f>M36</f>
      </c>
      <c r="B36" t="str">
        <f>N36</f>
      </c>
      <c r="C36" s="9" t="str">
        <f>AB36</f>
      </c>
      <c r="D36" s="9" t="str">
        <f>AD36</f>
      </c>
      <c r="E36" s="9" t="str">
        <f>AE36</f>
      </c>
      <c r="F36" s="9" t="str">
        <f>AF36</f>
      </c>
      <c r="G36" s="3" t="str">
        <f>AE36/AD36-1</f>
      </c>
      <c r="H36" s="3" t="str">
        <f>AE36/AB36-1</f>
      </c>
      <c r="I36" s="3" t="str">
        <f>AF36/AE36</f>
      </c>
      <c r="J36" s="3" t="str">
        <f>AE36/Sum(AE$22:AE$39)</f>
      </c>
      <c r="K36" s="3" t="str">
        <f>AF36/Sum(AF22:AF$39)</f>
      </c>
      <c r="M36" t="s">
        <v>53</v>
      </c>
      <c r="N36" t="s">
        <v>40</v>
      </c>
      <c r="O36" s="9" t="n">
        <v>10090339516.4006</v>
      </c>
      <c r="P36" s="9" t="n">
        <v>9503327731.90822</v>
      </c>
      <c r="Q36" s="9" t="n">
        <v>8241815808.85705</v>
      </c>
      <c r="R36" s="9" t="n">
        <v>6676031358.44169</v>
      </c>
      <c r="S36" s="9" t="n">
        <v>5198954299.9283</v>
      </c>
      <c r="T36" s="9" t="n">
        <v>5160319440.4918</v>
      </c>
      <c r="U36" s="9" t="n">
        <v>4133016730.02998</v>
      </c>
      <c r="V36" s="9" t="n">
        <v>4539302513.64279</v>
      </c>
      <c r="W36" s="9" t="n">
        <v>4066287420.91547</v>
      </c>
      <c r="X36" s="9" t="n">
        <v>5218826948.29399</v>
      </c>
      <c r="Y36" s="9" t="n">
        <v>6100980272.25558</v>
      </c>
      <c r="Z36" s="9" t="n">
        <v>7391316317.30767</v>
      </c>
      <c r="AA36" s="9" t="n">
        <v>7613188126.02797</v>
      </c>
      <c r="AB36" s="9" t="n">
        <v>7518488707.1741</v>
      </c>
      <c r="AC36" s="9" t="n">
        <v>7812651156.89991</v>
      </c>
      <c r="AD36" s="9" t="n">
        <v>7176418096.70276</v>
      </c>
      <c r="AE36" s="9" t="n">
        <v>8814402353.8</v>
      </c>
      <c r="AF36" s="9"/>
    </row>
    <row r="37">
      <c r="A37" t="str">
        <f>M37</f>
      </c>
      <c r="B37" t="str">
        <f>N37</f>
      </c>
      <c r="C37" s="9" t="str">
        <f>AB37</f>
      </c>
      <c r="D37" s="9" t="str">
        <f>AD37</f>
      </c>
      <c r="E37" s="9" t="str">
        <f>AE37</f>
      </c>
      <c r="F37" s="9" t="str">
        <f>AF37</f>
      </c>
      <c r="G37" s="3" t="str">
        <f>AE37/AD37-1</f>
      </c>
      <c r="H37" s="3" t="str">
        <f>AE37/AB37-1</f>
      </c>
      <c r="I37" s="3" t="str">
        <f>AF37/AE37</f>
      </c>
      <c r="J37" s="3" t="str">
        <f>AE37/Sum(AE$22:AE$39)</f>
      </c>
      <c r="K37" s="3" t="str">
        <f>AF37/Sum(AF22:AF$39)</f>
      </c>
      <c r="M37" t="s">
        <v>53</v>
      </c>
      <c r="N37" t="s">
        <v>43</v>
      </c>
      <c r="O37" s="9" t="n">
        <v>18663362563.569</v>
      </c>
      <c r="P37" s="9" t="n">
        <v>18134547145.9764</v>
      </c>
      <c r="Q37" s="9" t="n">
        <v>19161293332.7016</v>
      </c>
      <c r="R37" s="9" t="n">
        <v>15038604386.5055</v>
      </c>
      <c r="S37" s="9" t="n">
        <v>19915513238.1746</v>
      </c>
      <c r="T37" s="9" t="n">
        <v>18507659233.2783</v>
      </c>
      <c r="U37" s="9" t="n">
        <v>15829195326.1934</v>
      </c>
      <c r="V37" s="9" t="n">
        <v>15809969342.2214</v>
      </c>
      <c r="W37" s="9" t="n">
        <v>15463233983.3389</v>
      </c>
      <c r="X37" s="9" t="n">
        <v>15601806330.4727</v>
      </c>
      <c r="Y37" s="9" t="n">
        <v>15910486263.1108</v>
      </c>
      <c r="Z37" s="9" t="n">
        <v>19461986189.005</v>
      </c>
      <c r="AA37" s="9" t="n">
        <v>19242699175.4681</v>
      </c>
      <c r="AB37" s="9" t="n">
        <v>18464304257.4098</v>
      </c>
      <c r="AC37" s="9" t="n">
        <v>15991853064.804</v>
      </c>
      <c r="AD37" s="9" t="n">
        <v>15668786800.3169</v>
      </c>
      <c r="AE37" s="9" t="n">
        <v>11139398950.3839</v>
      </c>
      <c r="AF37" s="9"/>
    </row>
    <row r="38">
      <c r="A38" t="str">
        <f>M38</f>
      </c>
      <c r="B38" t="str">
        <f>N38</f>
      </c>
      <c r="C38" s="9" t="str">
        <f>AB38</f>
      </c>
      <c r="D38" s="9" t="str">
        <f>AD38</f>
      </c>
      <c r="E38" s="9" t="str">
        <f>AE38</f>
      </c>
      <c r="F38" s="9" t="str">
        <f>AF38</f>
      </c>
      <c r="G38" s="3" t="str">
        <f>AE38/AD38-1</f>
      </c>
      <c r="H38" s="3" t="str">
        <f>AE38/AB38-1</f>
      </c>
      <c r="I38" s="3" t="str">
        <f>AF38/AE38</f>
      </c>
      <c r="J38" s="3" t="str">
        <f>AE38/Sum(AE$22:AE$39)</f>
      </c>
      <c r="K38" s="3" t="str">
        <f>AF38/Sum(AF22:AF$39)</f>
      </c>
      <c r="M38" t="s">
        <v>54</v>
      </c>
      <c r="N38" t="s">
        <v>40</v>
      </c>
      <c r="O38" s="9" t="n">
        <v>114099492.256617</v>
      </c>
      <c r="P38" s="9" t="n">
        <v>2236818721.86535</v>
      </c>
      <c r="Q38" s="9" t="n">
        <v>2062110370.67563</v>
      </c>
      <c r="R38" s="9" t="n">
        <v>1773119678.15537</v>
      </c>
      <c r="S38" s="9" t="n">
        <v>1230928832.95137</v>
      </c>
      <c r="T38" s="9" t="n">
        <v>720441968.198254</v>
      </c>
      <c r="U38" s="9" t="n">
        <v>469408377.364554</v>
      </c>
      <c r="V38" s="9" t="n">
        <v>445360130.14083</v>
      </c>
      <c r="W38" s="9" t="n">
        <v>436189402.912613</v>
      </c>
      <c r="X38" s="9" t="n">
        <v>551097826.03881</v>
      </c>
      <c r="Y38" s="9" t="n">
        <v>285188965.305346</v>
      </c>
      <c r="Z38" s="9" t="n">
        <v>341167535.038676</v>
      </c>
      <c r="AA38" s="9" t="n">
        <v>497300047.432713</v>
      </c>
      <c r="AB38" s="9" t="n">
        <v>317654941.821024</v>
      </c>
      <c r="AC38" s="9" t="n">
        <v>261525572.646818</v>
      </c>
      <c r="AD38" s="9" t="n">
        <v>266340872.847015</v>
      </c>
      <c r="AE38" s="9" t="n">
        <v>1589998587.9479</v>
      </c>
      <c r="AF38" s="9"/>
    </row>
    <row r="39">
      <c r="A39" t="str">
        <f>M39</f>
      </c>
      <c r="B39" t="str">
        <f>N39</f>
      </c>
      <c r="C39" s="9" t="str">
        <f>AB39</f>
      </c>
      <c r="D39" s="9" t="str">
        <f>AD39</f>
      </c>
      <c r="E39" s="9" t="str">
        <f>AE39</f>
      </c>
      <c r="F39" s="9" t="str">
        <f>AF39</f>
      </c>
      <c r="G39" s="3" t="str">
        <f>AE39/AD39-1</f>
      </c>
      <c r="H39" s="3" t="str">
        <f>AE39/AB39-1</f>
      </c>
      <c r="I39" s="3" t="str">
        <f>AF39/AE39</f>
      </c>
      <c r="J39" s="3" t="str">
        <f>AE39/Sum(AE$22:AE$39)</f>
      </c>
      <c r="K39" s="3" t="str">
        <f>AF39/Sum(AF22:AF$39)</f>
      </c>
      <c r="M39" t="s">
        <v>54</v>
      </c>
      <c r="N39" t="s">
        <v>43</v>
      </c>
      <c r="O39" s="9" t="n">
        <v>1137745054.57605</v>
      </c>
      <c r="P39" s="9" t="n">
        <v>9159808555.11235</v>
      </c>
      <c r="Q39" s="9" t="n">
        <v>12650885003.0742</v>
      </c>
      <c r="R39" s="9" t="n">
        <v>4191361281.1556</v>
      </c>
      <c r="S39" s="9" t="n">
        <v>3222682785.20794</v>
      </c>
      <c r="T39" s="9" t="n">
        <v>2470470853.99235</v>
      </c>
      <c r="U39" s="9" t="n">
        <v>1437247059.90891</v>
      </c>
      <c r="V39" s="9" t="n">
        <v>1226755644.67248</v>
      </c>
      <c r="W39" s="9" t="n">
        <v>861884451.154199</v>
      </c>
      <c r="X39" s="9" t="n">
        <v>841713894.541416</v>
      </c>
      <c r="Y39" s="9" t="n">
        <v>919674838.218218</v>
      </c>
      <c r="Z39" s="9" t="n">
        <v>864185373.553737</v>
      </c>
      <c r="AA39" s="9" t="n">
        <v>1041481260.86416</v>
      </c>
      <c r="AB39" s="9" t="n">
        <v>938317012.248685</v>
      </c>
      <c r="AC39" s="9" t="n">
        <v>465658214.260482</v>
      </c>
      <c r="AD39" s="9" t="n">
        <v>475006942.541081</v>
      </c>
      <c r="AE39" s="9" t="n">
        <v>1912728130.1274</v>
      </c>
      <c r="AF39" s="9"/>
    </row>
    <row r="40">
      <c r="A40" t="str">
        <f>M40</f>
      </c>
      <c r="B40" t="str">
        <f>N40</f>
      </c>
      <c r="C40" s="9" t="str">
        <f>AB40</f>
      </c>
      <c r="D40" s="9" t="str">
        <f>AD40</f>
      </c>
      <c r="E40" s="9" t="str">
        <f>AE40</f>
      </c>
      <c r="F40" s="9" t="str">
        <f>AF40</f>
      </c>
      <c r="G40" s="3" t="str">
        <f>AE40/AD40-1</f>
      </c>
      <c r="H40" s="3" t="str">
        <f>AE40/AB40-1</f>
      </c>
      <c r="I40" s="3" t="str">
        <f>AF40/AE40</f>
      </c>
      <c r="J40" s="3" t="str">
        <f>Sum(J$22:J$39)</f>
      </c>
      <c r="K40" s="3" t="str">
        <f>Sum(K$22:K$39)</f>
      </c>
      <c r="M40" t="s">
        <v>18</v>
      </c>
      <c r="N40" t="s">
        <v>19</v>
      </c>
      <c r="O40" s="9" t="str">
        <f>Sum(O23:O39)</f>
      </c>
      <c r="P40" s="9" t="str">
        <f>Sum(P23:P39)</f>
      </c>
      <c r="Q40" s="9" t="str">
        <f>Sum(Q23:Q39)</f>
      </c>
      <c r="R40" s="9" t="str">
        <f>Sum(R23:R39)</f>
      </c>
      <c r="S40" s="9" t="str">
        <f>Sum(S23:S39)</f>
      </c>
      <c r="T40" s="9" t="str">
        <f>Sum(T23:T39)</f>
      </c>
      <c r="U40" s="9" t="str">
        <f>Sum(U23:U39)</f>
      </c>
      <c r="V40" s="9" t="str">
        <f>Sum(V23:V39)</f>
      </c>
      <c r="W40" s="9" t="str">
        <f>Sum(W23:W39)</f>
      </c>
      <c r="X40" s="9" t="str">
        <f>Sum(X23:X39)</f>
      </c>
      <c r="Y40" s="9" t="str">
        <f>Sum(Y23:Y39)</f>
      </c>
      <c r="Z40" s="9" t="str">
        <f>Sum(Z23:Z39)</f>
      </c>
      <c r="AA40" s="9" t="str">
        <f>Sum(AA23:AA39)</f>
      </c>
      <c r="AB40" s="9" t="str">
        <f>Sum(AB23:AB39)</f>
      </c>
      <c r="AC40" s="9" t="str">
        <f>Sum(AC23:AC39)</f>
      </c>
      <c r="AD40" s="9" t="str">
        <f>Sum(AD23:AD39)</f>
      </c>
      <c r="AE40" s="9" t="str">
        <f>Sum(AE23:AE39)</f>
      </c>
      <c r="AF40" s="9"/>
    </row>
    <row r="41">
      <c r="A41" t="str">
        <f>M41</f>
      </c>
      <c r="B41" t="str">
        <f>N41</f>
      </c>
      <c r="C41" s="12" t="str">
        <f>AB41</f>
      </c>
      <c r="D41" s="12" t="str">
        <f>AD41</f>
      </c>
      <c r="E41" s="12" t="str">
        <f>AE41</f>
      </c>
      <c r="F41" s="12" t="str">
        <f>AF41</f>
      </c>
      <c r="G41" s="3" t="str">
        <f>AE41/AD41-1</f>
      </c>
      <c r="H41" s="3" t="str">
        <f>AE41/AB41-1</f>
      </c>
      <c r="I41" s="3" t="str">
        <f>AF41/AE41</f>
      </c>
      <c r="J41" s="3" t="str">
        <f>AE41/Sum(AE$23:AE$41)</f>
      </c>
      <c r="K41" s="3" t="str">
        <f>AF41/Sum(AF23:AF$41)</f>
      </c>
      <c r="M41" t="s">
        <v>54</v>
      </c>
      <c r="N41" t="s">
        <v>43</v>
      </c>
      <c r="O41" s="12" t="n">
        <v>1137737421.78898</v>
      </c>
      <c r="P41" s="12" t="n">
        <v>9133322337.84977</v>
      </c>
      <c r="Q41" s="12" t="n">
        <v>12624670004.5885</v>
      </c>
      <c r="R41" s="12" t="n">
        <v>4187545994.40614</v>
      </c>
      <c r="S41" s="12" t="n">
        <v>2991209357.47081</v>
      </c>
      <c r="T41" s="12" t="n">
        <v>2457808530.50219</v>
      </c>
      <c r="U41" s="12" t="n">
        <v>1414061387.99815</v>
      </c>
      <c r="V41" s="12" t="n">
        <v>1226807041.1866</v>
      </c>
      <c r="W41" s="12" t="n">
        <v>856977420.934944</v>
      </c>
      <c r="X41" s="12" t="n">
        <v>818967808.174386</v>
      </c>
      <c r="Y41" s="12" t="n">
        <v>925465127.296421</v>
      </c>
      <c r="Z41" s="12" t="n">
        <v>874497880.297441</v>
      </c>
      <c r="AA41" s="12" t="n">
        <v>1055531664.94218</v>
      </c>
      <c r="AB41" s="12" t="n">
        <v>935277594.319671</v>
      </c>
      <c r="AC41" s="12" t="n">
        <v>435012565.845856</v>
      </c>
      <c r="AD41" s="12" t="n">
        <v>483317854.419061</v>
      </c>
      <c r="AE41" s="12" t="n">
        <v>1783365852.8155</v>
      </c>
      <c r="AF41" s="12"/>
    </row>
    <row r="42">
      <c r="A42" t="str">
        <f>M42</f>
      </c>
      <c r="B42" t="str">
        <f>N42</f>
      </c>
      <c r="C42" s="12" t="str">
        <f>AB42</f>
      </c>
      <c r="D42" s="12" t="str">
        <f>AD42</f>
      </c>
      <c r="E42" s="12" t="str">
        <f>AE42</f>
      </c>
      <c r="F42" s="12" t="str">
        <f>AF42</f>
      </c>
      <c r="G42" s="3" t="str">
        <f>AE42/AD42-1</f>
      </c>
      <c r="H42" s="3" t="str">
        <f>AE42/AB42-1</f>
      </c>
      <c r="I42" s="3" t="str">
        <f>AF42/AE42</f>
      </c>
      <c r="J42" s="3" t="str">
        <f>Sum(J$23:J$41)</f>
      </c>
      <c r="K42" s="3" t="str">
        <f>Sum(K$23:K$41)</f>
      </c>
      <c r="M42" t="s">
        <v>18</v>
      </c>
      <c r="N42" t="s">
        <v>19</v>
      </c>
      <c r="O42" s="12" t="str">
        <f>Sum(O24:O41)</f>
      </c>
      <c r="P42" s="12" t="str">
        <f>Sum(P24:P41)</f>
      </c>
      <c r="Q42" s="12" t="str">
        <f>Sum(Q24:Q41)</f>
      </c>
      <c r="R42" s="12" t="str">
        <f>Sum(R24:R41)</f>
      </c>
      <c r="S42" s="12" t="str">
        <f>Sum(S24:S41)</f>
      </c>
      <c r="T42" s="12" t="str">
        <f>Sum(T24:T41)</f>
      </c>
      <c r="U42" s="12" t="str">
        <f>Sum(U24:U41)</f>
      </c>
      <c r="V42" s="12" t="str">
        <f>Sum(V24:V41)</f>
      </c>
      <c r="W42" s="12" t="str">
        <f>Sum(W24:W41)</f>
      </c>
      <c r="X42" s="12" t="str">
        <f>Sum(X24:X41)</f>
      </c>
      <c r="Y42" s="12" t="str">
        <f>Sum(Y24:Y41)</f>
      </c>
      <c r="Z42" s="12" t="str">
        <f>Sum(Z24:Z41)</f>
      </c>
      <c r="AA42" s="12" t="str">
        <f>Sum(AA24:AA41)</f>
      </c>
      <c r="AB42" s="12" t="str">
        <f>Sum(AB24:AB41)</f>
      </c>
      <c r="AC42" s="12" t="str">
        <f>Sum(AC24:AC41)</f>
      </c>
      <c r="AD42" s="12" t="str">
        <f>Sum(AD24:AD41)</f>
      </c>
      <c r="AE42" s="12" t="str">
        <f>Sum(AE24:AE41)</f>
      </c>
      <c r="AF4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P1</f>
      </c>
      <c r="M1" t="s">
        <v>46</v>
      </c>
      <c r="N1" t="s">
        <v>38</v>
      </c>
      <c r="O1" t="s">
        <v>35</v>
      </c>
      <c r="P1" t="s">
        <v>36</v>
      </c>
      <c r="Q1" t="s">
        <v>37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10</v>
      </c>
      <c r="AC1" t="s">
        <v>11</v>
      </c>
    </row>
    <row r="2">
      <c r="A2" t="str">
        <f>M2</f>
      </c>
      <c r="B2" t="str">
        <f>N2</f>
      </c>
      <c r="C2" t="str">
        <f>P2</f>
      </c>
      <c r="M2" t="s">
        <v>47</v>
      </c>
      <c r="N2" t="s">
        <v>40</v>
      </c>
      <c r="O2" s="17" t="n">
        <v>43938597462.2748</v>
      </c>
      <c r="P2" s="17" t="n">
        <v>50106126197.8422</v>
      </c>
      <c r="Q2" s="17" t="n">
        <v>35397922747.0838</v>
      </c>
      <c r="R2" s="17" t="n">
        <v>34099766461.0553</v>
      </c>
      <c r="S2" s="17" t="n">
        <v>28836179137.1624</v>
      </c>
      <c r="T2" s="17" t="n">
        <v>26943753973.8753</v>
      </c>
      <c r="U2" s="17" t="n">
        <v>29402376196.4951</v>
      </c>
      <c r="V2" s="17" t="n">
        <v>34846694645.4198</v>
      </c>
      <c r="W2" s="17" t="n">
        <v>35234160267.8548</v>
      </c>
      <c r="X2" s="17" t="n">
        <v>35875249149.5389</v>
      </c>
      <c r="Y2" s="17" t="n">
        <v>55773522318.0748</v>
      </c>
      <c r="Z2" s="17" t="n">
        <v>53661870373.0278</v>
      </c>
      <c r="AA2" s="17" t="n">
        <v>45884808636.1964</v>
      </c>
      <c r="AB2" s="17" t="n">
        <v>12416343380.5858</v>
      </c>
      <c r="AC2" s="15" t="n">
        <v>13957963439.4211</v>
      </c>
    </row>
    <row r="3">
      <c r="A3" t="str">
        <f>M3</f>
      </c>
      <c r="B3" t="str">
        <f>N3</f>
      </c>
      <c r="C3" t="str">
        <f>P3</f>
      </c>
      <c r="M3" t="s">
        <v>47</v>
      </c>
      <c r="N3" t="s">
        <v>43</v>
      </c>
      <c r="O3" s="17" t="n">
        <v>25889342950.4028</v>
      </c>
      <c r="P3" s="17" t="n">
        <v>22238033025.775</v>
      </c>
      <c r="Q3" s="17" t="n">
        <v>19706315508.1142</v>
      </c>
      <c r="R3" s="17" t="n">
        <v>18086864585.7877</v>
      </c>
      <c r="S3" s="17" t="n">
        <v>20086128681.8011</v>
      </c>
      <c r="T3" s="17" t="n">
        <v>20035924070.5428</v>
      </c>
      <c r="U3" s="17" t="n">
        <v>22814951610.1898</v>
      </c>
      <c r="V3" s="17" t="n">
        <v>26654043472.5139</v>
      </c>
      <c r="W3" s="17" t="n">
        <v>29628990466.9556</v>
      </c>
      <c r="X3" s="17" t="n">
        <v>35623589217.7845</v>
      </c>
      <c r="Y3" s="17" t="n">
        <v>44190164383.593</v>
      </c>
      <c r="Z3" s="17" t="n">
        <v>52646236662.735</v>
      </c>
      <c r="AA3" s="17" t="n">
        <v>38084619243.8335</v>
      </c>
      <c r="AB3" s="17" t="n">
        <v>1801912872.7955</v>
      </c>
      <c r="AC3" s="15" t="n">
        <v>1608944729.0501</v>
      </c>
    </row>
    <row r="4">
      <c r="A4" t="str">
        <f>M4</f>
      </c>
      <c r="B4" t="str">
        <f>N4</f>
      </c>
      <c r="C4" t="str">
        <f>P4</f>
      </c>
      <c r="M4" t="s">
        <v>49</v>
      </c>
      <c r="N4" t="s">
        <v>40</v>
      </c>
      <c r="O4" s="17" t="n">
        <v>15555619470.5361</v>
      </c>
      <c r="P4" s="17" t="n">
        <v>15660202088.084</v>
      </c>
      <c r="Q4" s="17" t="n">
        <v>13062524552.0163</v>
      </c>
      <c r="R4" s="17" t="n">
        <v>14562135384.7876</v>
      </c>
      <c r="S4" s="17" t="n">
        <v>13555671864.5136</v>
      </c>
      <c r="T4" s="17" t="n">
        <v>15335740858.4072</v>
      </c>
      <c r="U4" s="17" t="n">
        <v>17417330811.567</v>
      </c>
      <c r="V4" s="17" t="n">
        <v>13018391947.8351</v>
      </c>
      <c r="W4" s="17" t="n">
        <v>16058506157.5635</v>
      </c>
      <c r="X4" s="17" t="n">
        <v>16983812751.466</v>
      </c>
      <c r="Y4" s="17" t="n">
        <v>15392715907.7826</v>
      </c>
      <c r="Z4" s="17" t="n">
        <v>17357519164.9326</v>
      </c>
      <c r="AA4" s="17" t="n">
        <v>19305043010.3455</v>
      </c>
      <c r="AB4" s="17" t="n">
        <v>33248009994.7973</v>
      </c>
      <c r="AC4" s="15" t="n">
        <v>21089909232.4054</v>
      </c>
    </row>
    <row r="5">
      <c r="A5" t="str">
        <f>M5</f>
      </c>
      <c r="B5" t="str">
        <f>N5</f>
      </c>
      <c r="C5" t="str">
        <f>P5</f>
      </c>
      <c r="M5" t="s">
        <v>49</v>
      </c>
      <c r="N5" t="s">
        <v>43</v>
      </c>
      <c r="O5" s="17" t="n">
        <v>29840305852.0759</v>
      </c>
      <c r="P5" s="17" t="n">
        <v>29154766367.2699</v>
      </c>
      <c r="Q5" s="17" t="n">
        <v>23848922503.7213</v>
      </c>
      <c r="R5" s="17" t="n">
        <v>23312871405.0338</v>
      </c>
      <c r="S5" s="17" t="n">
        <v>20110137932.4912</v>
      </c>
      <c r="T5" s="17" t="n">
        <v>20553258966.6612</v>
      </c>
      <c r="U5" s="17" t="n">
        <v>19561367303.1077</v>
      </c>
      <c r="V5" s="17" t="n">
        <v>20027502900.2048</v>
      </c>
      <c r="W5" s="17" t="n">
        <v>21653589815.0077</v>
      </c>
      <c r="X5" s="17" t="n">
        <v>24775351548.629</v>
      </c>
      <c r="Y5" s="17" t="n">
        <v>19105074974.2403</v>
      </c>
      <c r="Z5" s="17" t="n">
        <v>20907470893.2671</v>
      </c>
      <c r="AA5" s="17" t="n">
        <v>21344984676.5069</v>
      </c>
      <c r="AB5" s="17" t="n">
        <v>27338650511.5935</v>
      </c>
      <c r="AC5" s="15" t="n">
        <v>27468196322.9463</v>
      </c>
    </row>
    <row r="6">
      <c r="A6" t="str">
        <f>M6</f>
      </c>
      <c r="B6" t="str">
        <f>N6</f>
      </c>
      <c r="C6" t="str">
        <f>P6</f>
      </c>
      <c r="M6" t="s">
        <v>50</v>
      </c>
      <c r="N6" t="s">
        <v>40</v>
      </c>
      <c r="O6" s="17" t="n">
        <v>6353771251.2537</v>
      </c>
      <c r="P6" s="17" t="n">
        <v>6111328004.128</v>
      </c>
      <c r="Q6" s="17" t="n">
        <v>5455349072.084</v>
      </c>
      <c r="R6" s="17" t="n">
        <v>6949444392.8565</v>
      </c>
      <c r="S6" s="17" t="n">
        <v>7430603602.7701</v>
      </c>
      <c r="T6" s="17" t="n">
        <v>7501739039.1847</v>
      </c>
      <c r="U6" s="17" t="n">
        <v>6783627804.7729</v>
      </c>
      <c r="V6" s="17" t="n">
        <v>12719225400.0599</v>
      </c>
      <c r="W6" s="17" t="n">
        <v>12948873321.4011</v>
      </c>
      <c r="X6" s="17" t="n">
        <v>11911643224.6253</v>
      </c>
      <c r="Y6" s="17" t="n">
        <v>11324297688.5867</v>
      </c>
      <c r="Z6" s="17" t="n">
        <v>12027087894.0659</v>
      </c>
      <c r="AA6" s="17" t="n">
        <v>12723722281.9879</v>
      </c>
      <c r="AB6" s="17" t="n">
        <v>13543587221.5167</v>
      </c>
      <c r="AC6" s="15" t="n">
        <v>12347850685.8355</v>
      </c>
    </row>
    <row r="7">
      <c r="A7" t="str">
        <f>M7</f>
      </c>
      <c r="B7" t="str">
        <f>N7</f>
      </c>
      <c r="C7" t="str">
        <f>P7</f>
      </c>
      <c r="M7" t="s">
        <v>50</v>
      </c>
      <c r="N7" t="s">
        <v>43</v>
      </c>
      <c r="O7" s="17" t="n">
        <v>14373844897.8047</v>
      </c>
      <c r="P7" s="17" t="n">
        <v>13206561065.8076</v>
      </c>
      <c r="Q7" s="17" t="n">
        <v>10802080997.6787</v>
      </c>
      <c r="R7" s="17" t="n">
        <v>11076872960.9722</v>
      </c>
      <c r="S7" s="17" t="n">
        <v>10900773054.4309</v>
      </c>
      <c r="T7" s="17" t="n">
        <v>10123617101.8184</v>
      </c>
      <c r="U7" s="17" t="n">
        <v>11241962025.9267</v>
      </c>
      <c r="V7" s="17" t="n">
        <v>13823686787.1314</v>
      </c>
      <c r="W7" s="17" t="n">
        <v>13826616163.1342</v>
      </c>
      <c r="X7" s="17" t="n">
        <v>13209947102.2783</v>
      </c>
      <c r="Y7" s="17" t="n">
        <v>11141661764.5212</v>
      </c>
      <c r="Z7" s="17" t="n">
        <v>11793409233.3338</v>
      </c>
      <c r="AA7" s="17" t="n">
        <v>8499159403.4485</v>
      </c>
      <c r="AB7" s="17" t="n">
        <v>3251608936.6306</v>
      </c>
      <c r="AC7" s="15" t="n">
        <v>2713655471.2253</v>
      </c>
    </row>
    <row r="8">
      <c r="A8" t="str">
        <f>M8</f>
      </c>
      <c r="B8" t="str">
        <f>N8</f>
      </c>
      <c r="C8" t="str">
        <f>P8</f>
      </c>
      <c r="M8" t="s">
        <v>58</v>
      </c>
      <c r="N8" t="s">
        <v>40</v>
      </c>
      <c r="O8" s="17" t="n">
        <v>631989460.7783</v>
      </c>
      <c r="P8" s="17" t="n">
        <v>730784460.4217</v>
      </c>
      <c r="Q8" s="17" t="n">
        <v>583582108.4095</v>
      </c>
      <c r="R8" s="17" t="n">
        <v>431813065.252</v>
      </c>
      <c r="S8" s="17" t="n">
        <v>479057229.6744</v>
      </c>
      <c r="T8" s="17" t="n">
        <v>754133470.2281</v>
      </c>
      <c r="U8" s="17" t="n">
        <v>1212870362.8558</v>
      </c>
      <c r="V8" s="17" t="n">
        <v>2174381343.2315</v>
      </c>
      <c r="W8" s="17" t="n">
        <v>1789233579.0072</v>
      </c>
      <c r="X8" s="17" t="n">
        <v>1655131561.9466</v>
      </c>
      <c r="Y8" s="17" t="n">
        <v>1788618124.0356</v>
      </c>
      <c r="Z8" s="17" t="n">
        <v>3460701067.8914</v>
      </c>
      <c r="AA8" s="17" t="n">
        <v>1942123630.1997</v>
      </c>
      <c r="AB8" s="17" t="n">
        <v>26534732732.502</v>
      </c>
      <c r="AC8" s="15" t="n">
        <v>14815754196.2106</v>
      </c>
    </row>
    <row r="9">
      <c r="A9" t="str">
        <f>M9</f>
      </c>
      <c r="B9" t="str">
        <f>N9</f>
      </c>
      <c r="C9" t="str">
        <f>P9</f>
      </c>
      <c r="M9" t="s">
        <v>58</v>
      </c>
      <c r="N9" t="s">
        <v>43</v>
      </c>
      <c r="O9" s="17" t="n">
        <v>42891078006.4274</v>
      </c>
      <c r="P9" s="17" t="n">
        <v>55916245614.7845</v>
      </c>
      <c r="Q9" s="17" t="n">
        <v>47353316662.8298</v>
      </c>
      <c r="R9" s="17" t="n">
        <v>44606935375.0183</v>
      </c>
      <c r="S9" s="17" t="n">
        <v>44673219755.351</v>
      </c>
      <c r="T9" s="17" t="n">
        <v>51673073465.2889</v>
      </c>
      <c r="U9" s="17" t="n">
        <v>59166462252.3838</v>
      </c>
      <c r="V9" s="17" t="n">
        <v>77026872601.0672</v>
      </c>
      <c r="W9" s="17" t="n">
        <v>81941621433.2727</v>
      </c>
      <c r="X9" s="17" t="n">
        <v>88618976870.7865</v>
      </c>
      <c r="Y9" s="17" t="n">
        <v>85796546316.5326</v>
      </c>
      <c r="Z9" s="17" t="n">
        <v>87347814520.8399</v>
      </c>
      <c r="AA9" s="17" t="n">
        <v>59389185605.2414</v>
      </c>
      <c r="AB9" s="17" t="n">
        <v>26438251443.5411</v>
      </c>
      <c r="AC9" s="15" t="n">
        <v>30588315724.7901</v>
      </c>
    </row>
    <row r="10">
      <c r="A10" t="str">
        <f>M10</f>
      </c>
      <c r="B10" t="str">
        <f>N10</f>
      </c>
      <c r="C10" t="str">
        <f>P10</f>
      </c>
      <c r="M10" t="s">
        <v>59</v>
      </c>
      <c r="N10" t="s">
        <v>43</v>
      </c>
      <c r="O10" s="17" t="n">
        <v>117265672000.507</v>
      </c>
      <c r="P10" s="17" t="n">
        <v>114684159598.629</v>
      </c>
      <c r="Q10" s="17" t="n">
        <v>115092313841.753</v>
      </c>
      <c r="R10" s="17" t="n">
        <v>96339079586.2505</v>
      </c>
      <c r="S10" s="17" t="n">
        <v>96692994812.3194</v>
      </c>
      <c r="T10" s="17" t="n">
        <v>115400111619.82</v>
      </c>
      <c r="U10" s="17" t="n">
        <v>121585389860.149</v>
      </c>
      <c r="V10" s="17" t="n">
        <v>121695096501.822</v>
      </c>
      <c r="W10" s="17" t="n">
        <v>133999767682.578</v>
      </c>
      <c r="X10" s="17" t="n">
        <v>155871330399.17</v>
      </c>
      <c r="Y10" s="17" t="n">
        <v>107353167337.779</v>
      </c>
      <c r="Z10" s="17" t="n">
        <v>119312855677.303</v>
      </c>
      <c r="AA10" s="17" t="n">
        <v>194731326724.396</v>
      </c>
      <c r="AB10" s="17" t="n">
        <v>6668117532.2948</v>
      </c>
      <c r="AC10" s="15" t="n">
        <v>7894006408.4777</v>
      </c>
    </row>
    <row r="11">
      <c r="A11" t="str">
        <f>M11</f>
      </c>
      <c r="B11" t="str">
        <f>N11</f>
      </c>
      <c r="C11" t="str">
        <f>P11</f>
      </c>
      <c r="M11" t="s">
        <v>57</v>
      </c>
      <c r="N11" t="s">
        <v>40</v>
      </c>
      <c r="O11" s="17" t="n">
        <v>566868.625</v>
      </c>
      <c r="P11" s="17" t="n">
        <v>2744757.5625</v>
      </c>
      <c r="Q11" s="17" t="n">
        <v>740760.72</v>
      </c>
      <c r="R11" s="17" t="n">
        <v>1661330.44</v>
      </c>
      <c r="S11" s="17" t="n">
        <v>688122.1</v>
      </c>
      <c r="T11" s="17" t="n">
        <v>7466648.5097</v>
      </c>
      <c r="U11" s="17" t="n">
        <v>15539948.7242</v>
      </c>
      <c r="V11" s="17" t="n">
        <v>10103095.4844</v>
      </c>
      <c r="W11" s="17" t="n">
        <v>50250051.3516</v>
      </c>
      <c r="X11" s="17" t="n">
        <v>4606692.4265</v>
      </c>
      <c r="Y11" s="17" t="n">
        <v>18838219.6031</v>
      </c>
      <c r="Z11" s="17" t="n">
        <v>6404705</v>
      </c>
      <c r="AA11" s="17" t="n">
        <v>3009276.3125</v>
      </c>
      <c r="AB11" s="17" t="n">
        <v>2423410056.2773</v>
      </c>
      <c r="AC11" s="15" t="n">
        <v>1833104211.6256</v>
      </c>
    </row>
    <row r="12">
      <c r="A12" t="str">
        <f>M12</f>
      </c>
      <c r="B12" t="str">
        <f>N12</f>
      </c>
      <c r="C12" t="str">
        <f>P12</f>
      </c>
      <c r="M12" t="s">
        <v>57</v>
      </c>
      <c r="N12" t="s">
        <v>43</v>
      </c>
      <c r="O12" s="17" t="n">
        <v>465110922.9134</v>
      </c>
      <c r="P12" s="17" t="n">
        <v>326628729.6539</v>
      </c>
      <c r="Q12" s="17" t="n">
        <v>205092408.93</v>
      </c>
      <c r="R12" s="17" t="n">
        <v>253019515.28</v>
      </c>
      <c r="S12" s="17" t="n">
        <v>124594107.6519</v>
      </c>
      <c r="T12" s="17" t="n">
        <v>187804273.1566</v>
      </c>
      <c r="U12" s="17" t="n">
        <v>125983398.2189</v>
      </c>
      <c r="V12" s="17" t="n">
        <v>141268312.7166</v>
      </c>
      <c r="W12" s="17" t="n">
        <v>313186482.6124</v>
      </c>
      <c r="X12" s="17" t="n">
        <v>328444010.3259</v>
      </c>
      <c r="Y12" s="17" t="n">
        <v>298326767.0599</v>
      </c>
      <c r="Z12" s="17" t="n">
        <v>340466689.9108</v>
      </c>
      <c r="AA12" s="17" t="n">
        <v>643485539.1533</v>
      </c>
      <c r="AB12" s="17" t="n">
        <v>4972475726.5488</v>
      </c>
      <c r="AC12" s="15" t="n">
        <v>4590517953.7241</v>
      </c>
    </row>
    <row r="13">
      <c r="A13" t="str">
        <f>M13</f>
      </c>
      <c r="B13" t="str">
        <f>N13</f>
      </c>
      <c r="C13" t="str">
        <f>P13</f>
      </c>
      <c r="M13" t="s">
        <v>52</v>
      </c>
      <c r="N13" t="s">
        <v>40</v>
      </c>
      <c r="O13" s="17" t="n">
        <v>3129237146.0253</v>
      </c>
      <c r="P13" s="17" t="n">
        <v>2341188503.9723</v>
      </c>
      <c r="Q13" s="17" t="n">
        <v>2173872599.4936</v>
      </c>
      <c r="R13" s="17" t="n">
        <v>1301505898.753</v>
      </c>
      <c r="S13" s="17" t="n">
        <v>1906728681.9117</v>
      </c>
      <c r="T13" s="17" t="n">
        <v>1097699723.7379</v>
      </c>
      <c r="U13" s="17" t="n">
        <v>1222055072.9644</v>
      </c>
      <c r="V13" s="17" t="n">
        <v>1459271935.9586</v>
      </c>
      <c r="W13" s="17" t="n">
        <v>1679311982.6552</v>
      </c>
      <c r="X13" s="17" t="n">
        <v>1669119486.985</v>
      </c>
      <c r="Y13" s="17" t="n">
        <v>1590213362.9423</v>
      </c>
      <c r="Z13" s="17" t="n">
        <v>2027550576.5423</v>
      </c>
      <c r="AA13" s="17" t="n">
        <v>4477169390.5106</v>
      </c>
      <c r="AB13" s="17" t="n">
        <v>9756460100.1788</v>
      </c>
      <c r="AC13" s="15" t="n">
        <v>6924094924.5444</v>
      </c>
    </row>
    <row r="14">
      <c r="A14" t="str">
        <f>M14</f>
      </c>
      <c r="B14" t="str">
        <f>N14</f>
      </c>
      <c r="C14" t="str">
        <f>P14</f>
      </c>
      <c r="M14" t="s">
        <v>52</v>
      </c>
      <c r="N14" t="s">
        <v>43</v>
      </c>
      <c r="O14" s="17" t="n">
        <v>51888821575.225</v>
      </c>
      <c r="P14" s="17" t="n">
        <v>32603689771.8533</v>
      </c>
      <c r="Q14" s="17" t="n">
        <v>18624525552.7286</v>
      </c>
      <c r="R14" s="17" t="n">
        <v>16068995341.1965</v>
      </c>
      <c r="S14" s="17" t="n">
        <v>12779545694.5867</v>
      </c>
      <c r="T14" s="17" t="n">
        <v>11073302129.1996</v>
      </c>
      <c r="U14" s="17" t="n">
        <v>12383549493.0202</v>
      </c>
      <c r="V14" s="17" t="n">
        <v>11717587215.061</v>
      </c>
      <c r="W14" s="17" t="n">
        <v>10577083876.2989</v>
      </c>
      <c r="X14" s="17" t="n">
        <v>12603360450.2236</v>
      </c>
      <c r="Y14" s="17" t="n">
        <v>12024794470.6126</v>
      </c>
      <c r="Z14" s="17" t="n">
        <v>11159041230.4726</v>
      </c>
      <c r="AA14" s="17" t="n">
        <v>25833604840.0789</v>
      </c>
      <c r="AB14" s="17" t="n">
        <v>1093354425.2363</v>
      </c>
      <c r="AC14" s="15" t="n">
        <v>282398583.1566</v>
      </c>
    </row>
    <row r="15">
      <c r="A15" t="str">
        <f>M15</f>
      </c>
      <c r="B15" t="str">
        <f>N15</f>
      </c>
      <c r="C15" t="str">
        <f>P15</f>
      </c>
      <c r="M15" t="s">
        <v>53</v>
      </c>
      <c r="N15" t="s">
        <v>40</v>
      </c>
      <c r="O15" s="17" t="n">
        <v>3896127951.6105</v>
      </c>
      <c r="P15" s="17" t="n">
        <v>3937348672.9191</v>
      </c>
      <c r="Q15" s="17" t="n">
        <v>3210731356.1299</v>
      </c>
      <c r="R15" s="17" t="n">
        <v>3590686087.5641</v>
      </c>
      <c r="S15" s="17" t="n">
        <v>3249832070.0508</v>
      </c>
      <c r="T15" s="17" t="n">
        <v>4204304430.8653</v>
      </c>
      <c r="U15" s="17" t="n">
        <v>4997935832.7874</v>
      </c>
      <c r="V15" s="17" t="n">
        <v>6189402426.5831</v>
      </c>
      <c r="W15" s="17" t="n">
        <v>6493069677.0296</v>
      </c>
      <c r="X15" s="17" t="n">
        <v>6496067863.2198</v>
      </c>
      <c r="Y15" s="17" t="n">
        <v>6982552971.4019</v>
      </c>
      <c r="Z15" s="17" t="n">
        <v>6862482873.9066</v>
      </c>
      <c r="AA15" s="17" t="n">
        <v>8814402353.8</v>
      </c>
      <c r="AB15" s="17" t="n">
        <v>1751420090.4863</v>
      </c>
      <c r="AC15" s="15" t="n">
        <v>35988349058.3166</v>
      </c>
    </row>
    <row r="16">
      <c r="A16" t="str">
        <f>M16</f>
      </c>
      <c r="B16" t="str">
        <f>N16</f>
      </c>
      <c r="C16" t="str">
        <f>P16</f>
      </c>
      <c r="M16" t="s">
        <v>53</v>
      </c>
      <c r="N16" t="s">
        <v>43</v>
      </c>
      <c r="O16" s="17" t="n">
        <v>14924806667.1775</v>
      </c>
      <c r="P16" s="17" t="n">
        <v>14121433442.5084</v>
      </c>
      <c r="Q16" s="17" t="n">
        <v>12296900084.3472</v>
      </c>
      <c r="R16" s="17" t="n">
        <v>12506026375.4866</v>
      </c>
      <c r="S16" s="17" t="n">
        <v>12358426373.7167</v>
      </c>
      <c r="T16" s="17" t="n">
        <v>12568867321.0656</v>
      </c>
      <c r="U16" s="17" t="n">
        <v>13033903711.0301</v>
      </c>
      <c r="V16" s="17" t="n">
        <v>16297241164.2412</v>
      </c>
      <c r="W16" s="17" t="n">
        <v>16411545919.0185</v>
      </c>
      <c r="X16" s="17" t="n">
        <v>15953388795.9187</v>
      </c>
      <c r="Y16" s="17" t="n">
        <v>14292710488.8398</v>
      </c>
      <c r="Z16" s="17" t="n">
        <v>14983349579.5726</v>
      </c>
      <c r="AA16" s="17" t="n">
        <v>11139398950.3839</v>
      </c>
      <c r="AB16" s="17" t="n">
        <v>4583984512.0708</v>
      </c>
      <c r="AC16" s="15" t="n">
        <v>2179255687.4008</v>
      </c>
    </row>
    <row r="17">
      <c r="A17" t="str">
        <f>M17</f>
      </c>
      <c r="B17" t="str">
        <f>N17</f>
      </c>
      <c r="C17" t="str">
        <f>P17</f>
      </c>
      <c r="M17" t="s">
        <v>54</v>
      </c>
      <c r="N17" t="s">
        <v>40</v>
      </c>
      <c r="O17" s="17" t="n">
        <v>922465548.9992</v>
      </c>
      <c r="P17" s="17" t="n">
        <v>549700703.6313</v>
      </c>
      <c r="Q17" s="17" t="n">
        <v>364659592.3708</v>
      </c>
      <c r="R17" s="17" t="n">
        <v>352289458.2254</v>
      </c>
      <c r="S17" s="17" t="n">
        <v>348608488.1532</v>
      </c>
      <c r="T17" s="17" t="n">
        <v>443966250.4258</v>
      </c>
      <c r="U17" s="17" t="n">
        <v>233627398.4194</v>
      </c>
      <c r="V17" s="17" t="n">
        <v>285689730.8393</v>
      </c>
      <c r="W17" s="17" t="n">
        <v>424132939.4359</v>
      </c>
      <c r="X17" s="17" t="n">
        <v>274457825.1727</v>
      </c>
      <c r="Y17" s="17" t="n">
        <v>233738346.652</v>
      </c>
      <c r="Z17" s="17" t="n">
        <v>254689686.9587</v>
      </c>
      <c r="AA17" s="17" t="n">
        <v>1589998587.9479</v>
      </c>
      <c r="AB17" s="17" t="n">
        <v>202940788822.312</v>
      </c>
      <c r="AC17" s="15" t="n">
        <v>217761964892.162</v>
      </c>
    </row>
    <row r="18">
      <c r="A18" t="str">
        <f>M18</f>
      </c>
      <c r="B18" t="str">
        <f>N18</f>
      </c>
      <c r="C18" t="str">
        <f>P18</f>
      </c>
      <c r="M18" t="s">
        <v>54</v>
      </c>
      <c r="N18" t="s">
        <v>43</v>
      </c>
      <c r="O18" s="17" t="n">
        <v>2415098066.7008</v>
      </c>
      <c r="P18" s="17" t="n">
        <v>1884981201.3818</v>
      </c>
      <c r="Q18" s="17" t="n">
        <v>1116524442.8424</v>
      </c>
      <c r="R18" s="17" t="n">
        <v>970390145.3863</v>
      </c>
      <c r="S18" s="17" t="n">
        <v>688829745.6869</v>
      </c>
      <c r="T18" s="17" t="n">
        <v>678087526.4504</v>
      </c>
      <c r="U18" s="17" t="n">
        <v>753399556.0265</v>
      </c>
      <c r="V18" s="17" t="n">
        <v>723658793.4366</v>
      </c>
      <c r="W18" s="17" t="n">
        <v>888249480.0033</v>
      </c>
      <c r="X18" s="17" t="n">
        <v>810717582.5063</v>
      </c>
      <c r="Y18" s="17" t="n">
        <v>416181790.5783</v>
      </c>
      <c r="Z18" s="17" t="n">
        <v>454227577.6369</v>
      </c>
      <c r="AA18" s="17" t="n">
        <v>1912728130.1274</v>
      </c>
      <c r="AB18" s="17" t="n">
        <v>6404705</v>
      </c>
      <c r="AC18" s="15" t="n">
        <v>2401108</v>
      </c>
    </row>
    <row r="19">
      <c r="A19" t="str">
        <f>M19</f>
      </c>
      <c r="B19" t="str">
        <f>N19</f>
      </c>
      <c r="C19" t="str">
        <f>P19</f>
      </c>
      <c r="M19" t="s">
        <v>18</v>
      </c>
      <c r="N19" t="s">
        <v>19</v>
      </c>
      <c r="O19" s="17" t="str">
        <f>Sum(O2:O18)</f>
      </c>
      <c r="P19" s="17" t="str">
        <f>Sum(P2:P18)</f>
      </c>
      <c r="Q19" s="17" t="str">
        <f>Sum(Q2:Q18)</f>
      </c>
      <c r="R19" s="17" t="str">
        <f>Sum(R2:R18)</f>
      </c>
      <c r="S19" s="17" t="str">
        <f>Sum(S2:S18)</f>
      </c>
      <c r="T19" s="17" t="str">
        <f>Sum(T2:T18)</f>
      </c>
      <c r="U19" s="17" t="str">
        <f>Sum(U2:U18)</f>
      </c>
      <c r="V19" s="17" t="str">
        <f>Sum(V2:V18)</f>
      </c>
      <c r="W19" s="17" t="str">
        <f>Sum(W2:W18)</f>
      </c>
      <c r="X19" s="17" t="str">
        <f>Sum(X2:X18)</f>
      </c>
      <c r="Y19" s="17" t="str">
        <f>Sum(Y2:Y18)</f>
      </c>
      <c r="Z19" s="17" t="str">
        <f>Sum(Z2:Z18)</f>
      </c>
      <c r="AA19" s="17" t="str">
        <f>Sum(AA2:AA18)</f>
      </c>
      <c r="AB19" s="17"/>
      <c r="AC19" s="15" t="n">
        <v>608168.3125</v>
      </c>
    </row>
    <row r="20">
      <c r="A20" t="str">
        <f>M20</f>
      </c>
      <c r="B20" t="str">
        <f>N20</f>
      </c>
      <c r="C20" t="str">
        <f>P20</f>
      </c>
      <c r="M20" t="s">
        <v>18</v>
      </c>
      <c r="N20" t="s">
        <v>19</v>
      </c>
      <c r="O20" s="16" t="str">
        <f>Sum(O2:O19)</f>
      </c>
      <c r="P20" s="16" t="str">
        <f>Sum(P2:P19)</f>
      </c>
      <c r="Q20" s="16" t="str">
        <f>Sum(Q2:Q19)</f>
      </c>
      <c r="R20" s="16" t="str">
        <f>Sum(R2:R19)</f>
      </c>
      <c r="S20" s="16" t="str">
        <f>Sum(S2:S19)</f>
      </c>
      <c r="T20" s="16" t="str">
        <f>Sum(T2:T19)</f>
      </c>
      <c r="U20" s="16" t="str">
        <f>Sum(U2:U19)</f>
      </c>
      <c r="V20" s="16" t="str">
        <f>Sum(V2:V19)</f>
      </c>
      <c r="W20" s="16" t="str">
        <f>Sum(W2:W19)</f>
      </c>
      <c r="X20" s="16" t="str">
        <f>Sum(X2:X19)</f>
      </c>
      <c r="Y20" s="16" t="str">
        <f>Sum(Y2:Y19)</f>
      </c>
      <c r="Z20" s="16" t="str">
        <f>Sum(Z2:Z19)</f>
      </c>
      <c r="AA20" s="16" t="str">
        <f>Sum(AA2:AA19)</f>
      </c>
      <c r="AB20" s="16" t="n">
        <v>340466689.9108</v>
      </c>
      <c r="AC20" s="15" t="n">
        <v>643485539.1533</v>
      </c>
    </row>
    <row r="21">
      <c r="A21" t="str">
        <f>N21</f>
      </c>
      <c r="B21" t="str">
        <f>O21</f>
      </c>
      <c r="C21" t="str">
        <f>P21</f>
      </c>
      <c r="N21" t="s">
        <v>52</v>
      </c>
      <c r="O21" t="s">
        <v>44</v>
      </c>
      <c r="P21" t="s">
        <v>40</v>
      </c>
      <c r="Q21" s="15" t="n">
        <v>192264708.408</v>
      </c>
      <c r="R21" s="15" t="n">
        <v>432461933.6948</v>
      </c>
      <c r="S21" s="15" t="n">
        <v>22668382.75</v>
      </c>
      <c r="T21" s="15" t="n">
        <v>236804941.49</v>
      </c>
      <c r="U21" s="15" t="n">
        <v>542385918.79</v>
      </c>
      <c r="V21" s="15" t="n">
        <v>-1934296.3824</v>
      </c>
      <c r="W21" s="15" t="n">
        <v>292218906.3977</v>
      </c>
      <c r="X21" s="15" t="n">
        <v>131234185.4373</v>
      </c>
      <c r="Y21" s="15" t="n">
        <v>138060396.4841</v>
      </c>
      <c r="Z21" s="15" t="n">
        <v>12037010.1016</v>
      </c>
      <c r="AA21" s="15" t="n">
        <v>20156454.8457</v>
      </c>
      <c r="AB21" s="15" t="n">
        <v>29953228.92</v>
      </c>
      <c r="AC21" s="15" t="n">
        <v>77461924.1406</v>
      </c>
    </row>
    <row r="22">
      <c r="A22" t="str">
        <f>N22</f>
      </c>
      <c r="B22" t="str">
        <f>O22</f>
      </c>
      <c r="C22" t="str">
        <f>P22</f>
      </c>
      <c r="N22" t="s">
        <v>52</v>
      </c>
      <c r="O22" t="s">
        <v>44</v>
      </c>
      <c r="P22" t="s">
        <v>43</v>
      </c>
      <c r="Q22" s="15" t="n">
        <v>6718873.5595</v>
      </c>
      <c r="R22" s="15" t="n">
        <v>0</v>
      </c>
      <c r="S22" s="15" t="n">
        <v>-958989.58</v>
      </c>
      <c r="T22" s="15"/>
      <c r="U22" s="15" t="n">
        <v>0</v>
      </c>
      <c r="V22" s="15" t="n">
        <v>-32606.1309</v>
      </c>
      <c r="W22" s="15" t="n">
        <v>3144852</v>
      </c>
      <c r="X22" s="15" t="n">
        <v>248186905.5469</v>
      </c>
      <c r="Y22" s="15" t="n">
        <v>0</v>
      </c>
      <c r="Z22" s="15"/>
      <c r="AA22" s="15" t="n">
        <v>0</v>
      </c>
      <c r="AB22" s="15" t="n">
        <v>0</v>
      </c>
      <c r="AC22" s="15" t="n">
        <v>895606920.8759</v>
      </c>
    </row>
    <row r="23">
      <c r="A23" t="str">
        <f>N23</f>
      </c>
      <c r="B23" t="str">
        <f>O23</f>
      </c>
      <c r="C23" t="str">
        <f>P23</f>
      </c>
      <c r="N23" t="s">
        <v>52</v>
      </c>
      <c r="O23" t="s">
        <v>48</v>
      </c>
      <c r="P23" t="s">
        <v>40</v>
      </c>
      <c r="Q23" s="15" t="n">
        <v>3757906313.2917</v>
      </c>
      <c r="R23" s="15" t="n">
        <v>2636339228.5612</v>
      </c>
      <c r="S23" s="15" t="n">
        <v>2406536339.1238</v>
      </c>
      <c r="T23" s="15" t="n">
        <v>1545107607.9249</v>
      </c>
      <c r="U23" s="15" t="n">
        <v>2410360406.7891</v>
      </c>
      <c r="V23" s="15" t="n">
        <v>1883751673.2956</v>
      </c>
      <c r="W23" s="15" t="n">
        <v>1337804888.0692</v>
      </c>
      <c r="X23" s="15" t="n">
        <v>1427553170.573</v>
      </c>
      <c r="Y23" s="15" t="n">
        <v>1612935761.7717</v>
      </c>
      <c r="Z23" s="15" t="n">
        <v>2055156640.7001</v>
      </c>
      <c r="AA23" s="15" t="n">
        <v>1646914171.7771</v>
      </c>
      <c r="AB23" s="15" t="n">
        <v>1925714022.7309</v>
      </c>
      <c r="AC23" s="15" t="n">
        <v>4271670114.9724</v>
      </c>
    </row>
    <row r="24">
      <c r="A24" t="str">
        <f>N24</f>
      </c>
      <c r="B24" t="str">
        <f>O24</f>
      </c>
      <c r="C24" t="str">
        <f>P24</f>
      </c>
      <c r="N24" t="s">
        <v>52</v>
      </c>
      <c r="O24" t="s">
        <v>48</v>
      </c>
      <c r="P24" t="s">
        <v>43</v>
      </c>
      <c r="Q24" s="15" t="n">
        <v>51019100108.8074</v>
      </c>
      <c r="R24" s="15" t="n">
        <v>31871614799.3289</v>
      </c>
      <c r="S24" s="15" t="n">
        <v>18343893566.3884</v>
      </c>
      <c r="T24" s="15" t="n">
        <v>15570162851.9346</v>
      </c>
      <c r="U24" s="15" t="n">
        <v>11724223835.7693</v>
      </c>
      <c r="V24" s="15" t="n">
        <v>10282135886.8852</v>
      </c>
      <c r="W24" s="15" t="n">
        <v>11975527320.6364</v>
      </c>
      <c r="X24" s="15" t="n">
        <v>11391094332.899</v>
      </c>
      <c r="Y24" s="15" t="n">
        <v>10488589097.8683</v>
      </c>
      <c r="Z24" s="15" t="n">
        <v>12205328030.7975</v>
      </c>
      <c r="AA24" s="15" t="n">
        <v>11935398072.6335</v>
      </c>
      <c r="AB24" s="15" t="n">
        <v>11322813008.8678</v>
      </c>
      <c r="AC24" s="15" t="n">
        <v>25240507801.2466</v>
      </c>
    </row>
    <row r="25">
      <c r="A25" t="str">
        <f>N25</f>
      </c>
      <c r="B25" t="str">
        <f>O25</f>
      </c>
      <c r="C25" t="str">
        <f>P25</f>
      </c>
      <c r="N25" t="s">
        <v>53</v>
      </c>
      <c r="O25" t="s">
        <v>44</v>
      </c>
      <c r="P25" t="s">
        <v>40</v>
      </c>
      <c r="Q25" s="15" t="n">
        <v>4155345142.6165</v>
      </c>
      <c r="R25" s="15" t="n">
        <v>3780309904.407</v>
      </c>
      <c r="S25" s="15" t="n">
        <v>3134498156.5773</v>
      </c>
      <c r="T25" s="15" t="n">
        <v>3434135993.742</v>
      </c>
      <c r="U25" s="15" t="n">
        <v>3221896364.8284</v>
      </c>
      <c r="V25" s="15" t="n">
        <v>3904947813.0973</v>
      </c>
      <c r="W25" s="15" t="n">
        <v>4859255381.0139</v>
      </c>
      <c r="X25" s="15" t="n">
        <v>5357660292.0929</v>
      </c>
      <c r="Y25" s="15" t="n">
        <v>5880923664.0743</v>
      </c>
      <c r="Z25" s="15" t="n">
        <v>5956682767.94</v>
      </c>
      <c r="AA25" s="15" t="n">
        <v>6502683225.7105</v>
      </c>
      <c r="AB25" s="15" t="n">
        <v>6037968318.0092</v>
      </c>
      <c r="AC25" s="15" t="n">
        <v>7892312416.3985</v>
      </c>
    </row>
    <row r="26">
      <c r="A26" t="str">
        <f>N26</f>
      </c>
      <c r="B26" t="str">
        <f>O26</f>
      </c>
      <c r="C26" t="str">
        <f>P26</f>
      </c>
      <c r="N26" t="s">
        <v>53</v>
      </c>
      <c r="O26" t="s">
        <v>44</v>
      </c>
      <c r="P26" t="s">
        <v>43</v>
      </c>
      <c r="Q26" s="15" t="n">
        <v>2336264428.3299</v>
      </c>
      <c r="R26" s="15" t="n">
        <v>2518158419.0719</v>
      </c>
      <c r="S26" s="15" t="n">
        <v>2667841782.2859</v>
      </c>
      <c r="T26" s="15" t="n">
        <v>3065056373.78</v>
      </c>
      <c r="U26" s="15" t="n">
        <v>3581946759.9662</v>
      </c>
      <c r="V26" s="15" t="n">
        <v>3543175256.3549</v>
      </c>
      <c r="W26" s="15" t="n">
        <v>3267773533.1762</v>
      </c>
      <c r="X26" s="15" t="n">
        <v>5240083219.9484</v>
      </c>
      <c r="Y26" s="15" t="n">
        <v>5048601648.6943</v>
      </c>
      <c r="Z26" s="15" t="n">
        <v>5274474508.0714</v>
      </c>
      <c r="AA26" s="15" t="n">
        <v>4355524090.5315</v>
      </c>
      <c r="AB26" s="15" t="n">
        <v>4714377177.6137</v>
      </c>
      <c r="AC26" s="15" t="n">
        <v>4480358111.3698</v>
      </c>
    </row>
    <row r="27">
      <c r="A27" t="str">
        <f>N27</f>
      </c>
      <c r="B27" t="str">
        <f>O27</f>
      </c>
      <c r="C27" t="str">
        <f>P27</f>
      </c>
      <c r="N27" t="s">
        <v>53</v>
      </c>
      <c r="O27" t="s">
        <v>48</v>
      </c>
      <c r="P27" t="s">
        <v>40</v>
      </c>
      <c r="Q27" s="15" t="n">
        <v>782727152.7794</v>
      </c>
      <c r="R27" s="15" t="n">
        <v>1047041842.4713</v>
      </c>
      <c r="S27" s="15" t="n">
        <v>421366307.1128</v>
      </c>
      <c r="T27" s="15" t="n">
        <v>587128464.2382</v>
      </c>
      <c r="U27" s="15" t="n">
        <v>422265655.455</v>
      </c>
      <c r="V27" s="15" t="n">
        <v>624974653.3533</v>
      </c>
      <c r="W27" s="15" t="n">
        <v>604655720.9839</v>
      </c>
      <c r="X27" s="15" t="n">
        <v>1246339744.0352</v>
      </c>
      <c r="Y27" s="15" t="n">
        <v>1092908586.7874</v>
      </c>
      <c r="Z27" s="15" t="n">
        <v>1002362522.5458</v>
      </c>
      <c r="AA27" s="15" t="n">
        <v>634695262.5169</v>
      </c>
      <c r="AB27" s="15" t="n">
        <v>729716248.4337</v>
      </c>
      <c r="AC27" s="15" t="n">
        <v>719010053.9841</v>
      </c>
    </row>
    <row r="28">
      <c r="A28" t="str">
        <f>N28</f>
      </c>
      <c r="B28" t="str">
        <f>O28</f>
      </c>
      <c r="C28" t="str">
        <f>P28</f>
      </c>
      <c r="N28" t="s">
        <v>53</v>
      </c>
      <c r="O28" t="s">
        <v>48</v>
      </c>
      <c r="P28" t="s">
        <v>43</v>
      </c>
      <c r="Q28" s="15" t="n">
        <v>11625871048.1622</v>
      </c>
      <c r="R28" s="15" t="n">
        <v>10705165300.0627</v>
      </c>
      <c r="S28" s="15" t="n">
        <v>9314890607.8811</v>
      </c>
      <c r="T28" s="15" t="n">
        <v>9049572617.4155</v>
      </c>
      <c r="U28" s="15" t="n">
        <v>8395769120.2479</v>
      </c>
      <c r="V28" s="15" t="n">
        <v>8699923723.1631</v>
      </c>
      <c r="W28" s="15" t="n">
        <v>9333199107.132</v>
      </c>
      <c r="X28" s="15" t="n">
        <v>10696637820.5231</v>
      </c>
      <c r="Y28" s="15" t="n">
        <v>10959958824.1943</v>
      </c>
      <c r="Z28" s="15" t="n">
        <v>10190699434.101</v>
      </c>
      <c r="AA28" s="15" t="n">
        <v>9684906209.4767</v>
      </c>
      <c r="AB28" s="15" t="n">
        <v>10023739383.9481</v>
      </c>
      <c r="AC28" s="15" t="n">
        <v>6548339882.649</v>
      </c>
    </row>
    <row r="29">
      <c r="A29" t="str">
        <f>N29</f>
      </c>
      <c r="B29" t="str">
        <f>O29</f>
      </c>
      <c r="C29" t="str">
        <f>P29</f>
      </c>
      <c r="N29" t="s">
        <v>54</v>
      </c>
      <c r="O29" t="s">
        <v>44</v>
      </c>
      <c r="P29" t="s">
        <v>40</v>
      </c>
      <c r="Q29" s="15" t="n">
        <v>566142555.4208</v>
      </c>
      <c r="R29" s="15" t="n">
        <v>435766872.5077</v>
      </c>
      <c r="S29" s="15" t="n">
        <v>209284093.4445</v>
      </c>
      <c r="T29" s="15" t="n">
        <v>251278211.2131</v>
      </c>
      <c r="U29" s="15" t="n">
        <v>235751099.2538</v>
      </c>
      <c r="V29" s="15" t="n">
        <v>194402020.6435</v>
      </c>
      <c r="W29" s="15" t="n">
        <v>152884836.0763</v>
      </c>
      <c r="X29" s="15" t="n">
        <v>183624001.902</v>
      </c>
      <c r="Y29" s="15" t="n">
        <v>252852819.0971</v>
      </c>
      <c r="Z29" s="15" t="n">
        <v>143103158.0568</v>
      </c>
      <c r="AA29" s="15" t="n">
        <v>92272452.9757</v>
      </c>
      <c r="AB29" s="15" t="n">
        <v>91164822.42</v>
      </c>
      <c r="AC29" s="15" t="n">
        <v>539862023.8513</v>
      </c>
    </row>
    <row r="30">
      <c r="A30" t="str">
        <f>N30</f>
      </c>
      <c r="B30" t="str">
        <f>O30</f>
      </c>
      <c r="C30" t="str">
        <f>P30</f>
      </c>
      <c r="N30" t="s">
        <v>54</v>
      </c>
      <c r="O30" t="s">
        <v>44</v>
      </c>
      <c r="P30" t="s">
        <v>43</v>
      </c>
      <c r="Q30" s="15" t="n">
        <v>155294748.9876</v>
      </c>
      <c r="R30" s="15" t="n">
        <v>128542215.1719</v>
      </c>
      <c r="S30" s="15" t="n">
        <v>63176245.83</v>
      </c>
      <c r="T30" s="15" t="n">
        <v>91340616.04</v>
      </c>
      <c r="U30" s="15" t="n">
        <v>63196411.41</v>
      </c>
      <c r="V30" s="15" t="n">
        <v>70051809.5925</v>
      </c>
      <c r="W30" s="15" t="n">
        <v>44974804.3729</v>
      </c>
      <c r="X30" s="15" t="n">
        <v>78638020.943</v>
      </c>
      <c r="Y30" s="15" t="n">
        <v>61863226.6998</v>
      </c>
      <c r="Z30" s="15" t="n">
        <v>90495702.3871</v>
      </c>
      <c r="AA30" s="15" t="n">
        <v>74385576.5232</v>
      </c>
      <c r="AB30" s="15" t="n">
        <v>72102200.76</v>
      </c>
      <c r="AC30" s="15" t="n">
        <v>129346041.3345</v>
      </c>
    </row>
    <row r="31">
      <c r="A31" t="str">
        <f>N31</f>
      </c>
      <c r="B31" t="str">
        <f>O31</f>
      </c>
      <c r="C31" t="str">
        <f>P31</f>
      </c>
      <c r="N31" t="s">
        <v>54</v>
      </c>
      <c r="O31" t="s">
        <v>48</v>
      </c>
      <c r="P31" t="s">
        <v>40</v>
      </c>
      <c r="Q31" s="15" t="n">
        <v>538673324.8454</v>
      </c>
      <c r="R31" s="15" t="n">
        <v>132005371.4878</v>
      </c>
      <c r="S31" s="15" t="n">
        <v>190654254.0663</v>
      </c>
      <c r="T31" s="15" t="n">
        <v>104461074.5923</v>
      </c>
      <c r="U31" s="15" t="n">
        <v>117252511.7294</v>
      </c>
      <c r="V31" s="15" t="n">
        <v>276715200.3364</v>
      </c>
      <c r="W31" s="15" t="n">
        <v>83094992.6849</v>
      </c>
      <c r="X31" s="15" t="n">
        <v>95836781.4981</v>
      </c>
      <c r="Y31" s="15" t="n">
        <v>164604608.9051</v>
      </c>
      <c r="Z31" s="15" t="n">
        <v>140186168.8601</v>
      </c>
      <c r="AA31" s="15" t="n">
        <v>171298440.2363</v>
      </c>
      <c r="AB31" s="15" t="n">
        <v>158093820.7587</v>
      </c>
      <c r="AC31" s="15" t="n">
        <v>1179498841.4085</v>
      </c>
    </row>
    <row r="32">
      <c r="A32" t="str">
        <f>N32</f>
      </c>
      <c r="B32" t="str">
        <f>O32</f>
      </c>
      <c r="C32" t="str">
        <f>P32</f>
      </c>
      <c r="N32" t="s">
        <v>54</v>
      </c>
      <c r="O32" t="s">
        <v>48</v>
      </c>
      <c r="P32" t="s">
        <v>43</v>
      </c>
      <c r="Q32" s="15" t="n">
        <v>2077452986.4462</v>
      </c>
      <c r="R32" s="15" t="n">
        <v>1738367445.8457</v>
      </c>
      <c r="S32" s="15" t="n">
        <v>1018069441.8724</v>
      </c>
      <c r="T32" s="15" t="n">
        <v>875599701.7663</v>
      </c>
      <c r="U32" s="15" t="n">
        <v>621238211.4469</v>
      </c>
      <c r="V32" s="15" t="n">
        <v>580884746.3038</v>
      </c>
      <c r="W32" s="15" t="n">
        <v>706072321.3118</v>
      </c>
      <c r="X32" s="15" t="n">
        <v>651249719.9328</v>
      </c>
      <c r="Y32" s="15" t="n">
        <v>833061764.7372</v>
      </c>
      <c r="Z32" s="15" t="n">
        <v>711390378.375</v>
      </c>
      <c r="AA32" s="15" t="n">
        <v>311963667.4951</v>
      </c>
      <c r="AB32" s="15" t="n">
        <v>387556420.6569</v>
      </c>
      <c r="AC32" s="15" t="n">
        <v>1654019811.481</v>
      </c>
    </row>
    <row r="33">
      <c r="A33" t="str">
        <f>N33</f>
      </c>
      <c r="B33" t="str">
        <f>O33</f>
      </c>
      <c r="C33" t="str">
        <f>P33</f>
      </c>
      <c r="N33" t="s">
        <v>18</v>
      </c>
      <c r="O33" t="s">
        <v>19</v>
      </c>
      <c r="P33" t="s">
        <v>19</v>
      </c>
      <c r="Q33" s="15" t="str">
        <f>Sum(Q2:Q32)</f>
      </c>
      <c r="R33" s="15" t="str">
        <f>Sum(R2:R32)</f>
      </c>
      <c r="S33" s="15" t="str">
        <f>Sum(S2:S32)</f>
      </c>
      <c r="T33" s="15" t="str">
        <f>Sum(T2:T32)</f>
      </c>
      <c r="U33" s="15" t="str">
        <f>Sum(U2:U32)</f>
      </c>
      <c r="V33" s="15" t="str">
        <f>Sum(V2:V32)</f>
      </c>
      <c r="W33" s="15" t="str">
        <f>Sum(W2:W32)</f>
      </c>
      <c r="X33" s="15" t="str">
        <f>Sum(X2:X32)</f>
      </c>
      <c r="Y33" s="15" t="str">
        <f>Sum(Y2:Y32)</f>
      </c>
      <c r="Z33" s="15" t="str">
        <f>Sum(Z2:Z32)</f>
      </c>
      <c r="AA33" s="15" t="str">
        <f>Sum(AA2:AA32)</f>
      </c>
      <c r="AB33" s="15" t="str">
        <f>Sum(AB2:AB32)</f>
      </c>
      <c r="AC33" s="15" t="n">
        <v>57206260748.585</v>
      </c>
    </row>
    <row r="34">
      <c r="A34" t="str">
        <f>N34</f>
      </c>
      <c r="B34" t="str">
        <f>O34</f>
      </c>
      <c r="C34" t="str">
        <f>P34</f>
      </c>
      <c r="N34" t="s">
        <v>18</v>
      </c>
      <c r="O34" t="s">
        <v>19</v>
      </c>
      <c r="P34" t="s">
        <v>19</v>
      </c>
      <c r="Q34" s="14" t="str">
        <f>Sum(Q2:Q33)</f>
      </c>
      <c r="R34" s="14" t="str">
        <f>Sum(R2:R33)</f>
      </c>
      <c r="S34" s="14" t="str">
        <f>Sum(S2:S33)</f>
      </c>
      <c r="T34" s="14" t="str">
        <f>Sum(T2:T33)</f>
      </c>
      <c r="U34" s="14" t="str">
        <f>Sum(U2:U33)</f>
      </c>
      <c r="V34" s="14" t="str">
        <f>Sum(V2:V33)</f>
      </c>
      <c r="W34" s="14" t="str">
        <f>Sum(W2:W33)</f>
      </c>
      <c r="X34" s="14" t="str">
        <f>Sum(X2:X33)</f>
      </c>
      <c r="Y34" s="14" t="str">
        <f>Sum(Y2:Y33)</f>
      </c>
      <c r="Z34" s="14" t="str">
        <f>Sum(Z2:Z33)</f>
      </c>
      <c r="AA34" s="14" t="str">
        <f>Sum(AA2:AA33)</f>
      </c>
      <c r="AB34" s="14" t="str">
        <f>Sum(AB2:AB33)</f>
      </c>
      <c r="AC3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46</v>
      </c>
      <c r="N1" t="s">
        <v>38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47</v>
      </c>
      <c r="N2" t="s">
        <v>40</v>
      </c>
      <c r="O2" s="18" t="n">
        <v>38447041496.0474</v>
      </c>
      <c r="P2" s="18" t="n">
        <v>45570580486.9968</v>
      </c>
      <c r="Q2" s="18" t="n">
        <v>46165963902.6168</v>
      </c>
      <c r="R2" s="18" t="n">
        <v>41537501148.5759</v>
      </c>
      <c r="S2" s="18" t="n">
        <v>43938597462.2748</v>
      </c>
      <c r="T2" s="18" t="n">
        <v>50106126197.8422</v>
      </c>
      <c r="U2" s="18" t="n">
        <v>35397922747.0838</v>
      </c>
      <c r="V2" s="18" t="n">
        <v>34099766461.0553</v>
      </c>
      <c r="W2" s="18" t="n">
        <v>28836179137.1624</v>
      </c>
      <c r="X2" s="18" t="n">
        <v>26943753973.8753</v>
      </c>
      <c r="Y2" s="18" t="n">
        <v>29402376196.4951</v>
      </c>
      <c r="Z2" s="18" t="n">
        <v>34846694645.4198</v>
      </c>
      <c r="AA2" s="18" t="n">
        <v>35234160267.8548</v>
      </c>
      <c r="AB2" s="18" t="n">
        <v>35875249149.5389</v>
      </c>
      <c r="AC2" s="18" t="n">
        <v>55773522318.0748</v>
      </c>
      <c r="AD2" s="18" t="n">
        <v>53661870373.0278</v>
      </c>
      <c r="AE2" s="18" t="n">
        <v>45884808636.1964</v>
      </c>
      <c r="AF2" s="18"/>
    </row>
    <row r="3">
      <c r="A3" t="str">
        <f>M3</f>
      </c>
      <c r="B3" t="str">
        <f>N3</f>
      </c>
      <c r="M3" t="s">
        <v>47</v>
      </c>
      <c r="N3" t="s">
        <v>43</v>
      </c>
      <c r="O3" s="18" t="n">
        <v>26896737977.9036</v>
      </c>
      <c r="P3" s="18" t="n">
        <v>31526329528.1691</v>
      </c>
      <c r="Q3" s="18" t="n">
        <v>26715492349.98</v>
      </c>
      <c r="R3" s="18" t="n">
        <v>27036850549.7589</v>
      </c>
      <c r="S3" s="18" t="n">
        <v>25889342950.4028</v>
      </c>
      <c r="T3" s="18" t="n">
        <v>22238033025.775</v>
      </c>
      <c r="U3" s="18" t="n">
        <v>19706315508.1142</v>
      </c>
      <c r="V3" s="18" t="n">
        <v>18086864585.7877</v>
      </c>
      <c r="W3" s="18" t="n">
        <v>20086128681.8011</v>
      </c>
      <c r="X3" s="18" t="n">
        <v>20035924070.5428</v>
      </c>
      <c r="Y3" s="18" t="n">
        <v>22814951610.1898</v>
      </c>
      <c r="Z3" s="18" t="n">
        <v>26654043472.5139</v>
      </c>
      <c r="AA3" s="18" t="n">
        <v>29628990466.9556</v>
      </c>
      <c r="AB3" s="18" t="n">
        <v>35623589217.7845</v>
      </c>
      <c r="AC3" s="18" t="n">
        <v>44190164383.593</v>
      </c>
      <c r="AD3" s="18" t="n">
        <v>52646236662.735</v>
      </c>
      <c r="AE3" s="18" t="n">
        <v>38084619243.8335</v>
      </c>
      <c r="AF3" s="18"/>
    </row>
    <row r="4">
      <c r="A4" t="str">
        <f>M4</f>
      </c>
      <c r="B4" t="str">
        <f>N4</f>
      </c>
      <c r="M4" t="s">
        <v>49</v>
      </c>
      <c r="N4" t="s">
        <v>40</v>
      </c>
      <c r="O4" s="18" t="n">
        <v>16299611529.4402</v>
      </c>
      <c r="P4" s="18" t="n">
        <v>18533607721.57</v>
      </c>
      <c r="Q4" s="18" t="n">
        <v>17421955396.158</v>
      </c>
      <c r="R4" s="18" t="n">
        <v>17732346463.1347</v>
      </c>
      <c r="S4" s="18" t="n">
        <v>15555619470.5361</v>
      </c>
      <c r="T4" s="18" t="n">
        <v>15660202088.084</v>
      </c>
      <c r="U4" s="18" t="n">
        <v>13062524552.0163</v>
      </c>
      <c r="V4" s="18" t="n">
        <v>14562135384.7876</v>
      </c>
      <c r="W4" s="18" t="n">
        <v>13555671864.5136</v>
      </c>
      <c r="X4" s="18" t="n">
        <v>15335740858.4072</v>
      </c>
      <c r="Y4" s="18" t="n">
        <v>17417330811.567</v>
      </c>
      <c r="Z4" s="18" t="n">
        <v>13018391947.8351</v>
      </c>
      <c r="AA4" s="18" t="n">
        <v>16058506157.5635</v>
      </c>
      <c r="AB4" s="18" t="n">
        <v>16983812751.466</v>
      </c>
      <c r="AC4" s="18" t="n">
        <v>15392715907.7826</v>
      </c>
      <c r="AD4" s="18" t="n">
        <v>17357519164.9326</v>
      </c>
      <c r="AE4" s="18" t="n">
        <v>19305043010.3455</v>
      </c>
      <c r="AF4" s="18"/>
    </row>
    <row r="5">
      <c r="A5" t="str">
        <f>M5</f>
      </c>
      <c r="B5" t="str">
        <f>N5</f>
      </c>
      <c r="M5" t="s">
        <v>49</v>
      </c>
      <c r="N5" t="s">
        <v>43</v>
      </c>
      <c r="O5" s="18" t="n">
        <v>15775971405.3365</v>
      </c>
      <c r="P5" s="18" t="n">
        <v>21573904928.1293</v>
      </c>
      <c r="Q5" s="18" t="n">
        <v>8515528322.1213</v>
      </c>
      <c r="R5" s="18" t="n">
        <v>23218736231.0403</v>
      </c>
      <c r="S5" s="18" t="n">
        <v>29840305852.0759</v>
      </c>
      <c r="T5" s="18" t="n">
        <v>29154766367.2699</v>
      </c>
      <c r="U5" s="18" t="n">
        <v>23848922503.7213</v>
      </c>
      <c r="V5" s="18" t="n">
        <v>23312871405.0338</v>
      </c>
      <c r="W5" s="18" t="n">
        <v>20110137932.4912</v>
      </c>
      <c r="X5" s="18" t="n">
        <v>20553258966.6612</v>
      </c>
      <c r="Y5" s="18" t="n">
        <v>19561367303.1077</v>
      </c>
      <c r="Z5" s="18" t="n">
        <v>20027502900.2048</v>
      </c>
      <c r="AA5" s="18" t="n">
        <v>21653589815.0077</v>
      </c>
      <c r="AB5" s="18" t="n">
        <v>24775351548.629</v>
      </c>
      <c r="AC5" s="18" t="n">
        <v>19105074974.2403</v>
      </c>
      <c r="AD5" s="18" t="n">
        <v>20907470893.2671</v>
      </c>
      <c r="AE5" s="18" t="n">
        <v>21344984676.5069</v>
      </c>
      <c r="AF5" s="18"/>
    </row>
    <row r="6">
      <c r="A6" t="str">
        <f>M6</f>
      </c>
      <c r="B6" t="str">
        <f>N6</f>
      </c>
      <c r="M6" t="s">
        <v>50</v>
      </c>
      <c r="N6" t="s">
        <v>40</v>
      </c>
      <c r="O6" s="18" t="n">
        <v>9135789280.3601</v>
      </c>
      <c r="P6" s="18" t="n">
        <v>9522552743.8318</v>
      </c>
      <c r="Q6" s="18" t="n">
        <v>8314339106.1594</v>
      </c>
      <c r="R6" s="18" t="n">
        <v>7186597081.2132</v>
      </c>
      <c r="S6" s="18" t="n">
        <v>6353771251.2537</v>
      </c>
      <c r="T6" s="18" t="n">
        <v>6111328004.128</v>
      </c>
      <c r="U6" s="18" t="n">
        <v>5455349072.084</v>
      </c>
      <c r="V6" s="18" t="n">
        <v>6949444392.8565</v>
      </c>
      <c r="W6" s="18" t="n">
        <v>7430603602.7701</v>
      </c>
      <c r="X6" s="18" t="n">
        <v>7501739039.1847</v>
      </c>
      <c r="Y6" s="18" t="n">
        <v>6783627804.7729</v>
      </c>
      <c r="Z6" s="18" t="n">
        <v>12719225400.0599</v>
      </c>
      <c r="AA6" s="18" t="n">
        <v>12948873321.4011</v>
      </c>
      <c r="AB6" s="18" t="n">
        <v>11911643224.6253</v>
      </c>
      <c r="AC6" s="18" t="n">
        <v>11324297688.5867</v>
      </c>
      <c r="AD6" s="18" t="n">
        <v>12027087894.0659</v>
      </c>
      <c r="AE6" s="18" t="n">
        <v>12723722281.9879</v>
      </c>
      <c r="AF6" s="18"/>
    </row>
    <row r="7">
      <c r="A7" t="str">
        <f>M7</f>
      </c>
      <c r="B7" t="str">
        <f>N7</f>
      </c>
      <c r="M7" t="s">
        <v>50</v>
      </c>
      <c r="N7" t="s">
        <v>43</v>
      </c>
      <c r="O7" s="18" t="n">
        <v>11739616747.5457</v>
      </c>
      <c r="P7" s="18" t="n">
        <v>11254176927.7347</v>
      </c>
      <c r="Q7" s="18" t="n">
        <v>11538670944.4646</v>
      </c>
      <c r="R7" s="18" t="n">
        <v>10859267828.0744</v>
      </c>
      <c r="S7" s="18" t="n">
        <v>14373844897.8047</v>
      </c>
      <c r="T7" s="18" t="n">
        <v>13206561065.8076</v>
      </c>
      <c r="U7" s="18" t="n">
        <v>10802080997.6787</v>
      </c>
      <c r="V7" s="18" t="n">
        <v>11076872960.9722</v>
      </c>
      <c r="W7" s="18" t="n">
        <v>10900773054.4309</v>
      </c>
      <c r="X7" s="18" t="n">
        <v>10123617101.8184</v>
      </c>
      <c r="Y7" s="18" t="n">
        <v>11241962025.9267</v>
      </c>
      <c r="Z7" s="18" t="n">
        <v>13823686787.1314</v>
      </c>
      <c r="AA7" s="18" t="n">
        <v>13826616163.1342</v>
      </c>
      <c r="AB7" s="18" t="n">
        <v>13209947102.2783</v>
      </c>
      <c r="AC7" s="18" t="n">
        <v>11141661764.5212</v>
      </c>
      <c r="AD7" s="18" t="n">
        <v>11793409233.3338</v>
      </c>
      <c r="AE7" s="18" t="n">
        <v>8499159403.4485</v>
      </c>
      <c r="AF7" s="18"/>
    </row>
    <row r="8">
      <c r="A8" t="str">
        <f>M8</f>
      </c>
      <c r="B8" t="str">
        <f>N8</f>
      </c>
      <c r="M8" t="s">
        <v>58</v>
      </c>
      <c r="N8" t="s">
        <v>40</v>
      </c>
      <c r="O8" s="18" t="n">
        <v>374232.125</v>
      </c>
      <c r="P8" s="18" t="n">
        <v>10010929.3706</v>
      </c>
      <c r="Q8" s="18" t="n">
        <v>16756903.2031</v>
      </c>
      <c r="R8" s="18" t="n">
        <v>347910181.3778</v>
      </c>
      <c r="S8" s="18" t="n">
        <v>631989460.7783</v>
      </c>
      <c r="T8" s="18" t="n">
        <v>730784460.4217</v>
      </c>
      <c r="U8" s="18" t="n">
        <v>583582108.4095</v>
      </c>
      <c r="V8" s="18" t="n">
        <v>431813065.252</v>
      </c>
      <c r="W8" s="18" t="n">
        <v>479057229.6744</v>
      </c>
      <c r="X8" s="18" t="n">
        <v>754133470.2281</v>
      </c>
      <c r="Y8" s="18" t="n">
        <v>1212870362.8558</v>
      </c>
      <c r="Z8" s="18" t="n">
        <v>2174381343.2315</v>
      </c>
      <c r="AA8" s="18" t="n">
        <v>1789233579.0072</v>
      </c>
      <c r="AB8" s="18" t="n">
        <v>1655131561.9466</v>
      </c>
      <c r="AC8" s="18" t="n">
        <v>1788618124.0356</v>
      </c>
      <c r="AD8" s="18" t="n">
        <v>3460701067.8914</v>
      </c>
      <c r="AE8" s="18" t="n">
        <v>1942123630.1997</v>
      </c>
      <c r="AF8" s="18"/>
    </row>
    <row r="9">
      <c r="A9" t="str">
        <f>M9</f>
      </c>
      <c r="B9" t="str">
        <f>N9</f>
      </c>
      <c r="M9" t="s">
        <v>58</v>
      </c>
      <c r="N9" t="s">
        <v>43</v>
      </c>
      <c r="O9" s="18" t="n">
        <v>127174783.5722</v>
      </c>
      <c r="P9" s="18" t="n">
        <v>54479568.8939</v>
      </c>
      <c r="Q9" s="18" t="n">
        <v>391366344.5801</v>
      </c>
      <c r="R9" s="18" t="n">
        <v>10479214146.3606</v>
      </c>
      <c r="S9" s="18" t="n">
        <v>42891078006.4274</v>
      </c>
      <c r="T9" s="18" t="n">
        <v>55916245614.7845</v>
      </c>
      <c r="U9" s="18" t="n">
        <v>47353316662.8298</v>
      </c>
      <c r="V9" s="18" t="n">
        <v>44606935375.0183</v>
      </c>
      <c r="W9" s="18" t="n">
        <v>44673219755.351</v>
      </c>
      <c r="X9" s="18" t="n">
        <v>51673073465.2889</v>
      </c>
      <c r="Y9" s="18" t="n">
        <v>59166462252.3838</v>
      </c>
      <c r="Z9" s="18" t="n">
        <v>77026872601.0672</v>
      </c>
      <c r="AA9" s="18" t="n">
        <v>81941621433.2727</v>
      </c>
      <c r="AB9" s="18" t="n">
        <v>88618976870.7865</v>
      </c>
      <c r="AC9" s="18" t="n">
        <v>85796546316.5326</v>
      </c>
      <c r="AD9" s="18" t="n">
        <v>87347814520.8399</v>
      </c>
      <c r="AE9" s="18" t="n">
        <v>59389185605.2414</v>
      </c>
      <c r="AF9" s="18"/>
    </row>
    <row r="10">
      <c r="A10" t="str">
        <f>M10</f>
      </c>
      <c r="B10" t="str">
        <f>N10</f>
      </c>
      <c r="M10" t="s">
        <v>59</v>
      </c>
      <c r="N10" t="s">
        <v>43</v>
      </c>
      <c r="O10" s="18" t="n">
        <v>78463417796.7355</v>
      </c>
      <c r="P10" s="18" t="n">
        <v>88780237303.9053</v>
      </c>
      <c r="Q10" s="18" t="n">
        <v>105251059912.334</v>
      </c>
      <c r="R10" s="18" t="n">
        <v>130120398442.109</v>
      </c>
      <c r="S10" s="18" t="n">
        <v>117265672000.507</v>
      </c>
      <c r="T10" s="18" t="n">
        <v>114684159598.629</v>
      </c>
      <c r="U10" s="18" t="n">
        <v>115092313841.753</v>
      </c>
      <c r="V10" s="18" t="n">
        <v>96339079586.2505</v>
      </c>
      <c r="W10" s="18" t="n">
        <v>96692994812.3194</v>
      </c>
      <c r="X10" s="18" t="n">
        <v>115400111619.82</v>
      </c>
      <c r="Y10" s="18" t="n">
        <v>121585389860.149</v>
      </c>
      <c r="Z10" s="18" t="n">
        <v>121695096501.822</v>
      </c>
      <c r="AA10" s="18" t="n">
        <v>133999767682.578</v>
      </c>
      <c r="AB10" s="18" t="n">
        <v>155871330399.17</v>
      </c>
      <c r="AC10" s="18" t="n">
        <v>107353167337.779</v>
      </c>
      <c r="AD10" s="18" t="n">
        <v>119312855677.303</v>
      </c>
      <c r="AE10" s="18" t="n">
        <v>194731326724.396</v>
      </c>
      <c r="AF10" s="18"/>
    </row>
    <row r="11">
      <c r="A11" t="str">
        <f>M11</f>
      </c>
      <c r="B11" t="str">
        <f>N11</f>
      </c>
      <c r="M11" t="s">
        <v>57</v>
      </c>
      <c r="N11" t="s">
        <v>40</v>
      </c>
      <c r="O11" s="18" t="n">
        <v>3480708</v>
      </c>
      <c r="P11" s="18" t="n">
        <v>7309532</v>
      </c>
      <c r="Q11" s="18" t="n">
        <v>4777682.7812</v>
      </c>
      <c r="R11" s="18" t="n">
        <v>-389371.9688</v>
      </c>
      <c r="S11" s="18" t="n">
        <v>566868.625</v>
      </c>
      <c r="T11" s="18" t="n">
        <v>2744757.5625</v>
      </c>
      <c r="U11" s="18" t="n">
        <v>740760.72</v>
      </c>
      <c r="V11" s="18" t="n">
        <v>1661330.44</v>
      </c>
      <c r="W11" s="18" t="n">
        <v>688122.1</v>
      </c>
      <c r="X11" s="18" t="n">
        <v>7466648.5097</v>
      </c>
      <c r="Y11" s="18" t="n">
        <v>15539948.7242</v>
      </c>
      <c r="Z11" s="18" t="n">
        <v>10103095.4844</v>
      </c>
      <c r="AA11" s="18" t="n">
        <v>50250051.3516</v>
      </c>
      <c r="AB11" s="18" t="n">
        <v>4606692.4265</v>
      </c>
      <c r="AC11" s="18" t="n">
        <v>18838219.6031</v>
      </c>
      <c r="AD11" s="18" t="n">
        <v>6404705</v>
      </c>
      <c r="AE11" s="18" t="n">
        <v>3009276.3125</v>
      </c>
      <c r="AF11" s="18"/>
    </row>
    <row r="12">
      <c r="A12" t="str">
        <f>M12</f>
      </c>
      <c r="B12" t="str">
        <f>N12</f>
      </c>
      <c r="M12" t="s">
        <v>57</v>
      </c>
      <c r="N12" t="s">
        <v>43</v>
      </c>
      <c r="O12" s="18" t="n">
        <v>91464160.72</v>
      </c>
      <c r="P12" s="18" t="n">
        <v>271822116.5216</v>
      </c>
      <c r="Q12" s="18" t="n">
        <v>119963396.6512</v>
      </c>
      <c r="R12" s="18" t="n">
        <v>2242431224.5039</v>
      </c>
      <c r="S12" s="18" t="n">
        <v>465110922.9134</v>
      </c>
      <c r="T12" s="18" t="n">
        <v>326628729.6539</v>
      </c>
      <c r="U12" s="18" t="n">
        <v>205092408.93</v>
      </c>
      <c r="V12" s="18" t="n">
        <v>253019515.28</v>
      </c>
      <c r="W12" s="18" t="n">
        <v>124594107.6519</v>
      </c>
      <c r="X12" s="18" t="n">
        <v>187804273.1566</v>
      </c>
      <c r="Y12" s="18" t="n">
        <v>125983398.2189</v>
      </c>
      <c r="Z12" s="18" t="n">
        <v>141268312.7166</v>
      </c>
      <c r="AA12" s="18" t="n">
        <v>313186482.6124</v>
      </c>
      <c r="AB12" s="18" t="n">
        <v>328444010.3259</v>
      </c>
      <c r="AC12" s="18" t="n">
        <v>298326767.0599</v>
      </c>
      <c r="AD12" s="18" t="n">
        <v>340466689.9108</v>
      </c>
      <c r="AE12" s="18" t="n">
        <v>643485539.1533</v>
      </c>
      <c r="AF12" s="18"/>
    </row>
    <row r="13">
      <c r="A13" t="str">
        <f>M13</f>
      </c>
      <c r="B13" t="str">
        <f>N13</f>
      </c>
      <c r="M13" t="s">
        <v>52</v>
      </c>
      <c r="N13" t="s">
        <v>40</v>
      </c>
      <c r="O13" s="18" t="n">
        <v>11612991054.1444</v>
      </c>
      <c r="P13" s="18" t="n">
        <v>10001892953.1492</v>
      </c>
      <c r="Q13" s="18" t="n">
        <v>6838390454.4904</v>
      </c>
      <c r="R13" s="18" t="n">
        <v>4740528625.6843</v>
      </c>
      <c r="S13" s="18" t="n">
        <v>3129237146.0253</v>
      </c>
      <c r="T13" s="18" t="n">
        <v>2341188503.9723</v>
      </c>
      <c r="U13" s="18" t="n">
        <v>2173872599.4936</v>
      </c>
      <c r="V13" s="18" t="n">
        <v>1301505898.753</v>
      </c>
      <c r="W13" s="18" t="n">
        <v>1906728681.9117</v>
      </c>
      <c r="X13" s="18" t="n">
        <v>1097699723.7379</v>
      </c>
      <c r="Y13" s="18" t="n">
        <v>1222055072.9644</v>
      </c>
      <c r="Z13" s="18" t="n">
        <v>1459271935.9586</v>
      </c>
      <c r="AA13" s="18" t="n">
        <v>1679311982.6552</v>
      </c>
      <c r="AB13" s="18" t="n">
        <v>1669119486.985</v>
      </c>
      <c r="AC13" s="18" t="n">
        <v>1590213362.9423</v>
      </c>
      <c r="AD13" s="18" t="n">
        <v>2027550576.5423</v>
      </c>
      <c r="AE13" s="18" t="n">
        <v>4477169390.5106</v>
      </c>
      <c r="AF13" s="18"/>
    </row>
    <row r="14">
      <c r="A14" t="str">
        <f>M14</f>
      </c>
      <c r="B14" t="str">
        <f>N14</f>
      </c>
      <c r="M14" t="s">
        <v>52</v>
      </c>
      <c r="N14" t="s">
        <v>43</v>
      </c>
      <c r="O14" s="18" t="n">
        <v>103936958078.786</v>
      </c>
      <c r="P14" s="18" t="n">
        <v>118543644893.155</v>
      </c>
      <c r="Q14" s="18" t="n">
        <v>111507540379.235</v>
      </c>
      <c r="R14" s="18" t="n">
        <v>72829799688.0759</v>
      </c>
      <c r="S14" s="18" t="n">
        <v>51888821575.225</v>
      </c>
      <c r="T14" s="18" t="n">
        <v>32603689771.8533</v>
      </c>
      <c r="U14" s="18" t="n">
        <v>18624525552.7286</v>
      </c>
      <c r="V14" s="18" t="n">
        <v>16068995341.1965</v>
      </c>
      <c r="W14" s="18" t="n">
        <v>12779545694.5867</v>
      </c>
      <c r="X14" s="18" t="n">
        <v>11073302129.1996</v>
      </c>
      <c r="Y14" s="18" t="n">
        <v>12383549493.0202</v>
      </c>
      <c r="Z14" s="18" t="n">
        <v>11717587215.061</v>
      </c>
      <c r="AA14" s="18" t="n">
        <v>10577083876.2989</v>
      </c>
      <c r="AB14" s="18" t="n">
        <v>12603360450.2236</v>
      </c>
      <c r="AC14" s="18" t="n">
        <v>12024794470.6126</v>
      </c>
      <c r="AD14" s="18" t="n">
        <v>11159041230.4726</v>
      </c>
      <c r="AE14" s="18" t="n">
        <v>25833604840.0789</v>
      </c>
      <c r="AF14" s="18"/>
    </row>
    <row r="15">
      <c r="A15" t="str">
        <f>M15</f>
      </c>
      <c r="B15" t="str">
        <f>N15</f>
      </c>
      <c r="M15" t="s">
        <v>53</v>
      </c>
      <c r="N15" t="s">
        <v>40</v>
      </c>
      <c r="O15" s="18" t="n">
        <v>7126968730.2023</v>
      </c>
      <c r="P15" s="18" t="n">
        <v>6851707004.3725</v>
      </c>
      <c r="Q15" s="18" t="n">
        <v>6002947849.4749</v>
      </c>
      <c r="R15" s="18" t="n">
        <v>4904616141.9226</v>
      </c>
      <c r="S15" s="18" t="n">
        <v>3896127951.6105</v>
      </c>
      <c r="T15" s="18" t="n">
        <v>3937348672.9191</v>
      </c>
      <c r="U15" s="18" t="n">
        <v>3210731356.1299</v>
      </c>
      <c r="V15" s="18" t="n">
        <v>3590686087.5641</v>
      </c>
      <c r="W15" s="18" t="n">
        <v>3249832070.0508</v>
      </c>
      <c r="X15" s="18" t="n">
        <v>4204304430.8653</v>
      </c>
      <c r="Y15" s="18" t="n">
        <v>4997935832.7874</v>
      </c>
      <c r="Z15" s="18" t="n">
        <v>6189402426.5831</v>
      </c>
      <c r="AA15" s="18" t="n">
        <v>6493069677.0296</v>
      </c>
      <c r="AB15" s="18" t="n">
        <v>6496067863.2198</v>
      </c>
      <c r="AC15" s="18" t="n">
        <v>6982552971.4019</v>
      </c>
      <c r="AD15" s="18" t="n">
        <v>6862482873.9066</v>
      </c>
      <c r="AE15" s="18" t="n">
        <v>8814402353.8</v>
      </c>
      <c r="AF15" s="18"/>
    </row>
    <row r="16">
      <c r="A16" t="str">
        <f>M16</f>
      </c>
      <c r="B16" t="str">
        <f>N16</f>
      </c>
      <c r="M16" t="s">
        <v>53</v>
      </c>
      <c r="N16" t="s">
        <v>43</v>
      </c>
      <c r="O16" s="18" t="n">
        <v>13182232488.2912</v>
      </c>
      <c r="P16" s="18" t="n">
        <v>13074641557.822</v>
      </c>
      <c r="Q16" s="18" t="n">
        <v>13956177530.8165</v>
      </c>
      <c r="R16" s="18" t="n">
        <v>11048267730.6147</v>
      </c>
      <c r="S16" s="18" t="n">
        <v>14924806667.1775</v>
      </c>
      <c r="T16" s="18" t="n">
        <v>14121433442.5084</v>
      </c>
      <c r="U16" s="18" t="n">
        <v>12296900084.3472</v>
      </c>
      <c r="V16" s="18" t="n">
        <v>12506026375.4866</v>
      </c>
      <c r="W16" s="18" t="n">
        <v>12358426373.7167</v>
      </c>
      <c r="X16" s="18" t="n">
        <v>12568867321.0656</v>
      </c>
      <c r="Y16" s="18" t="n">
        <v>13033903711.0301</v>
      </c>
      <c r="Z16" s="18" t="n">
        <v>16297241164.2412</v>
      </c>
      <c r="AA16" s="18" t="n">
        <v>16411545919.0185</v>
      </c>
      <c r="AB16" s="18" t="n">
        <v>15953388795.9187</v>
      </c>
      <c r="AC16" s="18" t="n">
        <v>14292710488.8398</v>
      </c>
      <c r="AD16" s="18" t="n">
        <v>14983349579.5726</v>
      </c>
      <c r="AE16" s="18" t="n">
        <v>11139398950.3839</v>
      </c>
      <c r="AF16" s="18"/>
    </row>
    <row r="17">
      <c r="A17" t="str">
        <f>M17</f>
      </c>
      <c r="B17" t="str">
        <f>N17</f>
      </c>
      <c r="M17" t="s">
        <v>54</v>
      </c>
      <c r="N17" t="s">
        <v>40</v>
      </c>
      <c r="O17" s="18" t="n">
        <v>80590302.4495</v>
      </c>
      <c r="P17" s="18" t="n">
        <v>1612701038.6749</v>
      </c>
      <c r="Q17" s="18" t="n">
        <v>1501943419.0369</v>
      </c>
      <c r="R17" s="18" t="n">
        <v>1302640884.6994</v>
      </c>
      <c r="S17" s="18" t="n">
        <v>922465548.9992</v>
      </c>
      <c r="T17" s="18" t="n">
        <v>549700703.6313</v>
      </c>
      <c r="U17" s="18" t="n">
        <v>364659592.3708</v>
      </c>
      <c r="V17" s="18" t="n">
        <v>352289458.2254</v>
      </c>
      <c r="W17" s="18" t="n">
        <v>348608488.1532</v>
      </c>
      <c r="X17" s="18" t="n">
        <v>443966250.4258</v>
      </c>
      <c r="Y17" s="18" t="n">
        <v>233627398.4194</v>
      </c>
      <c r="Z17" s="18" t="n">
        <v>285689730.8393</v>
      </c>
      <c r="AA17" s="18" t="n">
        <v>424132939.4359</v>
      </c>
      <c r="AB17" s="18" t="n">
        <v>274457825.1727</v>
      </c>
      <c r="AC17" s="18" t="n">
        <v>233738346.652</v>
      </c>
      <c r="AD17" s="18" t="n">
        <v>254689686.9587</v>
      </c>
      <c r="AE17" s="18" t="n">
        <v>1589998587.9479</v>
      </c>
      <c r="AF17" s="18"/>
    </row>
    <row r="18">
      <c r="A18" t="str">
        <f>M18</f>
      </c>
      <c r="B18" t="str">
        <f>N18</f>
      </c>
      <c r="M18" t="s">
        <v>54</v>
      </c>
      <c r="N18" t="s">
        <v>43</v>
      </c>
      <c r="O18" s="18" t="n">
        <v>803607590.5797</v>
      </c>
      <c r="P18" s="18" t="n">
        <v>6604036628.6697</v>
      </c>
      <c r="Q18" s="18" t="n">
        <v>9214304794.5268</v>
      </c>
      <c r="R18" s="18" t="n">
        <v>3079227327.2041</v>
      </c>
      <c r="S18" s="18" t="n">
        <v>2415098066.7008</v>
      </c>
      <c r="T18" s="18" t="n">
        <v>1884981201.3818</v>
      </c>
      <c r="U18" s="18" t="n">
        <v>1116524442.8424</v>
      </c>
      <c r="V18" s="18" t="n">
        <v>970390145.3863</v>
      </c>
      <c r="W18" s="18" t="n">
        <v>688829745.6869</v>
      </c>
      <c r="X18" s="18" t="n">
        <v>678087526.4504</v>
      </c>
      <c r="Y18" s="18" t="n">
        <v>753399556.0265</v>
      </c>
      <c r="Z18" s="18" t="n">
        <v>723658793.4366</v>
      </c>
      <c r="AA18" s="18" t="n">
        <v>888249480.0033</v>
      </c>
      <c r="AB18" s="18" t="n">
        <v>810717582.5063</v>
      </c>
      <c r="AC18" s="18" t="n">
        <v>416181790.5783</v>
      </c>
      <c r="AD18" s="18" t="n">
        <v>454227577.6369</v>
      </c>
      <c r="AE18" s="18" t="n">
        <v>1912728130.1274</v>
      </c>
      <c r="AF18" s="18"/>
    </row>
    <row r="19">
      <c r="A19" t="str">
        <f>M19</f>
      </c>
      <c r="B19" t="str">
        <f>N19</f>
      </c>
      <c r="M19" t="s">
        <v>18</v>
      </c>
      <c r="N19" t="s">
        <v>19</v>
      </c>
      <c r="O19" s="18" t="str">
        <f>Sum(O2:O18)</f>
      </c>
      <c r="P19" s="18" t="str">
        <f>Sum(P2:P18)</f>
      </c>
      <c r="Q19" s="18" t="str">
        <f>Sum(Q2:Q18)</f>
      </c>
      <c r="R19" s="18" t="str">
        <f>Sum(R2:R18)</f>
      </c>
      <c r="S19" s="18" t="str">
        <f>Sum(S2:S18)</f>
      </c>
      <c r="T19" s="18" t="str">
        <f>Sum(T2:T18)</f>
      </c>
      <c r="U19" s="18" t="str">
        <f>Sum(U2:U18)</f>
      </c>
      <c r="V19" s="18" t="str">
        <f>Sum(V2:V18)</f>
      </c>
      <c r="W19" s="18" t="str">
        <f>Sum(W2:W18)</f>
      </c>
      <c r="X19" s="18" t="str">
        <f>Sum(X2:X18)</f>
      </c>
      <c r="Y19" s="18" t="str">
        <f>Sum(Y2:Y18)</f>
      </c>
      <c r="Z19" s="18" t="str">
        <f>Sum(Z2:Z18)</f>
      </c>
      <c r="AA19" s="18" t="str">
        <f>Sum(AA2:AA18)</f>
      </c>
      <c r="AB19" s="18" t="str">
        <f>Sum(AB2:AB18)</f>
      </c>
      <c r="AC19" s="18" t="str">
        <f>Sum(AC2:AC18)</f>
      </c>
      <c r="AD19" s="18" t="str">
        <f>Sum(AD2:AD18)</f>
      </c>
      <c r="AE19" s="18" t="str">
        <f>Sum(AE2:AE18)</f>
      </c>
      <c r="AF19" s="18"/>
    </row>
    <row r="22">
      <c r="A22" t="str">
        <f>M22</f>
      </c>
      <c r="B22" t="str">
        <f>N22</f>
      </c>
      <c r="C22" t="str">
        <f>AB22</f>
      </c>
      <c r="D22" t="str">
        <f>AD22</f>
      </c>
      <c r="E22" t="str">
        <f>AE22</f>
      </c>
      <c r="F22" t="str">
        <f>AF22</f>
      </c>
      <c r="G22" t="str">
        <f>AD22&amp;"-"&amp;AE22</f>
      </c>
      <c r="H22" t="str">
        <f>AB22&amp;"-"&amp;AE22</f>
      </c>
      <c r="I22" t="str">
        <f>AF22&amp;"/"&amp;AE22</f>
      </c>
      <c r="J22" t="str">
        <f>"Share "&amp;AE22</f>
      </c>
      <c r="K22" t="str">
        <f>"Share "&amp;AF22</f>
      </c>
      <c r="M22" t="s">
        <v>46</v>
      </c>
      <c r="N22" t="s">
        <v>38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2</v>
      </c>
      <c r="W22" t="s">
        <v>3</v>
      </c>
      <c r="X22" t="s">
        <v>4</v>
      </c>
      <c r="Y22" t="s">
        <v>5</v>
      </c>
      <c r="Z22" t="s">
        <v>6</v>
      </c>
      <c r="AA22" t="s">
        <v>7</v>
      </c>
      <c r="AB22" t="s">
        <v>8</v>
      </c>
      <c r="AC22" t="s">
        <v>9</v>
      </c>
      <c r="AD22" t="s">
        <v>10</v>
      </c>
      <c r="AE22" t="s">
        <v>11</v>
      </c>
    </row>
    <row r="23">
      <c r="A23" t="str">
        <f>M23</f>
      </c>
      <c r="B23" t="str">
        <f>N23</f>
      </c>
      <c r="C23" s="18" t="str">
        <f>AB23</f>
      </c>
      <c r="D23" s="18" t="str">
        <f>AD23</f>
      </c>
      <c r="E23" s="18" t="str">
        <f>AE23</f>
      </c>
      <c r="F23" s="18" t="str">
        <f>AF23</f>
      </c>
      <c r="G23" s="3" t="str">
        <f>AE23/AD23-1</f>
      </c>
      <c r="H23" s="3" t="str">
        <f>AE23/AB23-1</f>
      </c>
      <c r="I23" s="3" t="str">
        <f>AF23/AE23</f>
      </c>
      <c r="J23" s="3" t="str">
        <f>AE23/Sum(AE$22:AE$39)</f>
      </c>
      <c r="K23" s="3" t="str">
        <f>AF23/Sum(AF22:AF$39)</f>
      </c>
      <c r="M23" t="s">
        <v>47</v>
      </c>
      <c r="N23" t="s">
        <v>40</v>
      </c>
      <c r="O23" s="18" t="n">
        <v>54433198289.7936</v>
      </c>
      <c r="P23" s="18" t="n">
        <v>63206462422.4098</v>
      </c>
      <c r="Q23" s="18" t="n">
        <v>63384087395.8274</v>
      </c>
      <c r="R23" s="18" t="n">
        <v>56539727512.8033</v>
      </c>
      <c r="S23" s="18" t="n">
        <v>58631226450.0673</v>
      </c>
      <c r="T23" s="18" t="n">
        <v>65669474203.5038</v>
      </c>
      <c r="U23" s="18" t="n">
        <v>45566006836.0098</v>
      </c>
      <c r="V23" s="18" t="n">
        <v>43108517936.8348</v>
      </c>
      <c r="W23" s="18" t="n">
        <v>36080692775.8811</v>
      </c>
      <c r="X23" s="18" t="n">
        <v>33445434706.098</v>
      </c>
      <c r="Y23" s="18" t="n">
        <v>35891480629.9563</v>
      </c>
      <c r="Z23" s="18" t="n">
        <v>41613539560.8972</v>
      </c>
      <c r="AA23" s="18" t="n">
        <v>41312399823.8862</v>
      </c>
      <c r="AB23" s="18" t="n">
        <v>41521680696.2626</v>
      </c>
      <c r="AC23" s="18" t="n">
        <v>62403976804.3759</v>
      </c>
      <c r="AD23" s="18" t="n">
        <v>56116718208.8265</v>
      </c>
      <c r="AE23" s="18" t="n">
        <v>45884808636.1964</v>
      </c>
      <c r="AF23" s="18"/>
    </row>
    <row r="24">
      <c r="A24" t="str">
        <f>M24</f>
      </c>
      <c r="B24" t="str">
        <f>N24</f>
      </c>
      <c r="C24" s="18" t="str">
        <f>AB24</f>
      </c>
      <c r="D24" s="18" t="str">
        <f>AD24</f>
      </c>
      <c r="E24" s="18" t="str">
        <f>AE24</f>
      </c>
      <c r="F24" s="18" t="str">
        <f>AF24</f>
      </c>
      <c r="G24" s="3" t="str">
        <f>AE24/AD24-1</f>
      </c>
      <c r="H24" s="3" t="str">
        <f>AE24/AB24-1</f>
      </c>
      <c r="I24" s="3" t="str">
        <f>AF24/AE24</f>
      </c>
      <c r="J24" s="3" t="str">
        <f>AE24/Sum(AE$22:AE$39)</f>
      </c>
      <c r="K24" s="3" t="str">
        <f>AF24/Sum(AF22:AF$39)</f>
      </c>
      <c r="M24" t="s">
        <v>47</v>
      </c>
      <c r="N24" t="s">
        <v>43</v>
      </c>
      <c r="O24" s="18" t="n">
        <v>38080315538.7227</v>
      </c>
      <c r="P24" s="18" t="n">
        <v>43727065605.568</v>
      </c>
      <c r="Q24" s="18" t="n">
        <v>36679340336.2192</v>
      </c>
      <c r="R24" s="18" t="n">
        <v>36801832575.8184</v>
      </c>
      <c r="S24" s="18" t="n">
        <v>34546481154.1104</v>
      </c>
      <c r="T24" s="18" t="n">
        <v>29145337046.3448</v>
      </c>
      <c r="U24" s="18" t="n">
        <v>25366971773.2031</v>
      </c>
      <c r="V24" s="18" t="n">
        <v>22865198426.1537</v>
      </c>
      <c r="W24" s="18" t="n">
        <v>25132367037.1745</v>
      </c>
      <c r="X24" s="18" t="n">
        <v>24870706247.0736</v>
      </c>
      <c r="Y24" s="18" t="n">
        <v>27850211435.9087</v>
      </c>
      <c r="Z24" s="18" t="n">
        <v>31829965619.0525</v>
      </c>
      <c r="AA24" s="18" t="n">
        <v>34740283044.7393</v>
      </c>
      <c r="AB24" s="18" t="n">
        <v>41230411824.8802</v>
      </c>
      <c r="AC24" s="18" t="n">
        <v>49443568893.6507</v>
      </c>
      <c r="AD24" s="18" t="n">
        <v>55054622714.8063</v>
      </c>
      <c r="AE24" s="18" t="n">
        <v>38084619243.8335</v>
      </c>
      <c r="AF24" s="18"/>
    </row>
    <row r="25">
      <c r="A25" t="str">
        <f>M25</f>
      </c>
      <c r="B25" t="str">
        <f>N25</f>
      </c>
      <c r="C25" s="18" t="str">
        <f>AB25</f>
      </c>
      <c r="D25" s="18" t="str">
        <f>AD25</f>
      </c>
      <c r="E25" s="18" t="str">
        <f>AE25</f>
      </c>
      <c r="F25" s="18" t="str">
        <f>AF25</f>
      </c>
      <c r="G25" s="3" t="str">
        <f>AE25/AD25-1</f>
      </c>
      <c r="H25" s="3" t="str">
        <f>AE25/AB25-1</f>
      </c>
      <c r="I25" s="3" t="str">
        <f>AF25/AE25</f>
      </c>
      <c r="J25" s="3" t="str">
        <f>AE25/Sum(AE$22:AE$39)</f>
      </c>
      <c r="K25" s="3" t="str">
        <f>AF25/Sum(AF22:AF$39)</f>
      </c>
      <c r="M25" t="s">
        <v>49</v>
      </c>
      <c r="N25" t="s">
        <v>40</v>
      </c>
      <c r="O25" s="18" t="n">
        <v>23076937832.0004</v>
      </c>
      <c r="P25" s="18" t="n">
        <v>25706141275.4959</v>
      </c>
      <c r="Q25" s="18" t="n">
        <v>23919672635.14</v>
      </c>
      <c r="R25" s="18" t="n">
        <v>24136792283.2457</v>
      </c>
      <c r="S25" s="18" t="n">
        <v>20757263554.6947</v>
      </c>
      <c r="T25" s="18" t="n">
        <v>20524381249.9992</v>
      </c>
      <c r="U25" s="18" t="n">
        <v>16814746087.9398</v>
      </c>
      <c r="V25" s="18" t="n">
        <v>18409277821.6143</v>
      </c>
      <c r="W25" s="18" t="n">
        <v>16961263473.4901</v>
      </c>
      <c r="X25" s="18" t="n">
        <v>19036342153.6144</v>
      </c>
      <c r="Y25" s="18" t="n">
        <v>21261335725.7641</v>
      </c>
      <c r="Z25" s="18" t="n">
        <v>15546420509.9782</v>
      </c>
      <c r="AA25" s="18" t="n">
        <v>18828756579.1899</v>
      </c>
      <c r="AB25" s="18" t="n">
        <v>19656907388.4898</v>
      </c>
      <c r="AC25" s="18" t="n">
        <v>17222629063.7971</v>
      </c>
      <c r="AD25" s="18" t="n">
        <v>18151566559.4917</v>
      </c>
      <c r="AE25" s="18" t="n">
        <v>19305043010.3455</v>
      </c>
      <c r="AF25" s="18"/>
    </row>
    <row r="26">
      <c r="A26" t="str">
        <f>M26</f>
      </c>
      <c r="B26" t="str">
        <f>N26</f>
      </c>
      <c r="C26" s="18" t="str">
        <f>AB26</f>
      </c>
      <c r="D26" s="18" t="str">
        <f>AD26</f>
      </c>
      <c r="E26" s="18" t="str">
        <f>AE26</f>
      </c>
      <c r="F26" s="18" t="str">
        <f>AF26</f>
      </c>
      <c r="G26" s="3" t="str">
        <f>AE26/AD26-1</f>
      </c>
      <c r="H26" s="3" t="str">
        <f>AE26/AB26-1</f>
      </c>
      <c r="I26" s="3" t="str">
        <f>AF26/AE26</f>
      </c>
      <c r="J26" s="3" t="str">
        <f>AE26/Sum(AE$22:AE$39)</f>
      </c>
      <c r="K26" s="3" t="str">
        <f>AF26/Sum(AF22:AF$39)</f>
      </c>
      <c r="M26" t="s">
        <v>49</v>
      </c>
      <c r="N26" t="s">
        <v>43</v>
      </c>
      <c r="O26" s="18" t="n">
        <v>22335569820.3483</v>
      </c>
      <c r="P26" s="18" t="n">
        <v>29923037990.1248</v>
      </c>
      <c r="Q26" s="18" t="n">
        <v>11691491864.6459</v>
      </c>
      <c r="R26" s="18" t="n">
        <v>31604718227.9688</v>
      </c>
      <c r="S26" s="18" t="n">
        <v>39818606664.7779</v>
      </c>
      <c r="T26" s="18" t="n">
        <v>38210460938.5481</v>
      </c>
      <c r="U26" s="18" t="n">
        <v>30699546230.451</v>
      </c>
      <c r="V26" s="18" t="n">
        <v>29471853898.7883</v>
      </c>
      <c r="W26" s="18" t="n">
        <v>25162408132.2103</v>
      </c>
      <c r="X26" s="18" t="n">
        <v>25512876989.3574</v>
      </c>
      <c r="Y26" s="18" t="n">
        <v>23878561071.4906</v>
      </c>
      <c r="Z26" s="18" t="n">
        <v>23916623735.0204</v>
      </c>
      <c r="AA26" s="18" t="n">
        <v>25389047255.8293</v>
      </c>
      <c r="AB26" s="18" t="n">
        <v>28674762141.7718</v>
      </c>
      <c r="AC26" s="18" t="n">
        <v>21376319909.2767</v>
      </c>
      <c r="AD26" s="18" t="n">
        <v>21863916490.813</v>
      </c>
      <c r="AE26" s="18" t="n">
        <v>21344984676.5069</v>
      </c>
      <c r="AF26" s="18"/>
    </row>
    <row r="27">
      <c r="A27" t="str">
        <f>M27</f>
      </c>
      <c r="B27" t="str">
        <f>N27</f>
      </c>
      <c r="C27" s="18" t="str">
        <f>AB27</f>
      </c>
      <c r="D27" s="18" t="str">
        <f>AD27</f>
      </c>
      <c r="E27" s="18" t="str">
        <f>AE27</f>
      </c>
      <c r="F27" s="18" t="str">
        <f>AF27</f>
      </c>
      <c r="G27" s="3" t="str">
        <f>AE27/AD27-1</f>
      </c>
      <c r="H27" s="3" t="str">
        <f>AE27/AB27-1</f>
      </c>
      <c r="I27" s="3" t="str">
        <f>AF27/AE27</f>
      </c>
      <c r="J27" s="3" t="str">
        <f>AE27/Sum(AE$22:AE$39)</f>
      </c>
      <c r="K27" s="3" t="str">
        <f>AF27/Sum(AF22:AF$39)</f>
      </c>
      <c r="M27" t="s">
        <v>50</v>
      </c>
      <c r="N27" t="s">
        <v>40</v>
      </c>
      <c r="O27" s="18" t="n">
        <v>12934421221.5324</v>
      </c>
      <c r="P27" s="18" t="n">
        <v>13207794716.1582</v>
      </c>
      <c r="Q27" s="18" t="n">
        <v>11415266832.834</v>
      </c>
      <c r="R27" s="18" t="n">
        <v>9782202334.76978</v>
      </c>
      <c r="S27" s="18" t="n">
        <v>8478409019.86079</v>
      </c>
      <c r="T27" s="18" t="n">
        <v>8009553465.21114</v>
      </c>
      <c r="U27" s="18" t="n">
        <v>7022402836.67149</v>
      </c>
      <c r="V27" s="18" t="n">
        <v>8785404691.92467</v>
      </c>
      <c r="W27" s="18" t="n">
        <v>9297394237.13699</v>
      </c>
      <c r="X27" s="18" t="n">
        <v>9311951239.62718</v>
      </c>
      <c r="Y27" s="18" t="n">
        <v>8280774462.87702</v>
      </c>
      <c r="Z27" s="18" t="n">
        <v>15189159108.3498</v>
      </c>
      <c r="AA27" s="18" t="n">
        <v>15182681461.849</v>
      </c>
      <c r="AB27" s="18" t="n">
        <v>13786425412.1019</v>
      </c>
      <c r="AC27" s="18" t="n">
        <v>12670550126.8905</v>
      </c>
      <c r="AD27" s="18" t="n">
        <v>12577286209.6011</v>
      </c>
      <c r="AE27" s="18" t="n">
        <v>12723722281.9879</v>
      </c>
      <c r="AF27" s="18"/>
    </row>
    <row r="28">
      <c r="A28" t="str">
        <f>M28</f>
      </c>
      <c r="B28" t="str">
        <f>N28</f>
      </c>
      <c r="C28" s="18" t="str">
        <f>AB28</f>
      </c>
      <c r="D28" s="18" t="str">
        <f>AD28</f>
      </c>
      <c r="E28" s="18" t="str">
        <f>AE28</f>
      </c>
      <c r="F28" s="18" t="str">
        <f>AF28</f>
      </c>
      <c r="G28" s="3" t="str">
        <f>AE28/AD28-1</f>
      </c>
      <c r="H28" s="3" t="str">
        <f>AE28/AB28-1</f>
      </c>
      <c r="I28" s="3" t="str">
        <f>AF28/AE28</f>
      </c>
      <c r="J28" s="3" t="str">
        <f>AE28/Sum(AE$22:AE$39)</f>
      </c>
      <c r="K28" s="3" t="str">
        <f>AF28/Sum(AF22:AF$39)</f>
      </c>
      <c r="M28" t="s">
        <v>50</v>
      </c>
      <c r="N28" t="s">
        <v>43</v>
      </c>
      <c r="O28" s="18" t="n">
        <v>16620911815.3092</v>
      </c>
      <c r="P28" s="18" t="n">
        <v>15609560016.05</v>
      </c>
      <c r="Q28" s="18" t="n">
        <v>15842150054.9279</v>
      </c>
      <c r="R28" s="18" t="n">
        <v>14781342810.9632</v>
      </c>
      <c r="S28" s="18" t="n">
        <v>19180315345.407</v>
      </c>
      <c r="T28" s="18" t="n">
        <v>17308620462.9684</v>
      </c>
      <c r="U28" s="18" t="n">
        <v>13904988157.0779</v>
      </c>
      <c r="V28" s="18" t="n">
        <v>14003250645.9381</v>
      </c>
      <c r="W28" s="18" t="n">
        <v>13639374402.7499</v>
      </c>
      <c r="X28" s="18" t="n">
        <v>12566503357.2048</v>
      </c>
      <c r="Y28" s="18" t="n">
        <v>13723063047.6849</v>
      </c>
      <c r="Z28" s="18" t="n">
        <v>16508094751.8032</v>
      </c>
      <c r="AA28" s="18" t="n">
        <v>16211843585.8947</v>
      </c>
      <c r="AB28" s="18" t="n">
        <v>15289070280.9898</v>
      </c>
      <c r="AC28" s="18" t="n">
        <v>12466202122.7599</v>
      </c>
      <c r="AD28" s="18" t="n">
        <v>12332917545.8821</v>
      </c>
      <c r="AE28" s="18" t="n">
        <v>8499159403.4485</v>
      </c>
      <c r="AF28" s="18"/>
    </row>
    <row r="29">
      <c r="A29" t="str">
        <f>M29</f>
      </c>
      <c r="B29" t="str">
        <f>N29</f>
      </c>
      <c r="C29" s="18" t="str">
        <f>AB29</f>
      </c>
      <c r="D29" s="18" t="str">
        <f>AD29</f>
      </c>
      <c r="E29" s="18" t="str">
        <f>AE29</f>
      </c>
      <c r="F29" s="18" t="str">
        <f>AF29</f>
      </c>
      <c r="G29" s="3" t="str">
        <f>AE29/AD29-1</f>
      </c>
      <c r="H29" s="3" t="str">
        <f>AE29/AB29-1</f>
      </c>
      <c r="I29" s="3" t="str">
        <f>AF29/AE29</f>
      </c>
      <c r="J29" s="3" t="str">
        <f>AE29/Sum(AE$22:AE$39)</f>
      </c>
      <c r="K29" s="3" t="str">
        <f>AF29/Sum(AF22:AF$39)</f>
      </c>
      <c r="M29" t="s">
        <v>58</v>
      </c>
      <c r="N29" t="s">
        <v>40</v>
      </c>
      <c r="O29" s="18" t="n">
        <v>529836.644742355</v>
      </c>
      <c r="P29" s="18" t="n">
        <v>13885173.8185951</v>
      </c>
      <c r="Q29" s="18" t="n">
        <v>23006581.6312027</v>
      </c>
      <c r="R29" s="18" t="n">
        <v>473565965.936908</v>
      </c>
      <c r="S29" s="18" t="n">
        <v>843320436.451411</v>
      </c>
      <c r="T29" s="18" t="n">
        <v>957771731.993341</v>
      </c>
      <c r="U29" s="18" t="n">
        <v>751216576.496738</v>
      </c>
      <c r="V29" s="18" t="n">
        <v>545892925.396868</v>
      </c>
      <c r="W29" s="18" t="n">
        <v>599410783.368009</v>
      </c>
      <c r="X29" s="18" t="n">
        <v>936110156.092302</v>
      </c>
      <c r="Y29" s="18" t="n">
        <v>1480550852.22249</v>
      </c>
      <c r="Z29" s="18" t="n">
        <v>2596622289.94031</v>
      </c>
      <c r="AA29" s="18" t="n">
        <v>2097893987.88952</v>
      </c>
      <c r="AB29" s="18" t="n">
        <v>1915633921.84376</v>
      </c>
      <c r="AC29" s="18" t="n">
        <v>2001252194.32361</v>
      </c>
      <c r="AD29" s="18" t="n">
        <v>3619016357.08656</v>
      </c>
      <c r="AE29" s="18" t="n">
        <v>1942123630.1997</v>
      </c>
      <c r="AF29" s="18"/>
    </row>
    <row r="30">
      <c r="A30" t="str">
        <f>M30</f>
      </c>
      <c r="B30" t="str">
        <f>N30</f>
      </c>
      <c r="C30" s="18" t="str">
        <f>AB30</f>
      </c>
      <c r="D30" s="18" t="str">
        <f>AD30</f>
      </c>
      <c r="E30" s="18" t="str">
        <f>AE30</f>
      </c>
      <c r="F30" s="18" t="str">
        <f>AF30</f>
      </c>
      <c r="G30" s="3" t="str">
        <f>AE30/AD30-1</f>
      </c>
      <c r="H30" s="3" t="str">
        <f>AE30/AB30-1</f>
      </c>
      <c r="I30" s="3" t="str">
        <f>AF30/AE30</f>
      </c>
      <c r="J30" s="3" t="str">
        <f>AE30/Sum(AE$22:AE$39)</f>
      </c>
      <c r="K30" s="3" t="str">
        <f>AF30/Sum(AF22:AF$39)</f>
      </c>
      <c r="M30" t="s">
        <v>58</v>
      </c>
      <c r="N30" t="s">
        <v>43</v>
      </c>
      <c r="O30" s="18" t="n">
        <v>180053651.523716</v>
      </c>
      <c r="P30" s="18" t="n">
        <v>75563242.4972936</v>
      </c>
      <c r="Q30" s="18" t="n">
        <v>537330892.537575</v>
      </c>
      <c r="R30" s="18" t="n">
        <v>14264023978.3383</v>
      </c>
      <c r="S30" s="18" t="n">
        <v>57233426930.4224</v>
      </c>
      <c r="T30" s="18" t="n">
        <v>73284261378.7015</v>
      </c>
      <c r="U30" s="18" t="n">
        <v>60955598049.7189</v>
      </c>
      <c r="V30" s="18" t="n">
        <v>56391555523.3307</v>
      </c>
      <c r="W30" s="18" t="n">
        <v>55896473303.0458</v>
      </c>
      <c r="X30" s="18" t="n">
        <v>64142079322.815</v>
      </c>
      <c r="Y30" s="18" t="n">
        <v>72224500485.3592</v>
      </c>
      <c r="Z30" s="18" t="n">
        <v>91984644249.6953</v>
      </c>
      <c r="AA30" s="18" t="n">
        <v>96077357914.4246</v>
      </c>
      <c r="AB30" s="18" t="n">
        <v>102566782070.852</v>
      </c>
      <c r="AC30" s="18" t="n">
        <v>95996190731.8403</v>
      </c>
      <c r="AD30" s="18" t="n">
        <v>91343679591.283</v>
      </c>
      <c r="AE30" s="18" t="n">
        <v>59389185605.2414</v>
      </c>
      <c r="AF30" s="18"/>
    </row>
    <row r="31">
      <c r="A31" t="str">
        <f>M31</f>
      </c>
      <c r="B31" t="str">
        <f>N31</f>
      </c>
      <c r="C31" s="18" t="str">
        <f>AB31</f>
      </c>
      <c r="D31" s="18" t="str">
        <f>AD31</f>
      </c>
      <c r="E31" s="18" t="str">
        <f>AE31</f>
      </c>
      <c r="F31" s="18" t="str">
        <f>AF31</f>
      </c>
      <c r="G31" s="3" t="str">
        <f>AE31/AD31-1</f>
      </c>
      <c r="H31" s="3" t="str">
        <f>AE31/AB31-1</f>
      </c>
      <c r="I31" s="3" t="str">
        <f>AF31/AE31</f>
      </c>
      <c r="J31" s="3" t="str">
        <f>AE31/Sum(AE$22:AE$39)</f>
      </c>
      <c r="K31" s="3" t="str">
        <f>AF31/Sum(AF22:AF$39)</f>
      </c>
      <c r="M31" t="s">
        <v>59</v>
      </c>
      <c r="N31" t="s">
        <v>43</v>
      </c>
      <c r="O31" s="18" t="n">
        <v>111088255772.911</v>
      </c>
      <c r="P31" s="18" t="n">
        <v>123138320228.401</v>
      </c>
      <c r="Q31" s="18" t="n">
        <v>144505644765.899</v>
      </c>
      <c r="R31" s="18" t="n">
        <v>177116380820.767</v>
      </c>
      <c r="S31" s="18" t="n">
        <v>156478143750.133</v>
      </c>
      <c r="T31" s="18" t="n">
        <v>150305941245.104</v>
      </c>
      <c r="U31" s="18" t="n">
        <v>148152681069.895</v>
      </c>
      <c r="V31" s="18" t="n">
        <v>121790715050.942</v>
      </c>
      <c r="W31" s="18" t="n">
        <v>120985177086.345</v>
      </c>
      <c r="X31" s="18" t="n">
        <v>143246813417.291</v>
      </c>
      <c r="Y31" s="18" t="n">
        <v>148419285430.795</v>
      </c>
      <c r="Z31" s="18" t="n">
        <v>145326946046.844</v>
      </c>
      <c r="AA31" s="18" t="n">
        <v>157116046947.798</v>
      </c>
      <c r="AB31" s="18" t="n">
        <v>180404032416.85</v>
      </c>
      <c r="AC31" s="18" t="n">
        <v>120115500796.549</v>
      </c>
      <c r="AD31" s="18" t="n">
        <v>124771012530.695</v>
      </c>
      <c r="AE31" s="18" t="n">
        <v>194731326724.396</v>
      </c>
      <c r="AF31" s="18"/>
    </row>
    <row r="32">
      <c r="A32" t="str">
        <f>M32</f>
      </c>
      <c r="B32" t="str">
        <f>N32</f>
      </c>
      <c r="C32" s="18" t="str">
        <f>AB32</f>
      </c>
      <c r="D32" s="18" t="str">
        <f>AD32</f>
      </c>
      <c r="E32" s="18" t="str">
        <f>AE32</f>
      </c>
      <c r="F32" s="18" t="str">
        <f>AF32</f>
      </c>
      <c r="G32" s="3" t="str">
        <f>AE32/AD32-1</f>
      </c>
      <c r="H32" s="3" t="str">
        <f>AE32/AB32-1</f>
      </c>
      <c r="I32" s="3" t="str">
        <f>AF32/AE32</f>
      </c>
      <c r="J32" s="3" t="str">
        <f>AE32/Sum(AE$22:AE$39)</f>
      </c>
      <c r="K32" s="3" t="str">
        <f>AF32/Sum(AF22:AF$39)</f>
      </c>
      <c r="M32" t="s">
        <v>57</v>
      </c>
      <c r="N32" t="s">
        <v>40</v>
      </c>
      <c r="O32" s="18" t="n">
        <v>4927975.24543857</v>
      </c>
      <c r="P32" s="18" t="n">
        <v>10138331.6768421</v>
      </c>
      <c r="Q32" s="18" t="n">
        <v>6559574.13976913</v>
      </c>
      <c r="R32" s="18" t="n">
        <v>-530002.633965152</v>
      </c>
      <c r="S32" s="18" t="n">
        <v>756423.842348394</v>
      </c>
      <c r="T32" s="18" t="n">
        <v>3597300.3627095</v>
      </c>
      <c r="U32" s="18" t="n">
        <v>953544.880939329</v>
      </c>
      <c r="V32" s="18" t="n">
        <v>2100234.12194165</v>
      </c>
      <c r="W32" s="18" t="n">
        <v>860999.023632689</v>
      </c>
      <c r="X32" s="18" t="n">
        <v>9268393.16624881</v>
      </c>
      <c r="Y32" s="18" t="n">
        <v>18969615.411275</v>
      </c>
      <c r="Z32" s="18" t="n">
        <v>12065005.5308147</v>
      </c>
      <c r="AA32" s="18" t="n">
        <v>58918679.9636052</v>
      </c>
      <c r="AB32" s="18" t="n">
        <v>5331743.09679972</v>
      </c>
      <c r="AC32" s="18" t="n">
        <v>21077740.3019894</v>
      </c>
      <c r="AD32" s="18" t="n">
        <v>6697698.44392739</v>
      </c>
      <c r="AE32" s="18" t="n">
        <v>3009276.3125</v>
      </c>
      <c r="AF32" s="18"/>
    </row>
    <row r="33">
      <c r="A33" t="str">
        <f>M33</f>
      </c>
      <c r="B33" t="str">
        <f>N33</f>
      </c>
      <c r="C33" s="18" t="str">
        <f>AB33</f>
      </c>
      <c r="D33" s="18" t="str">
        <f>AD33</f>
      </c>
      <c r="E33" s="18" t="str">
        <f>AE33</f>
      </c>
      <c r="F33" s="18" t="str">
        <f>AF33</f>
      </c>
      <c r="G33" s="3" t="str">
        <f>AE33/AD33-1</f>
      </c>
      <c r="H33" s="3" t="str">
        <f>AE33/AB33-1</f>
      </c>
      <c r="I33" s="3" t="str">
        <f>AF33/AE33</f>
      </c>
      <c r="J33" s="3" t="str">
        <f>AE33/Sum(AE$22:AE$39)</f>
      </c>
      <c r="K33" s="3" t="str">
        <f>AF33/Sum(AF22:AF$39)</f>
      </c>
      <c r="M33" t="s">
        <v>57</v>
      </c>
      <c r="N33" t="s">
        <v>43</v>
      </c>
      <c r="O33" s="18" t="n">
        <v>129494665.991222</v>
      </c>
      <c r="P33" s="18" t="n">
        <v>377017676.972643</v>
      </c>
      <c r="Q33" s="18" t="n">
        <v>164705115.519292</v>
      </c>
      <c r="R33" s="18" t="n">
        <v>3052336970.05866</v>
      </c>
      <c r="S33" s="18" t="n">
        <v>620639379.059586</v>
      </c>
      <c r="T33" s="18" t="n">
        <v>428082124.158577</v>
      </c>
      <c r="U33" s="18" t="n">
        <v>264005381.730712</v>
      </c>
      <c r="V33" s="18" t="n">
        <v>319864252.59757</v>
      </c>
      <c r="W33" s="18" t="n">
        <v>155895886.847221</v>
      </c>
      <c r="X33" s="18" t="n">
        <v>233122510.00642</v>
      </c>
      <c r="Y33" s="18" t="n">
        <v>153787934.235354</v>
      </c>
      <c r="Z33" s="18" t="n">
        <v>168701065.6176</v>
      </c>
      <c r="AA33" s="18" t="n">
        <v>367214234.446343</v>
      </c>
      <c r="AB33" s="18" t="n">
        <v>380138051.906108</v>
      </c>
      <c r="AC33" s="18" t="n">
        <v>333792378.138851</v>
      </c>
      <c r="AD33" s="18" t="n">
        <v>356041881.589343</v>
      </c>
      <c r="AE33" s="18" t="n">
        <v>643485539.1533</v>
      </c>
      <c r="AF33" s="18"/>
    </row>
    <row r="34">
      <c r="A34" t="str">
        <f>M34</f>
      </c>
      <c r="B34" t="str">
        <f>N34</f>
      </c>
      <c r="C34" s="18" t="str">
        <f>AB34</f>
      </c>
      <c r="D34" s="18" t="str">
        <f>AD34</f>
      </c>
      <c r="E34" s="18" t="str">
        <f>AE34</f>
      </c>
      <c r="F34" s="18" t="str">
        <f>AF34</f>
      </c>
      <c r="G34" s="3" t="str">
        <f>AE34/AD34-1</f>
      </c>
      <c r="H34" s="3" t="str">
        <f>AE34/AB34-1</f>
      </c>
      <c r="I34" s="3" t="str">
        <f>AF34/AE34</f>
      </c>
      <c r="J34" s="3" t="str">
        <f>AE34/Sum(AE$22:AE$39)</f>
      </c>
      <c r="K34" s="3" t="str">
        <f>AF34/Sum(AF22:AF$39)</f>
      </c>
      <c r="M34" t="s">
        <v>52</v>
      </c>
      <c r="N34" t="s">
        <v>40</v>
      </c>
      <c r="O34" s="18" t="n">
        <v>16441635563.8919</v>
      </c>
      <c r="P34" s="18" t="n">
        <v>13872640294.2481</v>
      </c>
      <c r="Q34" s="18" t="n">
        <v>9388846274.89913</v>
      </c>
      <c r="R34" s="18" t="n">
        <v>6452679851.97572</v>
      </c>
      <c r="S34" s="18" t="n">
        <v>4175622853.73578</v>
      </c>
      <c r="T34" s="18" t="n">
        <v>3068379652.02286</v>
      </c>
      <c r="U34" s="18" t="n">
        <v>2798319393.96219</v>
      </c>
      <c r="V34" s="18" t="n">
        <v>1645348229.74133</v>
      </c>
      <c r="W34" s="18" t="n">
        <v>2385756152.08176</v>
      </c>
      <c r="X34" s="18" t="n">
        <v>1362580896.21716</v>
      </c>
      <c r="Y34" s="18" t="n">
        <v>1491762627.85421</v>
      </c>
      <c r="Z34" s="18" t="n">
        <v>1742646499.33167</v>
      </c>
      <c r="AA34" s="18" t="n">
        <v>1969009833.89659</v>
      </c>
      <c r="AB34" s="18" t="n">
        <v>1931823416.57386</v>
      </c>
      <c r="AC34" s="18" t="n">
        <v>1779260726.06858</v>
      </c>
      <c r="AD34" s="18" t="n">
        <v>2120304111.03891</v>
      </c>
      <c r="AE34" s="18" t="n">
        <v>4477169390.5106</v>
      </c>
      <c r="AF34" s="18"/>
    </row>
    <row r="35">
      <c r="A35" t="str">
        <f>M35</f>
      </c>
      <c r="B35" t="str">
        <f>N35</f>
      </c>
      <c r="C35" s="18" t="str">
        <f>AB35</f>
      </c>
      <c r="D35" s="18" t="str">
        <f>AD35</f>
      </c>
      <c r="E35" s="18" t="str">
        <f>AE35</f>
      </c>
      <c r="F35" s="18" t="str">
        <f>AF35</f>
      </c>
      <c r="G35" s="3" t="str">
        <f>AE35/AD35-1</f>
      </c>
      <c r="H35" s="3" t="str">
        <f>AE35/AB35-1</f>
      </c>
      <c r="I35" s="3" t="str">
        <f>AF35/AE35</f>
      </c>
      <c r="J35" s="3" t="str">
        <f>AE35/Sum(AE$22:AE$39)</f>
      </c>
      <c r="K35" s="3" t="str">
        <f>AF35/Sum(AF22:AF$39)</f>
      </c>
      <c r="M35" t="s">
        <v>52</v>
      </c>
      <c r="N35" t="s">
        <v>43</v>
      </c>
      <c r="O35" s="18" t="n">
        <v>147153612569.179</v>
      </c>
      <c r="P35" s="18" t="n">
        <v>164420210501.657</v>
      </c>
      <c r="Q35" s="18" t="n">
        <v>153095551077.416</v>
      </c>
      <c r="R35" s="18" t="n">
        <v>99133961247.3784</v>
      </c>
      <c r="S35" s="18" t="n">
        <v>69239926254.2744</v>
      </c>
      <c r="T35" s="18" t="n">
        <v>42730646467.4167</v>
      </c>
      <c r="U35" s="18" t="n">
        <v>23974436712.4759</v>
      </c>
      <c r="V35" s="18" t="n">
        <v>20314232201.0919</v>
      </c>
      <c r="W35" s="18" t="n">
        <v>15990151116.3622</v>
      </c>
      <c r="X35" s="18" t="n">
        <v>13745352770.8921</v>
      </c>
      <c r="Y35" s="18" t="n">
        <v>15116598869.0337</v>
      </c>
      <c r="Z35" s="18" t="n">
        <v>13993013802.1368</v>
      </c>
      <c r="AA35" s="18" t="n">
        <v>12401734985.2125</v>
      </c>
      <c r="AB35" s="18" t="n">
        <v>14587012514.7497</v>
      </c>
      <c r="AC35" s="18" t="n">
        <v>13454323199.1341</v>
      </c>
      <c r="AD35" s="18" t="n">
        <v>11669529367.0915</v>
      </c>
      <c r="AE35" s="18" t="n">
        <v>25833604840.0789</v>
      </c>
      <c r="AF35" s="18"/>
    </row>
    <row r="36">
      <c r="A36" t="str">
        <f>M36</f>
      </c>
      <c r="B36" t="str">
        <f>N36</f>
      </c>
      <c r="C36" s="18" t="str">
        <f>AB36</f>
      </c>
      <c r="D36" s="18" t="str">
        <f>AD36</f>
      </c>
      <c r="E36" s="18" t="str">
        <f>AE36</f>
      </c>
      <c r="F36" s="18" t="str">
        <f>AF36</f>
      </c>
      <c r="G36" s="3" t="str">
        <f>AE36/AD36-1</f>
      </c>
      <c r="H36" s="3" t="str">
        <f>AE36/AB36-1</f>
      </c>
      <c r="I36" s="3" t="str">
        <f>AF36/AE36</f>
      </c>
      <c r="J36" s="3" t="str">
        <f>AE36/Sum(AE$22:AE$39)</f>
      </c>
      <c r="K36" s="3" t="str">
        <f>AF36/Sum(AF22:AF$39)</f>
      </c>
      <c r="M36" t="s">
        <v>53</v>
      </c>
      <c r="N36" t="s">
        <v>40</v>
      </c>
      <c r="O36" s="18" t="n">
        <v>10090339516.4006</v>
      </c>
      <c r="P36" s="18" t="n">
        <v>9503327731.90822</v>
      </c>
      <c r="Q36" s="18" t="n">
        <v>8241815808.85705</v>
      </c>
      <c r="R36" s="18" t="n">
        <v>6676031358.44169</v>
      </c>
      <c r="S36" s="18" t="n">
        <v>5198954299.9283</v>
      </c>
      <c r="T36" s="18" t="n">
        <v>5160319440.4918</v>
      </c>
      <c r="U36" s="18" t="n">
        <v>4133016730.02998</v>
      </c>
      <c r="V36" s="18" t="n">
        <v>4539302513.64279</v>
      </c>
      <c r="W36" s="18" t="n">
        <v>4066287420.91547</v>
      </c>
      <c r="X36" s="18" t="n">
        <v>5218826948.29399</v>
      </c>
      <c r="Y36" s="18" t="n">
        <v>6100980272.25558</v>
      </c>
      <c r="Z36" s="18" t="n">
        <v>7391316317.30767</v>
      </c>
      <c r="AA36" s="18" t="n">
        <v>7613188126.02797</v>
      </c>
      <c r="AB36" s="18" t="n">
        <v>7518488707.1741</v>
      </c>
      <c r="AC36" s="18" t="n">
        <v>7812651156.89991</v>
      </c>
      <c r="AD36" s="18" t="n">
        <v>7176418096.70276</v>
      </c>
      <c r="AE36" s="18" t="n">
        <v>8814402353.8</v>
      </c>
      <c r="AF36" s="18"/>
    </row>
    <row r="37">
      <c r="A37" t="str">
        <f>M37</f>
      </c>
      <c r="B37" t="str">
        <f>N37</f>
      </c>
      <c r="C37" s="18" t="str">
        <f>AB37</f>
      </c>
      <c r="D37" s="18" t="str">
        <f>AD37</f>
      </c>
      <c r="E37" s="18" t="str">
        <f>AE37</f>
      </c>
      <c r="F37" s="18" t="str">
        <f>AF37</f>
      </c>
      <c r="G37" s="3" t="str">
        <f>AE37/AD37-1</f>
      </c>
      <c r="H37" s="3" t="str">
        <f>AE37/AB37-1</f>
      </c>
      <c r="I37" s="3" t="str">
        <f>AF37/AE37</f>
      </c>
      <c r="J37" s="3" t="str">
        <f>AE37/Sum(AE$22:AE$39)</f>
      </c>
      <c r="K37" s="3" t="str">
        <f>AF37/Sum(AF22:AF$39)</f>
      </c>
      <c r="M37" t="s">
        <v>53</v>
      </c>
      <c r="N37" t="s">
        <v>43</v>
      </c>
      <c r="O37" s="18" t="n">
        <v>18663362563.569</v>
      </c>
      <c r="P37" s="18" t="n">
        <v>18134547145.9764</v>
      </c>
      <c r="Q37" s="18" t="n">
        <v>19161293332.7016</v>
      </c>
      <c r="R37" s="18" t="n">
        <v>15038604386.5055</v>
      </c>
      <c r="S37" s="18" t="n">
        <v>19915513238.1746</v>
      </c>
      <c r="T37" s="18" t="n">
        <v>18507659233.2783</v>
      </c>
      <c r="U37" s="18" t="n">
        <v>15829195326.1934</v>
      </c>
      <c r="V37" s="18" t="n">
        <v>15809969342.2214</v>
      </c>
      <c r="W37" s="18" t="n">
        <v>15463233983.3389</v>
      </c>
      <c r="X37" s="18" t="n">
        <v>15601806330.4727</v>
      </c>
      <c r="Y37" s="18" t="n">
        <v>15910486263.1108</v>
      </c>
      <c r="Z37" s="18" t="n">
        <v>19461986189.005</v>
      </c>
      <c r="AA37" s="18" t="n">
        <v>19242699175.4681</v>
      </c>
      <c r="AB37" s="18" t="n">
        <v>18464304257.4098</v>
      </c>
      <c r="AC37" s="18" t="n">
        <v>15991853064.804</v>
      </c>
      <c r="AD37" s="18" t="n">
        <v>15668786800.3169</v>
      </c>
      <c r="AE37" s="18" t="n">
        <v>11139398950.3839</v>
      </c>
      <c r="AF37" s="18"/>
    </row>
    <row r="38">
      <c r="A38" t="str">
        <f>M38</f>
      </c>
      <c r="B38" t="str">
        <f>N38</f>
      </c>
      <c r="C38" s="18" t="str">
        <f>AB38</f>
      </c>
      <c r="D38" s="18" t="str">
        <f>AD38</f>
      </c>
      <c r="E38" s="18" t="str">
        <f>AE38</f>
      </c>
      <c r="F38" s="18" t="str">
        <f>AF38</f>
      </c>
      <c r="G38" s="3" t="str">
        <f>AE38/AD38-1</f>
      </c>
      <c r="H38" s="3" t="str">
        <f>AE38/AB38-1</f>
      </c>
      <c r="I38" s="3" t="str">
        <f>AF38/AE38</f>
      </c>
      <c r="J38" s="3" t="str">
        <f>AE38/Sum(AE$22:AE$39)</f>
      </c>
      <c r="K38" s="3" t="str">
        <f>AF38/Sum(AF22:AF$39)</f>
      </c>
      <c r="M38" t="s">
        <v>54</v>
      </c>
      <c r="N38" t="s">
        <v>40</v>
      </c>
      <c r="O38" s="18" t="n">
        <v>114099492.256617</v>
      </c>
      <c r="P38" s="18" t="n">
        <v>2236818721.86535</v>
      </c>
      <c r="Q38" s="18" t="n">
        <v>2062110370.67563</v>
      </c>
      <c r="R38" s="18" t="n">
        <v>1773119678.15537</v>
      </c>
      <c r="S38" s="18" t="n">
        <v>1230928832.95137</v>
      </c>
      <c r="T38" s="18" t="n">
        <v>720441968.198254</v>
      </c>
      <c r="U38" s="18" t="n">
        <v>469408377.364554</v>
      </c>
      <c r="V38" s="18" t="n">
        <v>445360130.14083</v>
      </c>
      <c r="W38" s="18" t="n">
        <v>436189402.912613</v>
      </c>
      <c r="X38" s="18" t="n">
        <v>551097826.03881</v>
      </c>
      <c r="Y38" s="18" t="n">
        <v>285188965.305346</v>
      </c>
      <c r="Z38" s="18" t="n">
        <v>341167535.038676</v>
      </c>
      <c r="AA38" s="18" t="n">
        <v>497300047.432713</v>
      </c>
      <c r="AB38" s="18" t="n">
        <v>317654941.821024</v>
      </c>
      <c r="AC38" s="18" t="n">
        <v>261525572.646818</v>
      </c>
      <c r="AD38" s="18" t="n">
        <v>266340872.847015</v>
      </c>
      <c r="AE38" s="18" t="n">
        <v>1589998587.9479</v>
      </c>
      <c r="AF38" s="18"/>
    </row>
    <row r="39">
      <c r="A39" t="str">
        <f>M39</f>
      </c>
      <c r="B39" t="str">
        <f>N39</f>
      </c>
      <c r="C39" s="18" t="str">
        <f>AB39</f>
      </c>
      <c r="D39" s="18" t="str">
        <f>AD39</f>
      </c>
      <c r="E39" s="18" t="str">
        <f>AE39</f>
      </c>
      <c r="F39" s="18" t="str">
        <f>AF39</f>
      </c>
      <c r="G39" s="3" t="str">
        <f>AE39/AD39-1</f>
      </c>
      <c r="H39" s="3" t="str">
        <f>AE39/AB39-1</f>
      </c>
      <c r="I39" s="3" t="str">
        <f>AF39/AE39</f>
      </c>
      <c r="J39" s="3" t="str">
        <f>AE39/Sum(AE$22:AE$39)</f>
      </c>
      <c r="K39" s="3" t="str">
        <f>AF39/Sum(AF22:AF$39)</f>
      </c>
      <c r="M39" t="s">
        <v>54</v>
      </c>
      <c r="N39" t="s">
        <v>43</v>
      </c>
      <c r="O39" s="18" t="n">
        <v>1137745054.57605</v>
      </c>
      <c r="P39" s="18" t="n">
        <v>9159808555.11235</v>
      </c>
      <c r="Q39" s="18" t="n">
        <v>12650885003.0742</v>
      </c>
      <c r="R39" s="18" t="n">
        <v>4191361281.1556</v>
      </c>
      <c r="S39" s="18" t="n">
        <v>3222682785.20794</v>
      </c>
      <c r="T39" s="18" t="n">
        <v>2470470853.99235</v>
      </c>
      <c r="U39" s="18" t="n">
        <v>1437247059.90891</v>
      </c>
      <c r="V39" s="18" t="n">
        <v>1226755644.67248</v>
      </c>
      <c r="W39" s="18" t="n">
        <v>861884451.154199</v>
      </c>
      <c r="X39" s="18" t="n">
        <v>841713894.541416</v>
      </c>
      <c r="Y39" s="18" t="n">
        <v>919674838.218218</v>
      </c>
      <c r="Z39" s="18" t="n">
        <v>864185373.553737</v>
      </c>
      <c r="AA39" s="18" t="n">
        <v>1041481260.86416</v>
      </c>
      <c r="AB39" s="18" t="n">
        <v>938317012.248685</v>
      </c>
      <c r="AC39" s="18" t="n">
        <v>465658214.260482</v>
      </c>
      <c r="AD39" s="18" t="n">
        <v>475006942.541081</v>
      </c>
      <c r="AE39" s="18" t="n">
        <v>1912728130.1274</v>
      </c>
      <c r="AF39" s="18"/>
    </row>
    <row r="40">
      <c r="A40" t="str">
        <f>M40</f>
      </c>
      <c r="B40" t="str">
        <f>N40</f>
      </c>
      <c r="C40" s="18" t="str">
        <f>AB40</f>
      </c>
      <c r="D40" s="18" t="str">
        <f>AD40</f>
      </c>
      <c r="E40" s="18" t="str">
        <f>AE40</f>
      </c>
      <c r="F40" s="18" t="str">
        <f>AF40</f>
      </c>
      <c r="G40" s="3" t="str">
        <f>AE40/AD40-1</f>
      </c>
      <c r="H40" s="3" t="str">
        <f>AE40/AB40-1</f>
      </c>
      <c r="I40" s="3" t="str">
        <f>AF40/AE40</f>
      </c>
      <c r="J40" s="3" t="str">
        <f>Sum(J$22:J$39)</f>
      </c>
      <c r="K40" s="3" t="str">
        <f>Sum(K$22:K$39)</f>
      </c>
      <c r="M40" t="s">
        <v>18</v>
      </c>
      <c r="N40" t="s">
        <v>19</v>
      </c>
      <c r="O40" s="18" t="str">
        <f>Sum(O23:O39)</f>
      </c>
      <c r="P40" s="18" t="str">
        <f>Sum(P23:P39)</f>
      </c>
      <c r="Q40" s="18" t="str">
        <f>Sum(Q23:Q39)</f>
      </c>
      <c r="R40" s="18" t="str">
        <f>Sum(R23:R39)</f>
      </c>
      <c r="S40" s="18" t="str">
        <f>Sum(S23:S39)</f>
      </c>
      <c r="T40" s="18" t="str">
        <f>Sum(T23:T39)</f>
      </c>
      <c r="U40" s="18" t="str">
        <f>Sum(U23:U39)</f>
      </c>
      <c r="V40" s="18" t="str">
        <f>Sum(V23:V39)</f>
      </c>
      <c r="W40" s="18" t="str">
        <f>Sum(W23:W39)</f>
      </c>
      <c r="X40" s="18" t="str">
        <f>Sum(X23:X39)</f>
      </c>
      <c r="Y40" s="18" t="str">
        <f>Sum(Y23:Y39)</f>
      </c>
      <c r="Z40" s="18" t="str">
        <f>Sum(Z23:Z39)</f>
      </c>
      <c r="AA40" s="18" t="str">
        <f>Sum(AA23:AA39)</f>
      </c>
      <c r="AB40" s="18" t="str">
        <f>Sum(AB23:AB39)</f>
      </c>
      <c r="AC40" s="18" t="str">
        <f>Sum(AC23:AC39)</f>
      </c>
      <c r="AD40" s="18" t="str">
        <f>Sum(AD23:AD39)</f>
      </c>
      <c r="AE40" s="18" t="str">
        <f>Sum(AE23:AE39)</f>
      </c>
      <c r="AF40" s="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