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esh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P14" i="1"/>
  <c r="P15" i="1"/>
  <c r="P12" i="1"/>
  <c r="L15" i="1"/>
  <c r="L14" i="1"/>
  <c r="L13" i="1"/>
  <c r="L12" i="1"/>
  <c r="N13" i="1"/>
  <c r="N12" i="1"/>
  <c r="N14" i="1"/>
  <c r="N15" i="1"/>
  <c r="M15" i="1"/>
  <c r="M14" i="1"/>
  <c r="M13" i="1"/>
  <c r="M12" i="1"/>
  <c r="K15" i="1"/>
  <c r="K14" i="1"/>
  <c r="K13" i="1"/>
  <c r="K12" i="1"/>
  <c r="J13" i="1"/>
  <c r="J14" i="1"/>
  <c r="J15" i="1"/>
  <c r="J12" i="1"/>
  <c r="I15" i="1"/>
  <c r="I14" i="1"/>
  <c r="I13" i="1"/>
  <c r="I12" i="1"/>
  <c r="H15" i="1"/>
  <c r="H14" i="1"/>
  <c r="H13" i="1"/>
  <c r="H12" i="1"/>
  <c r="E15" i="1"/>
  <c r="E13" i="1"/>
  <c r="E14" i="1"/>
  <c r="E12" i="1"/>
  <c r="G14" i="1"/>
  <c r="G15" i="1"/>
  <c r="G13" i="1"/>
  <c r="G12" i="1"/>
  <c r="F13" i="1"/>
  <c r="F15" i="1"/>
  <c r="F14" i="1"/>
  <c r="F12" i="1"/>
  <c r="D15" i="1"/>
  <c r="D14" i="1"/>
  <c r="D13" i="1"/>
  <c r="D12" i="1"/>
</calcChain>
</file>

<file path=xl/sharedStrings.xml><?xml version="1.0" encoding="utf-8"?>
<sst xmlns="http://schemas.openxmlformats.org/spreadsheetml/2006/main" count="45" uniqueCount="43">
  <si>
    <t>D1</t>
  </si>
  <si>
    <t>D2</t>
  </si>
  <si>
    <t>D3</t>
  </si>
  <si>
    <t>Q</t>
  </si>
  <si>
    <t xml:space="preserve">of </t>
  </si>
  <si>
    <t xml:space="preserve">gold </t>
  </si>
  <si>
    <t xml:space="preserve">damaged </t>
  </si>
  <si>
    <t>a</t>
  </si>
  <si>
    <t>fire</t>
  </si>
  <si>
    <t>silver</t>
  </si>
  <si>
    <t>in</t>
  </si>
  <si>
    <t>truck</t>
  </si>
  <si>
    <t>delivery</t>
  </si>
  <si>
    <t xml:space="preserve">shipment </t>
  </si>
  <si>
    <t>D1 = "Shipment of gold damaged in a fire"</t>
  </si>
  <si>
    <t>D2 = "Delivery of silver arrived in a silver truck"</t>
  </si>
  <si>
    <t>D3 = "Shipment of gold arrived in a truck"</t>
  </si>
  <si>
    <t>IDF = log(N/number of doc that occurance)</t>
  </si>
  <si>
    <t>arrived</t>
  </si>
  <si>
    <t>positive</t>
  </si>
  <si>
    <t>negative</t>
  </si>
  <si>
    <t>Class level ( this is just assumption of class level, if you want to make training set for classifier)</t>
  </si>
  <si>
    <t>Query (Q) = "gold silver truck"</t>
  </si>
  <si>
    <t>Weight ( W) = TF*IDF</t>
  </si>
  <si>
    <t>Now, you can use a row of weight as a vector ( w1, w2, w3….wn)</t>
  </si>
  <si>
    <t>So, here is 3 vectors for document 1,2 and 3 and one more vector of query</t>
  </si>
  <si>
    <t>TF = number of occurance in document ( you can narmalize by deviding total number of document words)</t>
  </si>
  <si>
    <t>Vector Space Model</t>
  </si>
  <si>
    <t>Dot product of two vectors {w1, w2, w3} and {u1,u2} is w1*u1+w2*u2</t>
  </si>
  <si>
    <r>
      <t xml:space="preserve">Euclidean length of d1 is </t>
    </r>
    <r>
      <rPr>
        <sz val="11"/>
        <color theme="1"/>
        <rFont val="MatiqueSSi"/>
      </rPr>
      <t xml:space="preserve"> √ (w1)2 + (w2)2 + (w3)2</t>
    </r>
  </si>
  <si>
    <t>Cosine Similarity</t>
  </si>
  <si>
    <t>sim(d1,d2) = V(d1).V(d2)/ |V(d1)||V(d2)</t>
  </si>
  <si>
    <t>Euclidian Length |D|</t>
  </si>
  <si>
    <t>dot prod  Q • Di = √ (wQ,j * wi,j )</t>
  </si>
  <si>
    <t>Q • D1 = 0.1761 * 0.1761 = 0.0310</t>
  </si>
  <si>
    <t>Q • D2 = 0.4771*0.9542 + 0.1761*0.1761 = 0.4862</t>
  </si>
  <si>
    <t xml:space="preserve">Q • D3 = 0.1761*0.1761 + 0.1761*0.1761 = 0.0620 </t>
  </si>
  <si>
    <t>Calculate cosine value</t>
  </si>
  <si>
    <t>Cosine θ (d1) = Q • D1 /|Q|*|D1| = 0.0310/(0.5382 * 0.7192) = 0.0801</t>
  </si>
  <si>
    <t>Cosine θ (d2) = Q • D2 /|Q|*|D2| = 0.4862/(0.5382 * 1.0955) = 0.8246</t>
  </si>
  <si>
    <t>Cosine θ (d3) = Q • D3 /|Q|*|D3| = 0.0620/(0.5382 * 0.3522) = 0.3271</t>
  </si>
  <si>
    <t>So, document D2 is most similar to Query</t>
  </si>
  <si>
    <t>Ref: http://www.slideshare.net/dalal404/document-similarity-with-vector-space-model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</si>
</sst>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atiqueSS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33"/>
  <sheetViews>
    <sheetView tabSelected="1" topLeftCell="H8" zoomScale="178" zoomScaleNormal="178" workbookViewId="0">
      <selection activeCell="O16" sqref="O16"/>
    </sheetView>
  </sheetViews>
  <sheetFormatPr defaultRowHeight="15" x14ac:dyDescent="0.25"/>
  <cols>
    <col min="3" max="3" width="10.42578125" customWidth="1"/>
    <col min="4" max="4" width="10" bestFit="1" customWidth="1"/>
    <col min="5" max="5" width="7" customWidth="1"/>
    <col min="6" max="6" width="7.5703125" bestFit="1" customWidth="1"/>
    <col min="7" max="7" width="9.7109375" bestFit="1" customWidth="1"/>
    <col min="8" max="9" width="7.5703125" bestFit="1" customWidth="1"/>
    <col min="10" max="10" width="8.42578125" bestFit="1" customWidth="1"/>
    <col min="11" max="11" width="10.85546875" customWidth="1"/>
    <col min="12" max="14" width="7.5703125" bestFit="1" customWidth="1"/>
    <col min="15" max="15" width="33" style="1" customWidth="1"/>
    <col min="16" max="16" width="19.42578125" bestFit="1" customWidth="1"/>
  </cols>
  <sheetData>
    <row r="1" spans="3:16" ht="15.75" x14ac:dyDescent="0.25">
      <c r="C1" s="15" t="s">
        <v>27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3:16" x14ac:dyDescent="0.25">
      <c r="C2" t="s">
        <v>42</v>
      </c>
    </row>
    <row r="3" spans="3:16" x14ac:dyDescent="0.25">
      <c r="C3" s="13" t="s">
        <v>14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3:16" x14ac:dyDescent="0.25">
      <c r="C4" s="13" t="s">
        <v>15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3:16" x14ac:dyDescent="0.25">
      <c r="C5" s="13" t="s">
        <v>16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3:16" x14ac:dyDescent="0.25">
      <c r="C6" s="13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3:16" x14ac:dyDescent="0.25">
      <c r="C7" s="16" t="s">
        <v>26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3:16" x14ac:dyDescent="0.25">
      <c r="C8" s="13" t="s">
        <v>17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3:16" x14ac:dyDescent="0.25">
      <c r="C9" s="13" t="s">
        <v>23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1" spans="3:16" ht="45" x14ac:dyDescent="0.25">
      <c r="C11" s="3"/>
      <c r="D11" s="7" t="s">
        <v>13</v>
      </c>
      <c r="E11" s="7" t="s">
        <v>4</v>
      </c>
      <c r="F11" s="7" t="s">
        <v>5</v>
      </c>
      <c r="G11" s="7" t="s">
        <v>6</v>
      </c>
      <c r="H11" s="7" t="s">
        <v>7</v>
      </c>
      <c r="I11" s="7" t="s">
        <v>8</v>
      </c>
      <c r="J11" s="7" t="s">
        <v>12</v>
      </c>
      <c r="K11" s="7" t="s">
        <v>9</v>
      </c>
      <c r="L11" s="7" t="s">
        <v>18</v>
      </c>
      <c r="M11" s="7" t="s">
        <v>10</v>
      </c>
      <c r="N11" s="7" t="s">
        <v>11</v>
      </c>
      <c r="O11" s="4" t="s">
        <v>21</v>
      </c>
      <c r="P11" s="8" t="s">
        <v>32</v>
      </c>
    </row>
    <row r="12" spans="3:16" x14ac:dyDescent="0.25">
      <c r="C12" s="6" t="s">
        <v>0</v>
      </c>
      <c r="D12" s="9">
        <f>1*LOG(3/2,10)</f>
        <v>0.17609125905568124</v>
      </c>
      <c r="E12" s="9">
        <f>1*LOG(3/3,10)</f>
        <v>0</v>
      </c>
      <c r="F12" s="9">
        <f t="shared" ref="F12:N15" si="0">1*LOG(3/2,10)</f>
        <v>0.17609125905568124</v>
      </c>
      <c r="G12" s="9">
        <f>1*LOG(3/1,10)</f>
        <v>0.47712125471966244</v>
      </c>
      <c r="H12" s="9">
        <f>1*LOG(3/3,10)</f>
        <v>0</v>
      </c>
      <c r="I12" s="9">
        <f>1*LOG(3/1,10)</f>
        <v>0.47712125471966244</v>
      </c>
      <c r="J12" s="9">
        <f>0*LOG(3/1,10)</f>
        <v>0</v>
      </c>
      <c r="K12" s="9">
        <f>0*LOG(3/1,10)</f>
        <v>0</v>
      </c>
      <c r="L12" s="9">
        <f>0*LOG(3/2,10)</f>
        <v>0</v>
      </c>
      <c r="M12" s="9">
        <f>1*LOG(3/3,10)</f>
        <v>0</v>
      </c>
      <c r="N12" s="9">
        <f>0*LOG(3/2,10)</f>
        <v>0</v>
      </c>
      <c r="O12" s="5" t="s">
        <v>19</v>
      </c>
      <c r="P12" s="2">
        <f>SQRT(D12*D12+E12*E12+F12*F12+G12*G12+H12*H12+I12*I12+J12*J12+K12*K12+L12*L12+M12*M12+N12*N12)</f>
        <v>0.71923963075053088</v>
      </c>
    </row>
    <row r="13" spans="3:16" x14ac:dyDescent="0.25">
      <c r="C13" s="6" t="s">
        <v>1</v>
      </c>
      <c r="D13" s="9">
        <f>0*LOG(3/2,10)</f>
        <v>0</v>
      </c>
      <c r="E13" s="9">
        <f t="shared" ref="E13:E14" si="1">1*LOG(3/3,10)</f>
        <v>0</v>
      </c>
      <c r="F13" s="9">
        <f>0*LOG(3/2,10)</f>
        <v>0</v>
      </c>
      <c r="G13" s="9">
        <f>0*LOG(3/1,10)</f>
        <v>0</v>
      </c>
      <c r="H13" s="9">
        <f t="shared" ref="H13:H14" si="2">1*LOG(3/3,10)</f>
        <v>0</v>
      </c>
      <c r="I13" s="9">
        <f>0*LOG(3/1,10)</f>
        <v>0</v>
      </c>
      <c r="J13" s="9">
        <f>1*LOG(3/1,10)</f>
        <v>0.47712125471966244</v>
      </c>
      <c r="K13" s="9">
        <f>1*LOG(3/1,10)</f>
        <v>0.47712125471966244</v>
      </c>
      <c r="L13" s="9">
        <f>1*LOG(3/2,10)</f>
        <v>0.17609125905568124</v>
      </c>
      <c r="M13" s="9">
        <f t="shared" ref="M13:M14" si="3">1*LOG(3/3,10)</f>
        <v>0</v>
      </c>
      <c r="N13" s="9">
        <f>1*LOG(3/2,10)</f>
        <v>0.17609125905568124</v>
      </c>
      <c r="O13" s="5" t="s">
        <v>20</v>
      </c>
      <c r="P13" s="2">
        <f t="shared" ref="P13:P15" si="4">SQRT(D13*D13+E13*E13+F13*F13+G13*G13+H13*H13+I13*I13+J13*J13+K13*K13+L13*L13+M13*M13+N13*N13)</f>
        <v>0.71923963075053088</v>
      </c>
    </row>
    <row r="14" spans="3:16" x14ac:dyDescent="0.25">
      <c r="C14" s="6" t="s">
        <v>2</v>
      </c>
      <c r="D14" s="9">
        <f>1*LOG(3/2,10)</f>
        <v>0.17609125905568124</v>
      </c>
      <c r="E14" s="9">
        <f t="shared" si="1"/>
        <v>0</v>
      </c>
      <c r="F14" s="9">
        <f t="shared" si="0"/>
        <v>0.17609125905568124</v>
      </c>
      <c r="G14" s="9">
        <f t="shared" ref="G14:I15" si="5">0*LOG(3/1,10)</f>
        <v>0</v>
      </c>
      <c r="H14" s="9">
        <f t="shared" si="2"/>
        <v>0</v>
      </c>
      <c r="I14" s="9">
        <f t="shared" si="5"/>
        <v>0</v>
      </c>
      <c r="J14" s="9">
        <f t="shared" ref="J14:K15" si="6">0*LOG(3/1,10)</f>
        <v>0</v>
      </c>
      <c r="K14" s="9">
        <f t="shared" si="6"/>
        <v>0</v>
      </c>
      <c r="L14" s="9">
        <f t="shared" si="0"/>
        <v>0.17609125905568124</v>
      </c>
      <c r="M14" s="9">
        <f t="shared" si="3"/>
        <v>0</v>
      </c>
      <c r="N14" s="9">
        <f t="shared" si="0"/>
        <v>0.17609125905568124</v>
      </c>
      <c r="O14" s="5" t="s">
        <v>20</v>
      </c>
      <c r="P14" s="2">
        <f t="shared" si="4"/>
        <v>0.35218251811136247</v>
      </c>
    </row>
    <row r="15" spans="3:16" x14ac:dyDescent="0.25">
      <c r="C15" s="6" t="s">
        <v>3</v>
      </c>
      <c r="D15" s="9">
        <f>0*LOG(3/2,10)</f>
        <v>0</v>
      </c>
      <c r="E15" s="9">
        <f>0*LOG(3/3,10)</f>
        <v>0</v>
      </c>
      <c r="F15" s="9">
        <f t="shared" si="0"/>
        <v>0.17609125905568124</v>
      </c>
      <c r="G15" s="9">
        <f t="shared" si="5"/>
        <v>0</v>
      </c>
      <c r="H15" s="9">
        <f>0*LOG(3/3,10)</f>
        <v>0</v>
      </c>
      <c r="I15" s="9">
        <f t="shared" si="5"/>
        <v>0</v>
      </c>
      <c r="J15" s="9">
        <f t="shared" si="6"/>
        <v>0</v>
      </c>
      <c r="K15" s="9">
        <f>1*LOG(3/1,10)</f>
        <v>0.47712125471966244</v>
      </c>
      <c r="L15" s="9">
        <f>0*LOG(3/2,10)</f>
        <v>0</v>
      </c>
      <c r="M15" s="9">
        <f>0*LOG(3/3,10)</f>
        <v>0</v>
      </c>
      <c r="N15" s="9">
        <f t="shared" si="0"/>
        <v>0.17609125905568124</v>
      </c>
      <c r="O15" s="5" t="s">
        <v>19</v>
      </c>
      <c r="P15" s="2">
        <f t="shared" si="4"/>
        <v>0.53820159302708781</v>
      </c>
    </row>
    <row r="16" spans="3:16" x14ac:dyDescent="0.25"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  <c r="P16" s="2"/>
    </row>
    <row r="18" spans="3:14" x14ac:dyDescent="0.25">
      <c r="C18" s="14" t="s">
        <v>24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3:14" x14ac:dyDescent="0.25">
      <c r="C19" s="14" t="s">
        <v>25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1" spans="3:14" x14ac:dyDescent="0.25">
      <c r="C21" t="s">
        <v>28</v>
      </c>
    </row>
    <row r="22" spans="3:14" x14ac:dyDescent="0.25">
      <c r="C22" t="s">
        <v>29</v>
      </c>
    </row>
    <row r="24" spans="3:14" x14ac:dyDescent="0.25">
      <c r="C24" t="s">
        <v>30</v>
      </c>
      <c r="F24" t="s">
        <v>31</v>
      </c>
    </row>
    <row r="25" spans="3:14" x14ac:dyDescent="0.25">
      <c r="C25" s="12" t="s">
        <v>33</v>
      </c>
    </row>
    <row r="26" spans="3:14" x14ac:dyDescent="0.25">
      <c r="C26" t="s">
        <v>34</v>
      </c>
    </row>
    <row r="27" spans="3:14" x14ac:dyDescent="0.25">
      <c r="C27" t="s">
        <v>35</v>
      </c>
    </row>
    <row r="28" spans="3:14" x14ac:dyDescent="0.25">
      <c r="C28" t="s">
        <v>36</v>
      </c>
    </row>
    <row r="29" spans="3:14" x14ac:dyDescent="0.25">
      <c r="C29" t="s">
        <v>37</v>
      </c>
    </row>
    <row r="30" spans="3:14" x14ac:dyDescent="0.25">
      <c r="C30" t="s">
        <v>38</v>
      </c>
    </row>
    <row r="31" spans="3:14" x14ac:dyDescent="0.25">
      <c r="C31" t="s">
        <v>39</v>
      </c>
    </row>
    <row r="32" spans="3:14" x14ac:dyDescent="0.25">
      <c r="C32" t="s">
        <v>40</v>
      </c>
    </row>
    <row r="33" spans="3:3" x14ac:dyDescent="0.25">
      <c r="C33" t="s">
        <v>41</v>
      </c>
    </row>
  </sheetData>
  <mergeCells count="10">
    <mergeCell ref="C8:N8"/>
    <mergeCell ref="C9:N9"/>
    <mergeCell ref="C18:N18"/>
    <mergeCell ref="C19:N19"/>
    <mergeCell ref="C1:N1"/>
    <mergeCell ref="C3:N3"/>
    <mergeCell ref="C4:N4"/>
    <mergeCell ref="C5:N5"/>
    <mergeCell ref="C6:N6"/>
    <mergeCell ref="C7:N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</dc:creator>
  <cp:lastModifiedBy>Suresh</cp:lastModifiedBy>
  <dcterms:created xsi:type="dcterms:W3CDTF">2016-11-12T05:53:43Z</dcterms:created>
  <dcterms:modified xsi:type="dcterms:W3CDTF">2016-11-17T03:15:36Z</dcterms:modified>
</cp:coreProperties>
</file>