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<sst xmlns="http://schemas.openxmlformats.org/spreadsheetml/2006/main" count="45" uniqueCount="25">
  <si>
    <t>항목</t>
  </si>
  <si>
    <t>종류</t>
  </si>
  <si>
    <t>보장개시일</t>
  </si>
  <si>
    <t>보험기간(최소)</t>
  </si>
  <si>
    <t>보험기간(최대)</t>
  </si>
  <si>
    <t>보장 횟수</t>
  </si>
  <si>
    <t>총지급금액(최소)</t>
  </si>
  <si>
    <t>총지급금액(최대)</t>
  </si>
  <si>
    <t>보험료</t>
  </si>
  <si>
    <t>중증치매간병비</t>
  </si>
  <si>
    <t>기본계약</t>
  </si>
  <si>
    <t>1회</t>
  </si>
  <si>
    <t>중등도이상 치매간병비</t>
  </si>
  <si>
    <t>선택계약</t>
  </si>
  <si>
    <t>경증이상 치매간병비</t>
  </si>
  <si>
    <t>중증치매간병 생활자금</t>
  </si>
  <si>
    <t>신골절치료비</t>
  </si>
  <si>
    <t>제한없음</t>
  </si>
  <si>
    <t>신깁스치료비</t>
  </si>
  <si>
    <t>상해응급실내원비</t>
  </si>
  <si>
    <t>중등도이상 치매간병생활자금</t>
  </si>
  <si>
    <t>경증이상 치매간병생활자금</t>
  </si>
  <si>
    <t>중증치매간병 생활자금(3년월지급형)</t>
  </si>
  <si>
    <t>중등도이상 치매간병생활자금(3년월지급형)</t>
  </si>
  <si>
    <t>경증이상 치매간병생활자금(3년월지급형)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</si>
</sst>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75"/>
    <col customWidth="1" min="2" max="5" width="11.75"/>
    <col customWidth="1" min="6" max="6" width="11.5"/>
    <col customWidth="1" min="7" max="8" width="16.5"/>
    <col customWidth="1" min="9" max="9" width="16.25"/>
    <col customWidth="1" min="10" max="27" width="7.63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ht="16.5" customHeight="1">
      <c r="A2" s="2" t="s">
        <v>9</v>
      </c>
      <c r="B2" s="1" t="s">
        <v>10</v>
      </c>
      <c r="C2" s="2">
        <v>0.0</v>
      </c>
      <c r="D2" s="2">
        <v>85.0</v>
      </c>
      <c r="E2" s="2">
        <v>100.0</v>
      </c>
      <c r="F2" s="2" t="s">
        <v>11</v>
      </c>
      <c r="G2" s="2">
        <v>5.0E7</v>
      </c>
      <c r="H2" s="2">
        <v>5.0E7</v>
      </c>
      <c r="I2" s="1">
        <v>187000.0</v>
      </c>
    </row>
    <row r="3" ht="16.5" customHeight="1">
      <c r="A3" s="2" t="s">
        <v>12</v>
      </c>
      <c r="B3" s="1" t="s">
        <v>13</v>
      </c>
      <c r="C3" s="2">
        <v>1.0</v>
      </c>
      <c r="D3" s="2">
        <v>85.0</v>
      </c>
      <c r="E3" s="2">
        <v>100.0</v>
      </c>
      <c r="F3" s="2" t="s">
        <v>11</v>
      </c>
      <c r="G3" s="2">
        <v>2.0E7</v>
      </c>
      <c r="H3" s="2">
        <v>2.0E7</v>
      </c>
      <c r="I3" s="3">
        <v>82440.0</v>
      </c>
    </row>
    <row r="4" ht="16.5" customHeight="1">
      <c r="A4" s="2" t="s">
        <v>14</v>
      </c>
      <c r="B4" s="1" t="s">
        <v>13</v>
      </c>
      <c r="C4" s="2">
        <v>1.0</v>
      </c>
      <c r="D4" s="2">
        <v>85.0</v>
      </c>
      <c r="E4" s="2">
        <v>100.0</v>
      </c>
      <c r="F4" s="2" t="s">
        <v>11</v>
      </c>
      <c r="G4" s="2">
        <v>5000000.0</v>
      </c>
      <c r="H4" s="2">
        <v>5000000.0</v>
      </c>
      <c r="I4" s="3">
        <v>23255.0</v>
      </c>
    </row>
    <row r="5" ht="16.5" customHeight="1">
      <c r="A5" s="2" t="s">
        <v>15</v>
      </c>
      <c r="B5" s="1" t="s">
        <v>13</v>
      </c>
      <c r="C5" s="2">
        <v>0.0</v>
      </c>
      <c r="D5" s="2">
        <v>85.0</v>
      </c>
      <c r="E5" s="2">
        <v>100.0</v>
      </c>
      <c r="F5" s="2" t="s">
        <v>11</v>
      </c>
      <c r="G5" s="2">
        <f t="shared" ref="G5:H5" si="1">PRODUCT(100000,12,5)</f>
        <v>6000000</v>
      </c>
      <c r="H5" s="2">
        <f t="shared" si="1"/>
        <v>6000000</v>
      </c>
      <c r="I5" s="3">
        <v>21096.0</v>
      </c>
    </row>
    <row r="6" ht="16.5" customHeight="1">
      <c r="A6" s="2" t="s">
        <v>16</v>
      </c>
      <c r="B6" s="1" t="s">
        <v>13</v>
      </c>
      <c r="C6" s="2">
        <v>0.0</v>
      </c>
      <c r="D6" s="2">
        <v>85.0</v>
      </c>
      <c r="E6" s="2">
        <v>100.0</v>
      </c>
      <c r="F6" s="2" t="s">
        <v>17</v>
      </c>
      <c r="G6" s="2">
        <f>PRODUCT(5000000+5000000*2/100)</f>
        <v>5100000</v>
      </c>
      <c r="H6" s="2">
        <f>PRODUCT(5000000+5000000*40/100)</f>
        <v>7000000</v>
      </c>
      <c r="I6" s="3">
        <v>15645.0</v>
      </c>
    </row>
    <row r="7" ht="16.5" customHeight="1">
      <c r="A7" s="2" t="s">
        <v>18</v>
      </c>
      <c r="B7" s="1" t="s">
        <v>13</v>
      </c>
      <c r="C7" s="2">
        <v>0.0</v>
      </c>
      <c r="D7" s="2">
        <v>85.0</v>
      </c>
      <c r="E7" s="2">
        <v>100.0</v>
      </c>
      <c r="F7" s="2" t="s">
        <v>17</v>
      </c>
      <c r="G7" s="2">
        <f>PRODUCT(100000+100000*5/100)</f>
        <v>105000</v>
      </c>
      <c r="H7" s="2">
        <f>PRODUCT(100000+100000*60/100)</f>
        <v>160000</v>
      </c>
      <c r="I7" s="3">
        <v>58.0</v>
      </c>
    </row>
    <row r="8" ht="16.5" customHeight="1">
      <c r="A8" s="2" t="s">
        <v>19</v>
      </c>
      <c r="B8" s="1" t="s">
        <v>13</v>
      </c>
      <c r="C8" s="2">
        <v>0.0</v>
      </c>
      <c r="D8" s="2">
        <v>85.0</v>
      </c>
      <c r="E8" s="2">
        <v>100.0</v>
      </c>
      <c r="F8" s="2" t="s">
        <v>17</v>
      </c>
      <c r="G8" s="2">
        <v>10000.0</v>
      </c>
      <c r="H8" s="2">
        <v>10000.0</v>
      </c>
      <c r="I8" s="3">
        <v>167.0</v>
      </c>
    </row>
    <row r="9" ht="16.5" customHeight="1">
      <c r="A9" s="2" t="s">
        <v>20</v>
      </c>
      <c r="B9" s="1" t="s">
        <v>13</v>
      </c>
      <c r="C9" s="2">
        <v>1.0</v>
      </c>
      <c r="D9" s="2">
        <v>85.0</v>
      </c>
      <c r="E9" s="2">
        <v>100.0</v>
      </c>
      <c r="F9" s="2" t="s">
        <v>11</v>
      </c>
      <c r="G9" s="2">
        <f t="shared" ref="G9:H9" si="2">PRODUCT(100000,12,5)</f>
        <v>6000000</v>
      </c>
      <c r="H9" s="2">
        <f t="shared" si="2"/>
        <v>6000000</v>
      </c>
      <c r="I9" s="3">
        <v>23291.0</v>
      </c>
    </row>
    <row r="10" ht="16.5" customHeight="1">
      <c r="A10" s="2" t="s">
        <v>21</v>
      </c>
      <c r="B10" s="1" t="s">
        <v>13</v>
      </c>
      <c r="C10" s="2">
        <v>1.0</v>
      </c>
      <c r="D10" s="2">
        <v>85.0</v>
      </c>
      <c r="E10" s="2">
        <v>100.0</v>
      </c>
      <c r="F10" s="2" t="s">
        <v>11</v>
      </c>
      <c r="G10" s="2">
        <f t="shared" ref="G10:H10" si="3">PRODUCT(80000,12,5)</f>
        <v>4800000</v>
      </c>
      <c r="H10" s="2">
        <f t="shared" si="3"/>
        <v>4800000</v>
      </c>
      <c r="I10" s="3">
        <v>21002.0</v>
      </c>
    </row>
    <row r="11" ht="16.5" customHeight="1">
      <c r="A11" s="2" t="s">
        <v>22</v>
      </c>
      <c r="B11" s="1" t="s">
        <v>13</v>
      </c>
      <c r="C11" s="2">
        <v>0.0</v>
      </c>
      <c r="D11" s="2">
        <v>85.0</v>
      </c>
      <c r="E11" s="2">
        <v>100.0</v>
      </c>
      <c r="F11" s="2" t="s">
        <v>11</v>
      </c>
      <c r="G11" s="2">
        <f t="shared" ref="G11:H11" si="4">PRODUCT(100000,12,3)</f>
        <v>3600000</v>
      </c>
      <c r="H11" s="2">
        <f t="shared" si="4"/>
        <v>3600000</v>
      </c>
      <c r="I11" s="3">
        <v>12969.0</v>
      </c>
    </row>
    <row r="12" ht="16.5" customHeight="1">
      <c r="A12" s="2" t="s">
        <v>23</v>
      </c>
      <c r="B12" s="1" t="s">
        <v>13</v>
      </c>
      <c r="C12" s="2">
        <v>1.0</v>
      </c>
      <c r="D12" s="2">
        <v>85.0</v>
      </c>
      <c r="E12" s="2">
        <v>100.0</v>
      </c>
      <c r="F12" s="2" t="s">
        <v>11</v>
      </c>
      <c r="G12" s="2">
        <f t="shared" ref="G12:H12" si="5">PRODUCT(100000,12,3)</f>
        <v>3600000</v>
      </c>
      <c r="H12" s="2">
        <f t="shared" si="5"/>
        <v>3600000</v>
      </c>
      <c r="I12" s="3">
        <v>14319.0</v>
      </c>
    </row>
    <row r="13" ht="16.5" customHeight="1">
      <c r="A13" s="2" t="s">
        <v>24</v>
      </c>
      <c r="B13" s="1" t="s">
        <v>13</v>
      </c>
      <c r="C13" s="2">
        <v>1.0</v>
      </c>
      <c r="D13" s="2">
        <v>85.0</v>
      </c>
      <c r="E13" s="2">
        <v>100.0</v>
      </c>
      <c r="F13" s="2" t="s">
        <v>11</v>
      </c>
      <c r="G13" s="2">
        <f t="shared" ref="G13:H13" si="6">PRODUCT(100000,12,3)</f>
        <v>3600000</v>
      </c>
      <c r="H13" s="2">
        <f t="shared" si="6"/>
        <v>3600000</v>
      </c>
      <c r="I13" s="1">
        <v>16154.0</v>
      </c>
    </row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rintOptions/>
  <pageMargins bottom="0.75" footer="0.0" header="0.0" left="0.7" right="0.7" top="0.75"/>
  <pageSetup paperSize="9" orientation="portrait"/>
  <drawing r:id="rId1"/>
</worksheet>
</file>