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E:\Google Drive\2016_01 Mestrado Vinicius dos Santos\06_Artigos\Papers [publicados]\01_Informatic and Education [published]\05_condução\05_Condução do mapeamento\06_Publico\"/>
    </mc:Choice>
  </mc:AlternateContent>
  <xr:revisionPtr revIDLastSave="0" documentId="13_ncr:1_{8576D550-961D-42F7-8C9D-1DD557CA0690}" xr6:coauthVersionLast="45" xr6:coauthVersionMax="45" xr10:uidLastSave="{00000000-0000-0000-0000-000000000000}"/>
  <bookViews>
    <workbookView xWindow="-108" yWindow="-108" windowWidth="23256" windowHeight="12576" xr2:uid="{00000000-000D-0000-FFFF-FFFF00000000}"/>
  </bookViews>
  <sheets>
    <sheet name="Plan1" sheetId="1" r:id="rId1"/>
  </sheets>
  <externalReferences>
    <externalReference r:id="rId2"/>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81" i="1" l="1"/>
  <c r="A78" i="1"/>
  <c r="A75" i="1"/>
  <c r="A83" i="1" s="1"/>
  <c r="A72" i="1"/>
  <c r="A71" i="1"/>
  <c r="A70" i="1"/>
  <c r="A69" i="1"/>
  <c r="A68" i="1"/>
  <c r="A67" i="1"/>
  <c r="A66" i="1"/>
  <c r="A65" i="1"/>
  <c r="A55" i="1"/>
  <c r="A50" i="1"/>
  <c r="A61" i="1" s="1"/>
  <c r="A49" i="1"/>
  <c r="A48" i="1"/>
</calcChain>
</file>

<file path=xl/sharedStrings.xml><?xml version="1.0" encoding="utf-8"?>
<sst xmlns="http://schemas.openxmlformats.org/spreadsheetml/2006/main" count="91" uniqueCount="83">
  <si>
    <t>Objetivo:</t>
  </si>
  <si>
    <t>Questões de Pesquisa</t>
  </si>
  <si>
    <t>RQ1</t>
  </si>
  <si>
    <t>Quando e onde os estudos foram publicados?</t>
  </si>
  <si>
    <t>RQ2</t>
  </si>
  <si>
    <t>RQ3</t>
  </si>
  <si>
    <t>RQ4</t>
  </si>
  <si>
    <t>RQ5</t>
  </si>
  <si>
    <t>RQ6</t>
  </si>
  <si>
    <t>RQ7</t>
  </si>
  <si>
    <t>String de Busca:</t>
  </si>
  <si>
    <t>"computer science", "computing", "Software Engineering", 
"Computer Engineering" AND "concept map", "concept maps", "conceptual map",
"conceptual maps", "Concept Mapping"</t>
  </si>
  <si>
    <t>Período:</t>
  </si>
  <si>
    <t>Área:</t>
  </si>
  <si>
    <t>Tipo de Publicação:</t>
  </si>
  <si>
    <t>Fontes:</t>
  </si>
  <si>
    <t>IEEE Xplore (http://ieeexplore.ieee.org/)</t>
  </si>
  <si>
    <t>ACM Digital Library (http://dl.acm.org/)</t>
  </si>
  <si>
    <t>Scopus (http://www.scopus.com/)</t>
  </si>
  <si>
    <t>Science Direct (http://www.sciencedirect.com/)</t>
  </si>
  <si>
    <t>Egineering Village / Compendex (http://www.engineeringvillage.com/)</t>
  </si>
  <si>
    <t>CI1</t>
  </si>
  <si>
    <t>CE1</t>
  </si>
  <si>
    <t>CE2</t>
  </si>
  <si>
    <t>CE3</t>
  </si>
  <si>
    <t>CE4</t>
  </si>
  <si>
    <t>CE5</t>
  </si>
  <si>
    <t>CE6</t>
  </si>
  <si>
    <t>CE7</t>
  </si>
  <si>
    <t>Artigos de Controle</t>
  </si>
  <si>
    <t>AC1</t>
  </si>
  <si>
    <t>Organizing the learning resources related to the subject Introduction to Artificial Intelligence through Concept Maps</t>
  </si>
  <si>
    <t>AC2</t>
  </si>
  <si>
    <t>A concept map approach for introduction to computer engineering course curriculum</t>
  </si>
  <si>
    <t>AC3</t>
  </si>
  <si>
    <t>Concept Map-oriented Technical Writing Approach for Computing science Majors in an EFL Context Understanding Text Applications</t>
  </si>
  <si>
    <t>AC4</t>
  </si>
  <si>
    <t>The use of Concept Maps in Computing Engineering Education to Promote Meaningful Learning, Creativity and Collaboration</t>
  </si>
  <si>
    <t>AC5</t>
  </si>
  <si>
    <t>Evaluating student learning using concept maps and Markov chains</t>
  </si>
  <si>
    <t>Resultados</t>
  </si>
  <si>
    <t>Snowball</t>
  </si>
  <si>
    <t>Total de artigos capturados no snowballing</t>
  </si>
  <si>
    <t>ok</t>
  </si>
  <si>
    <t>ok*</t>
  </si>
  <si>
    <t>ok**</t>
  </si>
  <si>
    <t>Total</t>
  </si>
  <si>
    <t>Systematic Mapping - General Informations</t>
  </si>
  <si>
    <t>What is the purpose of applying MCs in computer science?</t>
  </si>
  <si>
    <t>What different sub-areas has the application of MCs been presented?</t>
  </si>
  <si>
    <t>What are the tools, techniques or methods used to develop the identified MCs?</t>
  </si>
  <si>
    <t>What are the guidelines or mechanisms used to validate the identified MCs?</t>
  </si>
  <si>
    <t>What were the benefits presented with the application of the concept map?</t>
  </si>
  <si>
    <t>What are the problems pointed out by the studies?</t>
  </si>
  <si>
    <t>Database search</t>
  </si>
  <si>
    <t>Total articles evaluated (Duplicates removed)</t>
  </si>
  <si>
    <t>Total articles included in the second phase</t>
  </si>
  <si>
    <t>Total articles included in the third phase</t>
  </si>
  <si>
    <t>Total articles captured in snowballing</t>
  </si>
  <si>
    <t>Total articles included in the second iteration</t>
  </si>
  <si>
    <t>Total articles included in snowball</t>
  </si>
  <si>
    <t>Group Research</t>
  </si>
  <si>
    <t>Total articles captured in the group search</t>
  </si>
  <si>
    <t>Total articles included in the first phase</t>
  </si>
  <si>
    <t>Total articles included in the mapping</t>
  </si>
  <si>
    <t>In the final step, the complete reading of the databases, the studies were excluded by:</t>
  </si>
  <si>
    <t>I didn't get access</t>
  </si>
  <si>
    <t>Number of items included</t>
  </si>
  <si>
    <t>Number of articles that use Mc's only as a tool, the real focus of the article remains in another domain. Ex: the article in which the focus is the teaching of subjects, however, the MC's were used for some purpose</t>
  </si>
  <si>
    <t>Number of articles reassessed and included</t>
  </si>
  <si>
    <t>The study is published only as an abstract, short papers or extended abstracts</t>
  </si>
  <si>
    <t>The study is not written in English</t>
  </si>
  <si>
    <t>The study is an older version of another study already considered.</t>
  </si>
  <si>
    <t>The study is not a primary study, as are editorials, advertisements, workshops, and tutorials.</t>
  </si>
  <si>
    <t>The full article is not available.</t>
  </si>
  <si>
    <t>The study is not within the scope of Computer Science, although it presents initiatives for the use of MCs.</t>
  </si>
  <si>
    <t>The study is in the scope of Computer Science, but does not present initiatives for the use of MCs.</t>
  </si>
  <si>
    <t>Exclusion Criteria</t>
  </si>
  <si>
    <t>The study must be within the scope of Computer Science and present initiatives on the use of MCs.</t>
  </si>
  <si>
    <t>Inclusion criteria</t>
  </si>
  <si>
    <t>Computer Science (Especially Software Engineering)</t>
  </si>
  <si>
    <t>Articles published in conferences and journals.</t>
  </si>
  <si>
    <t>Conduct a systematic mapping in order to identify initiatives for the use of MCs in the area of computer science. Aspects such as the purpose of applying MCs, the subareas in which MCs have been applied, techniques, guidelines and tools that will be used will be investigated.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</si>
</sst>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3" tint="-0.249977111117893"/>
      <name val="Calibri"/>
      <family val="2"/>
    </font>
    <font>
      <b/>
      <sz val="10"/>
      <color theme="3" tint="-0.249977111117893"/>
      <name val="Calibri"/>
      <family val="2"/>
    </font>
    <font>
      <i/>
      <sz val="11"/>
      <color indexed="8"/>
      <name val="Calibri"/>
      <family val="2"/>
    </font>
    <font>
      <sz val="10"/>
      <color indexed="8"/>
      <name val="Calibri"/>
      <family val="2"/>
    </font>
    <font>
      <sz val="10"/>
      <color indexed="8"/>
      <name val="Arial"/>
      <family val="2"/>
    </font>
    <font>
      <sz val="11"/>
      <name val="Calibri"/>
      <family val="2"/>
    </font>
    <font>
      <b/>
      <sz val="10"/>
      <name val="Calibri"/>
      <family val="2"/>
    </font>
    <font>
      <b/>
      <sz val="10"/>
      <color indexed="8"/>
      <name val="Calibri"/>
      <family val="2"/>
    </font>
    <font>
      <b/>
      <sz val="10"/>
      <color theme="0"/>
      <name val="Calibri"/>
      <family val="2"/>
    </font>
  </fonts>
  <fills count="12">
    <fill>
      <patternFill patternType="none"/>
    </fill>
    <fill>
      <patternFill patternType="gray125"/>
    </fill>
    <fill>
      <patternFill patternType="solid">
        <fgColor rgb="FFFF993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00B050"/>
        <bgColor indexed="64"/>
      </patternFill>
    </fill>
    <fill>
      <patternFill patternType="solid">
        <fgColor rgb="FF9142D2"/>
        <bgColor indexed="64"/>
      </patternFill>
    </fill>
    <fill>
      <patternFill patternType="solid">
        <fgColor rgb="FF3B3BE1"/>
        <bgColor indexed="64"/>
      </patternFill>
    </fill>
  </fills>
  <borders count="44">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8"/>
      </right>
      <top style="thin">
        <color indexed="64"/>
      </top>
      <bottom/>
      <diagonal/>
    </border>
    <border>
      <left style="thin">
        <color indexed="8"/>
      </left>
      <right style="thin">
        <color indexed="64"/>
      </right>
      <top style="thin">
        <color indexed="64"/>
      </top>
      <bottom/>
      <diagonal/>
    </border>
    <border>
      <left style="thin">
        <color indexed="64"/>
      </left>
      <right style="dashed">
        <color indexed="64"/>
      </right>
      <top style="dashed">
        <color indexed="64"/>
      </top>
      <bottom style="dashed">
        <color indexed="64"/>
      </bottom>
      <diagonal/>
    </border>
    <border>
      <left/>
      <right style="thin">
        <color indexed="64"/>
      </right>
      <top style="thin">
        <color indexed="64"/>
      </top>
      <bottom/>
      <diagonal/>
    </border>
    <border>
      <left/>
      <right style="thin">
        <color indexed="64"/>
      </right>
      <top/>
      <bottom/>
      <diagonal/>
    </border>
    <border>
      <left style="thin">
        <color indexed="64"/>
      </left>
      <right style="dashed">
        <color indexed="64"/>
      </right>
      <top style="dashed">
        <color indexed="64"/>
      </top>
      <bottom style="thin">
        <color indexed="64"/>
      </bottom>
      <diagonal/>
    </border>
    <border>
      <left/>
      <right style="thin">
        <color indexed="64"/>
      </right>
      <top/>
      <bottom style="thin">
        <color indexed="64"/>
      </bottom>
      <diagonal/>
    </border>
    <border>
      <left style="dotted">
        <color indexed="64"/>
      </left>
      <right style="dotted">
        <color indexed="64"/>
      </right>
      <top style="dotted">
        <color indexed="64"/>
      </top>
      <bottom style="dotted">
        <color indexed="64"/>
      </bottom>
      <diagonal/>
    </border>
    <border>
      <left style="dotted">
        <color indexed="8"/>
      </left>
      <right style="dotted">
        <color indexed="8"/>
      </right>
      <top style="dotted">
        <color indexed="8"/>
      </top>
      <bottom style="thin">
        <color indexed="8"/>
      </bottom>
      <diagonal/>
    </border>
    <border>
      <left/>
      <right style="thin">
        <color indexed="8"/>
      </right>
      <top style="thin">
        <color indexed="8"/>
      </top>
      <bottom/>
      <diagonal/>
    </border>
    <border>
      <left style="dotted">
        <color indexed="8"/>
      </left>
      <right style="dotted">
        <color indexed="8"/>
      </right>
      <top style="thin">
        <color indexed="8"/>
      </top>
      <bottom style="thin">
        <color indexed="8"/>
      </bottom>
      <diagonal/>
    </border>
    <border>
      <left/>
      <right style="thin">
        <color indexed="8"/>
      </right>
      <top/>
      <bottom/>
      <diagonal/>
    </border>
    <border>
      <left style="dotted">
        <color indexed="8"/>
      </left>
      <right style="dotted">
        <color indexed="8"/>
      </right>
      <top style="thin">
        <color indexed="8"/>
      </top>
      <bottom style="dotted">
        <color indexed="8"/>
      </bottom>
      <diagonal/>
    </border>
    <border>
      <left/>
      <right style="thin">
        <color indexed="8"/>
      </right>
      <top/>
      <bottom style="thin">
        <color indexed="8"/>
      </bottom>
      <diagonal/>
    </border>
    <border>
      <left style="thin">
        <color indexed="8"/>
      </left>
      <right style="thin">
        <color indexed="8"/>
      </right>
      <top style="thin">
        <color indexed="8"/>
      </top>
      <bottom/>
      <diagonal/>
    </border>
    <border>
      <left style="dotted">
        <color indexed="8"/>
      </left>
      <right style="dotted">
        <color indexed="8"/>
      </right>
      <top style="dotted">
        <color indexed="8"/>
      </top>
      <bottom style="dotted">
        <color indexed="8"/>
      </bottom>
      <diagonal/>
    </border>
    <border>
      <left style="dotted">
        <color indexed="64"/>
      </left>
      <right/>
      <top style="dotted">
        <color indexed="64"/>
      </top>
      <bottom style="dotted">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78">
    <xf numFmtId="0" fontId="0" fillId="0" borderId="0" xfId="0"/>
    <xf numFmtId="0" fontId="1" fillId="2" borderId="0" xfId="0" applyFont="1" applyFill="1" applyAlignment="1">
      <alignment horizontal="center" vertical="center"/>
    </xf>
    <xf numFmtId="0" fontId="2" fillId="2" borderId="1"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2" fillId="2" borderId="5" xfId="0" applyFont="1" applyFill="1" applyBorder="1" applyAlignment="1">
      <alignment horizontal="center"/>
    </xf>
    <xf numFmtId="0" fontId="2" fillId="2" borderId="6" xfId="0" applyFont="1" applyFill="1" applyBorder="1" applyAlignment="1">
      <alignment horizontal="center"/>
    </xf>
    <xf numFmtId="0" fontId="4" fillId="0" borderId="0" xfId="0" applyFont="1"/>
    <xf numFmtId="0" fontId="4" fillId="2" borderId="7" xfId="0" applyFont="1" applyFill="1" applyBorder="1" applyAlignment="1">
      <alignment horizontal="center" vertical="center"/>
    </xf>
    <xf numFmtId="0" fontId="4" fillId="3" borderId="8" xfId="0" applyFont="1" applyFill="1" applyBorder="1" applyAlignment="1">
      <alignment wrapText="1"/>
    </xf>
    <xf numFmtId="0" fontId="4" fillId="3" borderId="9" xfId="0" applyFont="1" applyFill="1" applyBorder="1" applyAlignment="1">
      <alignment horizontal="left" wrapText="1"/>
    </xf>
    <xf numFmtId="0" fontId="4" fillId="2" borderId="10" xfId="0" applyFont="1" applyFill="1" applyBorder="1" applyAlignment="1">
      <alignment horizontal="center" vertical="center"/>
    </xf>
    <xf numFmtId="0" fontId="4" fillId="3" borderId="11" xfId="0" applyFont="1" applyFill="1" applyBorder="1" applyAlignment="1">
      <alignment horizontal="left" wrapText="1"/>
    </xf>
    <xf numFmtId="0" fontId="4" fillId="0" borderId="0" xfId="0" applyFont="1" applyAlignment="1">
      <alignment horizontal="center"/>
    </xf>
    <xf numFmtId="0" fontId="4" fillId="0" borderId="0" xfId="0" applyFont="1" applyAlignment="1">
      <alignment horizontal="left"/>
    </xf>
    <xf numFmtId="0" fontId="2" fillId="2" borderId="12" xfId="0" applyFont="1" applyFill="1" applyBorder="1" applyAlignment="1">
      <alignment horizontal="center" vertical="center"/>
    </xf>
    <xf numFmtId="0" fontId="4" fillId="3" borderId="8" xfId="0" applyFont="1" applyFill="1" applyBorder="1" applyAlignment="1">
      <alignment horizontal="left" wrapText="1"/>
    </xf>
    <xf numFmtId="14" fontId="4" fillId="3" borderId="9" xfId="0" applyNumberFormat="1" applyFont="1" applyFill="1" applyBorder="1" applyAlignment="1">
      <alignment horizontal="left"/>
    </xf>
    <xf numFmtId="0" fontId="5" fillId="3" borderId="9" xfId="0" applyFont="1" applyFill="1" applyBorder="1" applyAlignment="1">
      <alignment vertical="center"/>
    </xf>
    <xf numFmtId="0" fontId="5" fillId="3" borderId="11" xfId="0" applyFont="1" applyFill="1" applyBorder="1" applyAlignment="1">
      <alignment vertical="center"/>
    </xf>
    <xf numFmtId="0" fontId="2" fillId="2" borderId="13" xfId="0" applyFont="1" applyFill="1" applyBorder="1" applyAlignment="1">
      <alignment horizontal="center" vertical="center"/>
    </xf>
    <xf numFmtId="0" fontId="4" fillId="3" borderId="14" xfId="0" applyFont="1" applyFill="1" applyBorder="1"/>
    <xf numFmtId="0" fontId="2" fillId="2" borderId="15" xfId="0" applyFont="1" applyFill="1" applyBorder="1" applyAlignment="1">
      <alignment horizontal="center" vertical="center"/>
    </xf>
    <xf numFmtId="0" fontId="4" fillId="3" borderId="16" xfId="0" applyFont="1" applyFill="1" applyBorder="1"/>
    <xf numFmtId="0" fontId="2" fillId="2" borderId="17" xfId="0" applyFont="1" applyFill="1" applyBorder="1" applyAlignment="1">
      <alignment horizontal="center" vertical="center"/>
    </xf>
    <xf numFmtId="0" fontId="4" fillId="3" borderId="18" xfId="0" applyFont="1" applyFill="1" applyBorder="1"/>
    <xf numFmtId="0" fontId="2" fillId="2" borderId="19" xfId="0" applyFont="1" applyFill="1" applyBorder="1" applyAlignment="1">
      <alignment horizontal="center"/>
    </xf>
    <xf numFmtId="0" fontId="2" fillId="2" borderId="1" xfId="0" applyFont="1" applyFill="1" applyBorder="1" applyAlignment="1">
      <alignment horizontal="center"/>
    </xf>
    <xf numFmtId="0" fontId="2" fillId="2" borderId="20" xfId="0" applyFont="1" applyFill="1" applyBorder="1" applyAlignment="1">
      <alignment horizontal="center" vertical="center"/>
    </xf>
    <xf numFmtId="0" fontId="4" fillId="3" borderId="4" xfId="0" applyFont="1" applyFill="1" applyBorder="1" applyAlignment="1">
      <alignment horizontal="left" vertical="center" wrapText="1"/>
    </xf>
    <xf numFmtId="0" fontId="2" fillId="2" borderId="21" xfId="0" applyFont="1" applyFill="1" applyBorder="1" applyAlignment="1">
      <alignment horizontal="center"/>
    </xf>
    <xf numFmtId="0" fontId="4" fillId="3" borderId="22" xfId="0" applyFont="1" applyFill="1" applyBorder="1" applyAlignment="1">
      <alignment horizontal="left"/>
    </xf>
    <xf numFmtId="0" fontId="4" fillId="3" borderId="23" xfId="0" applyFont="1" applyFill="1" applyBorder="1" applyAlignment="1">
      <alignment horizontal="left"/>
    </xf>
    <xf numFmtId="0" fontId="4" fillId="3" borderId="23" xfId="0" applyFont="1" applyFill="1" applyBorder="1" applyAlignment="1">
      <alignment vertical="center" wrapText="1"/>
    </xf>
    <xf numFmtId="0" fontId="4" fillId="3" borderId="24" xfId="0" applyFont="1" applyFill="1" applyBorder="1" applyAlignment="1">
      <alignment vertical="center" wrapText="1"/>
    </xf>
    <xf numFmtId="0" fontId="0" fillId="3" borderId="8" xfId="0" applyFill="1" applyBorder="1" applyAlignment="1">
      <alignment horizontal="left" vertical="center" wrapText="1"/>
    </xf>
    <xf numFmtId="0" fontId="0" fillId="3" borderId="9" xfId="0" applyFill="1" applyBorder="1" applyAlignment="1">
      <alignment horizontal="left" vertical="center" wrapText="1"/>
    </xf>
    <xf numFmtId="0" fontId="0" fillId="3" borderId="11" xfId="0" applyFill="1" applyBorder="1" applyAlignment="1">
      <alignment horizontal="left" vertical="center" wrapText="1"/>
    </xf>
    <xf numFmtId="0" fontId="6" fillId="2" borderId="0" xfId="0" applyFont="1" applyFill="1" applyAlignment="1">
      <alignment horizontal="center"/>
    </xf>
    <xf numFmtId="0" fontId="0" fillId="4" borderId="25" xfId="0" applyFill="1" applyBorder="1"/>
    <xf numFmtId="0" fontId="7" fillId="4" borderId="26" xfId="0" applyFont="1" applyFill="1" applyBorder="1" applyAlignment="1">
      <alignment horizontal="left"/>
    </xf>
    <xf numFmtId="0" fontId="0" fillId="5" borderId="27" xfId="0" applyFill="1" applyBorder="1" applyAlignment="1">
      <alignment horizontal="center"/>
    </xf>
    <xf numFmtId="0" fontId="4" fillId="5" borderId="28" xfId="0" applyFont="1" applyFill="1" applyBorder="1" applyAlignment="1">
      <alignment horizontal="left"/>
    </xf>
    <xf numFmtId="0" fontId="0" fillId="6" borderId="27" xfId="0" applyFill="1" applyBorder="1" applyAlignment="1">
      <alignment horizontal="center"/>
    </xf>
    <xf numFmtId="0" fontId="4" fillId="6" borderId="28" xfId="0" applyFont="1" applyFill="1" applyBorder="1" applyAlignment="1">
      <alignment horizontal="left"/>
    </xf>
    <xf numFmtId="0" fontId="0" fillId="4" borderId="27" xfId="0" applyFill="1" applyBorder="1" applyAlignment="1">
      <alignment horizontal="center"/>
    </xf>
    <xf numFmtId="0" fontId="7" fillId="4" borderId="28" xfId="0" applyFont="1" applyFill="1" applyBorder="1" applyAlignment="1">
      <alignment horizontal="left"/>
    </xf>
    <xf numFmtId="0" fontId="0" fillId="0" borderId="27" xfId="0" applyBorder="1" applyAlignment="1">
      <alignment horizontal="center"/>
    </xf>
    <xf numFmtId="0" fontId="4" fillId="0" borderId="28" xfId="0" applyFont="1" applyBorder="1" applyAlignment="1">
      <alignment horizontal="left"/>
    </xf>
    <xf numFmtId="0" fontId="4" fillId="0" borderId="29" xfId="0" applyFont="1" applyBorder="1" applyAlignment="1">
      <alignment horizontal="center"/>
    </xf>
    <xf numFmtId="0" fontId="4" fillId="0" borderId="30" xfId="0" applyFont="1" applyBorder="1" applyAlignment="1">
      <alignment horizontal="left"/>
    </xf>
    <xf numFmtId="0" fontId="8" fillId="7" borderId="31" xfId="0" applyFont="1" applyFill="1" applyBorder="1" applyAlignment="1">
      <alignment horizontal="center"/>
    </xf>
    <xf numFmtId="0" fontId="8" fillId="7" borderId="32" xfId="0" applyFont="1" applyFill="1" applyBorder="1" applyAlignment="1">
      <alignment horizontal="left"/>
    </xf>
    <xf numFmtId="0" fontId="4" fillId="2" borderId="22" xfId="0" applyFont="1" applyFill="1" applyBorder="1" applyAlignment="1">
      <alignment horizontal="center"/>
    </xf>
    <xf numFmtId="0" fontId="4" fillId="2" borderId="22" xfId="0" applyFont="1" applyFill="1" applyBorder="1" applyAlignment="1">
      <alignment horizontal="left"/>
    </xf>
    <xf numFmtId="0" fontId="4" fillId="8" borderId="25" xfId="0" applyFont="1" applyFill="1" applyBorder="1" applyAlignment="1">
      <alignment horizontal="center"/>
    </xf>
    <xf numFmtId="0" fontId="4" fillId="8" borderId="26" xfId="0" applyFont="1" applyFill="1" applyBorder="1" applyAlignment="1">
      <alignment horizontal="left"/>
    </xf>
    <xf numFmtId="0" fontId="4" fillId="0" borderId="27" xfId="0" applyFont="1" applyBorder="1" applyAlignment="1">
      <alignment horizontal="center"/>
    </xf>
    <xf numFmtId="0" fontId="4" fillId="8" borderId="27" xfId="0" applyFont="1" applyFill="1" applyBorder="1" applyAlignment="1">
      <alignment horizontal="center"/>
    </xf>
    <xf numFmtId="0" fontId="4" fillId="8" borderId="28" xfId="0" applyFont="1" applyFill="1" applyBorder="1" applyAlignment="1">
      <alignment horizontal="left"/>
    </xf>
    <xf numFmtId="0" fontId="4" fillId="0" borderId="33" xfId="0" applyFont="1" applyBorder="1" applyAlignment="1">
      <alignment horizontal="center"/>
    </xf>
    <xf numFmtId="0" fontId="4" fillId="0" borderId="34" xfId="0" applyFont="1" applyBorder="1" applyAlignment="1">
      <alignment horizontal="left"/>
    </xf>
    <xf numFmtId="0" fontId="4" fillId="2" borderId="35" xfId="0" applyFont="1" applyFill="1" applyBorder="1" applyAlignment="1">
      <alignment horizontal="center"/>
    </xf>
    <xf numFmtId="0" fontId="4" fillId="2" borderId="36" xfId="0" applyFont="1" applyFill="1" applyBorder="1" applyAlignment="1">
      <alignment horizontal="left"/>
    </xf>
    <xf numFmtId="0" fontId="4" fillId="0" borderId="37" xfId="0" applyFont="1" applyBorder="1" applyAlignment="1">
      <alignment horizontal="center"/>
    </xf>
    <xf numFmtId="0" fontId="9" fillId="9" borderId="37" xfId="0" applyFont="1" applyFill="1" applyBorder="1" applyAlignment="1">
      <alignment horizontal="left"/>
    </xf>
    <xf numFmtId="0" fontId="4" fillId="0" borderId="38" xfId="0" applyFont="1" applyBorder="1" applyAlignment="1">
      <alignment horizontal="center"/>
    </xf>
    <xf numFmtId="0" fontId="4" fillId="0" borderId="39" xfId="0" applyFont="1" applyBorder="1" applyAlignment="1">
      <alignment horizontal="center"/>
    </xf>
    <xf numFmtId="0" fontId="4" fillId="2" borderId="27" xfId="0" applyFont="1" applyFill="1" applyBorder="1" applyAlignment="1">
      <alignment horizontal="center"/>
    </xf>
    <xf numFmtId="0" fontId="4" fillId="2" borderId="28" xfId="0" applyFont="1" applyFill="1" applyBorder="1" applyAlignment="1">
      <alignment horizontal="left" wrapText="1"/>
    </xf>
    <xf numFmtId="0" fontId="9" fillId="10" borderId="28" xfId="0" applyFont="1" applyFill="1" applyBorder="1" applyAlignment="1">
      <alignment horizontal="left"/>
    </xf>
    <xf numFmtId="0" fontId="4" fillId="2" borderId="28" xfId="0" applyFont="1" applyFill="1" applyBorder="1" applyAlignment="1">
      <alignment horizontal="left"/>
    </xf>
    <xf numFmtId="0" fontId="9" fillId="11" borderId="28" xfId="0" applyFont="1" applyFill="1" applyBorder="1" applyAlignment="1">
      <alignment horizontal="left"/>
    </xf>
    <xf numFmtId="0" fontId="4" fillId="0" borderId="40" xfId="0" applyFont="1" applyBorder="1" applyAlignment="1">
      <alignment horizontal="center"/>
    </xf>
    <xf numFmtId="0" fontId="4" fillId="0" borderId="41" xfId="0" applyFont="1" applyBorder="1" applyAlignment="1">
      <alignment horizontal="left"/>
    </xf>
    <xf numFmtId="0" fontId="8" fillId="6" borderId="42" xfId="0" applyFont="1" applyFill="1" applyBorder="1" applyAlignment="1">
      <alignment horizontal="center"/>
    </xf>
    <xf numFmtId="0" fontId="8" fillId="6" borderId="43"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Planilha%20de%20Condu&#231;&#227;o%20-%20Mapeamento%20Completo%20-%20Vers&#227;o%20p&#250;blica.xlsx?744F5157" TargetMode="External"/><Relationship Id="rId1" Type="http://schemas.openxmlformats.org/officeDocument/2006/relationships/externalLinkPath" Target="file:///\\744F5157\Planilha%20de%20Condu&#231;&#227;o%20-%20Mapeamento%20Completo%20-%20Vers&#227;o%20p&#250;blic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ral"/>
      <sheetName val="1ª Etapa"/>
      <sheetName val="2ª Etapa"/>
      <sheetName val="3ª Etapa"/>
      <sheetName val="Snowball"/>
      <sheetName val="P. Grupos"/>
      <sheetName val="Resultado"/>
      <sheetName val="AvaliaçãoDaQualidade"/>
      <sheetName val="RQ Resp."/>
      <sheetName val="RQ 1"/>
      <sheetName val="RQ 2"/>
      <sheetName val="RQ 3"/>
      <sheetName val="RQ 4"/>
      <sheetName val="RQ 5"/>
      <sheetName val="RQ 6-7"/>
    </sheetNames>
    <sheetDataSet>
      <sheetData sheetId="0"/>
      <sheetData sheetId="1"/>
      <sheetData sheetId="2">
        <row r="374">
          <cell r="G374">
            <v>81</v>
          </cell>
        </row>
        <row r="375">
          <cell r="H375">
            <v>3</v>
          </cell>
        </row>
        <row r="376">
          <cell r="I376">
            <v>9</v>
          </cell>
        </row>
        <row r="377">
          <cell r="J377">
            <v>30</v>
          </cell>
        </row>
        <row r="378">
          <cell r="K378">
            <v>1</v>
          </cell>
        </row>
        <row r="379">
          <cell r="L379">
            <v>59</v>
          </cell>
        </row>
        <row r="380">
          <cell r="M380">
            <v>28</v>
          </cell>
        </row>
        <row r="382">
          <cell r="O382">
            <v>25</v>
          </cell>
        </row>
        <row r="383">
          <cell r="P383">
            <v>367</v>
          </cell>
        </row>
      </sheetData>
      <sheetData sheetId="3">
        <row r="164">
          <cell r="G164">
            <v>0</v>
          </cell>
        </row>
        <row r="165">
          <cell r="H165">
            <v>0</v>
          </cell>
        </row>
        <row r="166">
          <cell r="I166">
            <v>7</v>
          </cell>
        </row>
        <row r="167">
          <cell r="J167">
            <v>1</v>
          </cell>
        </row>
        <row r="168">
          <cell r="K168">
            <v>0</v>
          </cell>
        </row>
        <row r="169">
          <cell r="L169">
            <v>13</v>
          </cell>
        </row>
        <row r="170">
          <cell r="M170">
            <v>27</v>
          </cell>
        </row>
        <row r="171">
          <cell r="N171">
            <v>47</v>
          </cell>
        </row>
        <row r="172">
          <cell r="O172">
            <v>46</v>
          </cell>
        </row>
        <row r="173">
          <cell r="P173">
            <v>5</v>
          </cell>
        </row>
        <row r="175">
          <cell r="R175">
            <v>158</v>
          </cell>
        </row>
      </sheetData>
      <sheetData sheetId="4">
        <row r="483">
          <cell r="N483">
            <v>15</v>
          </cell>
        </row>
        <row r="484">
          <cell r="O484">
            <v>22</v>
          </cell>
        </row>
        <row r="485">
          <cell r="P485">
            <v>1</v>
          </cell>
        </row>
      </sheetData>
      <sheetData sheetId="5">
        <row r="145">
          <cell r="N145">
            <v>0</v>
          </cell>
        </row>
        <row r="146">
          <cell r="O146">
            <v>1</v>
          </cell>
        </row>
        <row r="147">
          <cell r="P147">
            <v>0</v>
          </cell>
        </row>
        <row r="148">
          <cell r="Q148">
            <v>0</v>
          </cell>
        </row>
      </sheetData>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scopus.com/" TargetMode="External"/><Relationship Id="rId2" Type="http://schemas.openxmlformats.org/officeDocument/2006/relationships/hyperlink" Target="http://www.sciencedirect.com/" TargetMode="External"/><Relationship Id="rId1" Type="http://schemas.openxmlformats.org/officeDocument/2006/relationships/hyperlink" Target="http://www.engineeringvillage.com/" TargetMode="External"/><Relationship Id="rId5" Type="http://schemas.openxmlformats.org/officeDocument/2006/relationships/hyperlink" Target="http://ieeexplore.ieee.org/" TargetMode="External"/><Relationship Id="rId4" Type="http://schemas.openxmlformats.org/officeDocument/2006/relationships/hyperlink" Target="http://dl.acm.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3"/>
  <sheetViews>
    <sheetView tabSelected="1" topLeftCell="A20" workbookViewId="0">
      <selection activeCell="B10" sqref="B10"/>
    </sheetView>
  </sheetViews>
  <sheetFormatPr defaultColWidth="9.109375" defaultRowHeight="14.4" x14ac:dyDescent="0.3"/>
  <cols>
    <col min="1" max="1" width="19.88671875" style="14" customWidth="1"/>
    <col min="2" max="2" width="83.109375" style="15" customWidth="1"/>
    <col min="3" max="3" width="17" style="8" customWidth="1"/>
    <col min="4" max="4" width="28.109375" style="8" customWidth="1"/>
  </cols>
  <sheetData>
    <row r="1" spans="1:4" x14ac:dyDescent="0.3">
      <c r="A1" s="1" t="s">
        <v>47</v>
      </c>
      <c r="B1" s="1"/>
      <c r="C1" s="1"/>
      <c r="D1" s="1"/>
    </row>
    <row r="2" spans="1:4" ht="18.75" customHeight="1" x14ac:dyDescent="0.3">
      <c r="A2" s="1"/>
      <c r="B2" s="1"/>
      <c r="C2" s="1"/>
      <c r="D2" s="1"/>
    </row>
    <row r="4" spans="1:4" ht="44.25" customHeight="1" x14ac:dyDescent="0.3">
      <c r="A4" s="2" t="s">
        <v>0</v>
      </c>
      <c r="B4" s="3" t="s">
        <v>82</v>
      </c>
      <c r="C4" s="4"/>
      <c r="D4" s="5"/>
    </row>
    <row r="6" spans="1:4" x14ac:dyDescent="0.3">
      <c r="A6" s="6" t="s">
        <v>1</v>
      </c>
      <c r="B6" s="7"/>
      <c r="C6"/>
    </row>
    <row r="7" spans="1:4" x14ac:dyDescent="0.3">
      <c r="A7" s="9" t="s">
        <v>2</v>
      </c>
      <c r="B7" s="10" t="s">
        <v>3</v>
      </c>
      <c r="C7"/>
    </row>
    <row r="8" spans="1:4" x14ac:dyDescent="0.3">
      <c r="A8" s="9" t="s">
        <v>4</v>
      </c>
      <c r="B8" s="11" t="s">
        <v>48</v>
      </c>
      <c r="C8"/>
    </row>
    <row r="9" spans="1:4" x14ac:dyDescent="0.3">
      <c r="A9" s="9" t="s">
        <v>5</v>
      </c>
      <c r="B9" s="11" t="s">
        <v>49</v>
      </c>
      <c r="C9"/>
    </row>
    <row r="10" spans="1:4" x14ac:dyDescent="0.3">
      <c r="A10" s="9" t="s">
        <v>6</v>
      </c>
      <c r="B10" s="11" t="s">
        <v>50</v>
      </c>
      <c r="C10"/>
    </row>
    <row r="11" spans="1:4" x14ac:dyDescent="0.3">
      <c r="A11" s="9" t="s">
        <v>7</v>
      </c>
      <c r="B11" s="11" t="s">
        <v>51</v>
      </c>
      <c r="C11"/>
    </row>
    <row r="12" spans="1:4" ht="15" customHeight="1" x14ac:dyDescent="0.3">
      <c r="A12" s="9" t="s">
        <v>8</v>
      </c>
      <c r="B12" s="11" t="s">
        <v>52</v>
      </c>
      <c r="C12"/>
    </row>
    <row r="13" spans="1:4" x14ac:dyDescent="0.3">
      <c r="A13" s="12" t="s">
        <v>9</v>
      </c>
      <c r="B13" s="13" t="s">
        <v>53</v>
      </c>
      <c r="C13"/>
    </row>
    <row r="14" spans="1:4" x14ac:dyDescent="0.3">
      <c r="C14"/>
    </row>
    <row r="15" spans="1:4" ht="41.4" x14ac:dyDescent="0.3">
      <c r="A15" s="16" t="s">
        <v>10</v>
      </c>
      <c r="B15" s="17" t="s">
        <v>11</v>
      </c>
    </row>
    <row r="16" spans="1:4" x14ac:dyDescent="0.3">
      <c r="A16" s="16" t="s">
        <v>12</v>
      </c>
      <c r="B16" s="18">
        <v>42430</v>
      </c>
    </row>
    <row r="17" spans="1:3" x14ac:dyDescent="0.3">
      <c r="A17" s="16" t="s">
        <v>13</v>
      </c>
      <c r="B17" s="19" t="s">
        <v>80</v>
      </c>
    </row>
    <row r="18" spans="1:3" x14ac:dyDescent="0.3">
      <c r="A18" s="16" t="s">
        <v>14</v>
      </c>
      <c r="B18" s="20" t="s">
        <v>81</v>
      </c>
    </row>
    <row r="20" spans="1:3" x14ac:dyDescent="0.3">
      <c r="A20" s="21" t="s">
        <v>15</v>
      </c>
      <c r="B20" s="22" t="s">
        <v>16</v>
      </c>
    </row>
    <row r="21" spans="1:3" x14ac:dyDescent="0.3">
      <c r="A21" s="23"/>
      <c r="B21" s="24" t="s">
        <v>17</v>
      </c>
    </row>
    <row r="22" spans="1:3" x14ac:dyDescent="0.3">
      <c r="A22" s="23"/>
      <c r="B22" s="24" t="s">
        <v>18</v>
      </c>
      <c r="C22"/>
    </row>
    <row r="23" spans="1:3" x14ac:dyDescent="0.3">
      <c r="A23" s="23"/>
      <c r="B23" s="24" t="s">
        <v>19</v>
      </c>
      <c r="C23"/>
    </row>
    <row r="24" spans="1:3" x14ac:dyDescent="0.3">
      <c r="A24" s="23"/>
      <c r="B24" s="24" t="s">
        <v>20</v>
      </c>
      <c r="C24"/>
    </row>
    <row r="25" spans="1:3" x14ac:dyDescent="0.3">
      <c r="A25" s="25"/>
      <c r="B25" s="26"/>
      <c r="C25"/>
    </row>
    <row r="27" spans="1:3" x14ac:dyDescent="0.3">
      <c r="A27" s="27" t="s">
        <v>79</v>
      </c>
      <c r="B27" s="28"/>
    </row>
    <row r="28" spans="1:3" x14ac:dyDescent="0.3">
      <c r="A28" s="29" t="s">
        <v>21</v>
      </c>
      <c r="B28" s="30" t="s">
        <v>78</v>
      </c>
      <c r="C28"/>
    </row>
    <row r="29" spans="1:3" x14ac:dyDescent="0.3">
      <c r="C29" s="15"/>
    </row>
    <row r="30" spans="1:3" x14ac:dyDescent="0.3">
      <c r="A30" s="27" t="s">
        <v>77</v>
      </c>
      <c r="B30" s="27"/>
    </row>
    <row r="31" spans="1:3" x14ac:dyDescent="0.3">
      <c r="A31" s="31" t="s">
        <v>22</v>
      </c>
      <c r="B31" s="32" t="s">
        <v>70</v>
      </c>
    </row>
    <row r="32" spans="1:3" x14ac:dyDescent="0.3">
      <c r="A32" s="31" t="s">
        <v>23</v>
      </c>
      <c r="B32" s="33" t="s">
        <v>71</v>
      </c>
    </row>
    <row r="33" spans="1:3" x14ac:dyDescent="0.3">
      <c r="A33" s="31" t="s">
        <v>24</v>
      </c>
      <c r="B33" s="33" t="s">
        <v>72</v>
      </c>
    </row>
    <row r="34" spans="1:3" x14ac:dyDescent="0.3">
      <c r="A34" s="31" t="s">
        <v>25</v>
      </c>
      <c r="B34" s="33" t="s">
        <v>73</v>
      </c>
    </row>
    <row r="35" spans="1:3" x14ac:dyDescent="0.3">
      <c r="A35" s="31" t="s">
        <v>26</v>
      </c>
      <c r="B35" s="33" t="s">
        <v>74</v>
      </c>
    </row>
    <row r="36" spans="1:3" ht="15" customHeight="1" x14ac:dyDescent="0.3">
      <c r="A36" s="31" t="s">
        <v>27</v>
      </c>
      <c r="B36" s="34" t="s">
        <v>75</v>
      </c>
    </row>
    <row r="37" spans="1:3" x14ac:dyDescent="0.3">
      <c r="A37" s="31" t="s">
        <v>28</v>
      </c>
      <c r="B37" s="35" t="s">
        <v>76</v>
      </c>
    </row>
    <row r="38" spans="1:3" x14ac:dyDescent="0.3">
      <c r="C38" s="15"/>
    </row>
    <row r="39" spans="1:3" s="8" customFormat="1" x14ac:dyDescent="0.3">
      <c r="A39" s="27" t="s">
        <v>29</v>
      </c>
      <c r="B39" s="27"/>
      <c r="C39"/>
    </row>
    <row r="40" spans="1:3" ht="28.8" x14ac:dyDescent="0.3">
      <c r="A40" s="16" t="s">
        <v>30</v>
      </c>
      <c r="B40" s="36" t="s">
        <v>31</v>
      </c>
      <c r="C40"/>
    </row>
    <row r="41" spans="1:3" x14ac:dyDescent="0.3">
      <c r="A41" s="16" t="s">
        <v>32</v>
      </c>
      <c r="B41" s="37" t="s">
        <v>33</v>
      </c>
      <c r="C41"/>
    </row>
    <row r="42" spans="1:3" ht="28.8" x14ac:dyDescent="0.3">
      <c r="A42" s="16" t="s">
        <v>34</v>
      </c>
      <c r="B42" s="37" t="s">
        <v>35</v>
      </c>
      <c r="C42"/>
    </row>
    <row r="43" spans="1:3" ht="28.8" x14ac:dyDescent="0.3">
      <c r="A43" s="16" t="s">
        <v>36</v>
      </c>
      <c r="B43" s="37" t="s">
        <v>37</v>
      </c>
      <c r="C43"/>
    </row>
    <row r="44" spans="1:3" x14ac:dyDescent="0.3">
      <c r="A44" s="16" t="s">
        <v>38</v>
      </c>
      <c r="B44" s="38" t="s">
        <v>39</v>
      </c>
      <c r="C44"/>
    </row>
    <row r="45" spans="1:3" ht="11.25" customHeight="1" x14ac:dyDescent="0.3">
      <c r="C45"/>
    </row>
    <row r="46" spans="1:3" ht="15" thickBot="1" x14ac:dyDescent="0.35">
      <c r="A46" s="39" t="s">
        <v>40</v>
      </c>
      <c r="B46" s="39"/>
    </row>
    <row r="47" spans="1:3" x14ac:dyDescent="0.3">
      <c r="A47" s="40"/>
      <c r="B47" s="41" t="s">
        <v>54</v>
      </c>
    </row>
    <row r="48" spans="1:3" x14ac:dyDescent="0.3">
      <c r="A48" s="42">
        <f>'[1]2ª Etapa'!P383</f>
        <v>367</v>
      </c>
      <c r="B48" s="43" t="s">
        <v>55</v>
      </c>
    </row>
    <row r="49" spans="1:2" x14ac:dyDescent="0.3">
      <c r="A49" s="44">
        <f>'[1]3ª Etapa'!R175</f>
        <v>158</v>
      </c>
      <c r="B49" s="45" t="s">
        <v>56</v>
      </c>
    </row>
    <row r="50" spans="1:2" x14ac:dyDescent="0.3">
      <c r="A50" s="44">
        <f>'[1]3ª Etapa'!N171+'[1]3ª Etapa'!O172</f>
        <v>93</v>
      </c>
      <c r="B50" s="45" t="s">
        <v>57</v>
      </c>
    </row>
    <row r="51" spans="1:2" x14ac:dyDescent="0.3">
      <c r="A51" s="46"/>
      <c r="B51" s="47" t="s">
        <v>41</v>
      </c>
    </row>
    <row r="52" spans="1:2" x14ac:dyDescent="0.3">
      <c r="A52" s="44">
        <v>251</v>
      </c>
      <c r="B52" s="45" t="s">
        <v>42</v>
      </c>
    </row>
    <row r="53" spans="1:2" x14ac:dyDescent="0.3">
      <c r="A53" s="48">
        <v>33</v>
      </c>
      <c r="B53" s="49" t="s">
        <v>58</v>
      </c>
    </row>
    <row r="54" spans="1:2" x14ac:dyDescent="0.3">
      <c r="A54" s="44">
        <v>4</v>
      </c>
      <c r="B54" s="45" t="s">
        <v>59</v>
      </c>
    </row>
    <row r="55" spans="1:2" x14ac:dyDescent="0.3">
      <c r="A55" s="48">
        <f>A53+A54</f>
        <v>37</v>
      </c>
      <c r="B55" s="49" t="s">
        <v>60</v>
      </c>
    </row>
    <row r="56" spans="1:2" x14ac:dyDescent="0.3">
      <c r="A56" s="46"/>
      <c r="B56" s="47" t="s">
        <v>61</v>
      </c>
    </row>
    <row r="57" spans="1:2" x14ac:dyDescent="0.3">
      <c r="A57" s="44">
        <v>52</v>
      </c>
      <c r="B57" s="45" t="s">
        <v>62</v>
      </c>
    </row>
    <row r="58" spans="1:2" x14ac:dyDescent="0.3">
      <c r="A58" s="48">
        <v>3</v>
      </c>
      <c r="B58" s="49" t="s">
        <v>63</v>
      </c>
    </row>
    <row r="59" spans="1:2" x14ac:dyDescent="0.3">
      <c r="A59" s="44">
        <v>1</v>
      </c>
      <c r="B59" s="45" t="s">
        <v>56</v>
      </c>
    </row>
    <row r="60" spans="1:2" ht="15" thickBot="1" x14ac:dyDescent="0.35">
      <c r="A60" s="50"/>
      <c r="B60" s="51"/>
    </row>
    <row r="61" spans="1:2" ht="15" thickBot="1" x14ac:dyDescent="0.35">
      <c r="A61" s="52">
        <f>A50+A55+A59</f>
        <v>131</v>
      </c>
      <c r="B61" s="53" t="s">
        <v>64</v>
      </c>
    </row>
    <row r="64" spans="1:2" ht="15" thickBot="1" x14ac:dyDescent="0.35">
      <c r="A64" s="54"/>
      <c r="B64" s="55" t="s">
        <v>65</v>
      </c>
    </row>
    <row r="65" spans="1:3" x14ac:dyDescent="0.3">
      <c r="A65" s="56">
        <f>'[1]2ª Etapa'!G374+'[1]3ª Etapa'!G164</f>
        <v>81</v>
      </c>
      <c r="B65" s="57" t="s">
        <v>22</v>
      </c>
    </row>
    <row r="66" spans="1:3" x14ac:dyDescent="0.3">
      <c r="A66" s="58">
        <f>'[1]2ª Etapa'!H375+'[1]3ª Etapa'!H165</f>
        <v>3</v>
      </c>
      <c r="B66" s="49" t="s">
        <v>23</v>
      </c>
    </row>
    <row r="67" spans="1:3" x14ac:dyDescent="0.3">
      <c r="A67" s="59">
        <f>'[1]2ª Etapa'!I376+'[1]3ª Etapa'!I166</f>
        <v>16</v>
      </c>
      <c r="B67" s="60" t="s">
        <v>24</v>
      </c>
    </row>
    <row r="68" spans="1:3" x14ac:dyDescent="0.3">
      <c r="A68" s="58">
        <f>'[1]2ª Etapa'!J377+'[1]3ª Etapa'!J167</f>
        <v>31</v>
      </c>
      <c r="B68" s="49" t="s">
        <v>25</v>
      </c>
    </row>
    <row r="69" spans="1:3" x14ac:dyDescent="0.3">
      <c r="A69" s="59">
        <f>'[1]2ª Etapa'!K378+'[1]3ª Etapa'!K168</f>
        <v>1</v>
      </c>
      <c r="B69" s="60" t="s">
        <v>26</v>
      </c>
    </row>
    <row r="70" spans="1:3" x14ac:dyDescent="0.3">
      <c r="A70" s="58">
        <f>'[1]2ª Etapa'!L379+'[1]3ª Etapa'!L169</f>
        <v>72</v>
      </c>
      <c r="B70" s="49" t="s">
        <v>27</v>
      </c>
    </row>
    <row r="71" spans="1:3" x14ac:dyDescent="0.3">
      <c r="A71" s="59">
        <f>'[1]2ª Etapa'!M380+'[1]3ª Etapa'!M170</f>
        <v>55</v>
      </c>
      <c r="B71" s="60" t="s">
        <v>28</v>
      </c>
    </row>
    <row r="72" spans="1:3" ht="15" thickBot="1" x14ac:dyDescent="0.35">
      <c r="A72" s="61">
        <f>'[1]2ª Etapa'!O382+'[1]P. Grupos'!Q148</f>
        <v>25</v>
      </c>
      <c r="B72" s="62" t="s">
        <v>66</v>
      </c>
    </row>
    <row r="73" spans="1:3" ht="15" thickBot="1" x14ac:dyDescent="0.35">
      <c r="B73" s="14"/>
      <c r="C73"/>
    </row>
    <row r="74" spans="1:3" x14ac:dyDescent="0.3">
      <c r="A74" s="63"/>
      <c r="B74" s="64" t="s">
        <v>67</v>
      </c>
      <c r="C74"/>
    </row>
    <row r="75" spans="1:3" x14ac:dyDescent="0.3">
      <c r="A75" s="65">
        <f>'[1]3ª Etapa'!N171+[1]Snowball!N483+'[1]P. Grupos'!N145</f>
        <v>62</v>
      </c>
      <c r="B75" s="66" t="s">
        <v>43</v>
      </c>
      <c r="C75"/>
    </row>
    <row r="76" spans="1:3" x14ac:dyDescent="0.3">
      <c r="A76" s="67"/>
      <c r="B76" s="68"/>
      <c r="C76"/>
    </row>
    <row r="77" spans="1:3" ht="41.4" x14ac:dyDescent="0.3">
      <c r="A77" s="69"/>
      <c r="B77" s="70" t="s">
        <v>68</v>
      </c>
    </row>
    <row r="78" spans="1:3" x14ac:dyDescent="0.3">
      <c r="A78" s="58">
        <f>'[1]3ª Etapa'!O172+[1]Snowball!O484+'[1]P. Grupos'!O146</f>
        <v>69</v>
      </c>
      <c r="B78" s="71" t="s">
        <v>44</v>
      </c>
    </row>
    <row r="79" spans="1:3" x14ac:dyDescent="0.3">
      <c r="A79" s="58"/>
      <c r="B79" s="49"/>
    </row>
    <row r="80" spans="1:3" x14ac:dyDescent="0.3">
      <c r="A80" s="69"/>
      <c r="B80" s="72" t="s">
        <v>69</v>
      </c>
    </row>
    <row r="81" spans="1:2" x14ac:dyDescent="0.3">
      <c r="A81" s="58">
        <f>'[1]3ª Etapa'!P173+[1]Snowball!P485+'[1]P. Grupos'!P147</f>
        <v>6</v>
      </c>
      <c r="B81" s="73" t="s">
        <v>45</v>
      </c>
    </row>
    <row r="82" spans="1:2" ht="15" thickBot="1" x14ac:dyDescent="0.35">
      <c r="A82" s="74"/>
      <c r="B82" s="75"/>
    </row>
    <row r="83" spans="1:2" ht="15" thickBot="1" x14ac:dyDescent="0.35">
      <c r="A83" s="76">
        <f>A75+A78+A81</f>
        <v>137</v>
      </c>
      <c r="B83" s="77" t="s">
        <v>46</v>
      </c>
    </row>
  </sheetData>
  <mergeCells count="8">
    <mergeCell ref="A39:B39"/>
    <mergeCell ref="A46:B46"/>
    <mergeCell ref="A1:D2"/>
    <mergeCell ref="B4:D4"/>
    <mergeCell ref="A6:B6"/>
    <mergeCell ref="A20:A25"/>
    <mergeCell ref="A27:B27"/>
    <mergeCell ref="A30:B30"/>
  </mergeCells>
  <hyperlinks>
    <hyperlink ref="B24" r:id="rId1" xr:uid="{FB73C8EC-872E-4C6E-9B03-ED1B09D06FD9}"/>
    <hyperlink ref="B23" r:id="rId2" xr:uid="{67938855-E671-4602-AF5E-9017E79BFA67}"/>
    <hyperlink ref="B22" r:id="rId3" xr:uid="{5DCF90DC-3898-4BBA-8BF0-3D5140BA532D}"/>
    <hyperlink ref="B21" r:id="rId4" xr:uid="{290C4312-1637-4F46-8186-3C7E21C76936}"/>
    <hyperlink ref="B20" r:id="rId5" xr:uid="{8C4363E4-3793-476B-9915-25CF7DFA51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Vinicius Santos</dc:creator>
  <cp:lastModifiedBy>Windows User</cp:lastModifiedBy>
  <dcterms:created xsi:type="dcterms:W3CDTF">2015-06-05T18:19:34Z</dcterms:created>
  <dcterms:modified xsi:type="dcterms:W3CDTF">2020-03-16T23:00:01Z</dcterms:modified>
</cp:coreProperties>
</file>