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E:\Google Drive\2016_01 Mestrado Vinicius dos Santos\06_Artigos\Papers [publicados]\01_Informatic and Education [published]\05_condução\05_Condução do mapeamento\06_Publico\"/>
    </mc:Choice>
  </mc:AlternateContent>
  <xr:revisionPtr revIDLastSave="0" documentId="13_ncr:1_{958240B1-4C73-4943-BD18-87A323798D97}" xr6:coauthVersionLast="45" xr6:coauthVersionMax="45" xr10:uidLastSave="{00000000-0000-0000-0000-000000000000}"/>
  <bookViews>
    <workbookView xWindow="-108" yWindow="-108" windowWidth="23256" windowHeight="12576" tabRatio="762" activeTab="5" xr2:uid="{00000000-000D-0000-FFFF-FFFF00000000}"/>
  </bookViews>
  <sheets>
    <sheet name="1ª Step" sheetId="2" r:id="rId1"/>
    <sheet name="2ª Step" sheetId="3" r:id="rId2"/>
    <sheet name="3ª Step" sheetId="4" r:id="rId3"/>
    <sheet name="Snowball" sheetId="14" r:id="rId4"/>
    <sheet name="Groups Research" sheetId="17" r:id="rId5"/>
    <sheet name="Results" sheetId="6" r:id="rId6"/>
  </sheets>
  <definedNames>
    <definedName name="_Ano1" localSheetId="5">#REF!</definedName>
    <definedName name="_Ano1">#REF!</definedName>
    <definedName name="Ano" localSheetId="2">#REF!</definedName>
    <definedName name="Ano" localSheetId="5">#REF!</definedName>
    <definedName name="Ano">#REF!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66" i="3" l="1"/>
  <c r="G266" i="3"/>
  <c r="H266" i="3"/>
  <c r="I266" i="3"/>
  <c r="J266" i="3"/>
  <c r="K266" i="3"/>
  <c r="L266" i="3"/>
  <c r="M266" i="3"/>
  <c r="N266" i="3"/>
  <c r="O266" i="3"/>
  <c r="K110" i="6" l="1"/>
  <c r="L110" i="6"/>
  <c r="M110" i="6"/>
  <c r="N110" i="6"/>
  <c r="O110" i="6"/>
  <c r="K111" i="6"/>
  <c r="L111" i="6"/>
  <c r="M111" i="6"/>
  <c r="N111" i="6"/>
  <c r="O111" i="6"/>
  <c r="K112" i="6"/>
  <c r="L112" i="6"/>
  <c r="M112" i="6"/>
  <c r="N112" i="6"/>
  <c r="O112" i="6"/>
  <c r="K113" i="6"/>
  <c r="L113" i="6"/>
  <c r="M113" i="6"/>
  <c r="N113" i="6"/>
  <c r="O113" i="6"/>
  <c r="G161" i="4"/>
  <c r="H161" i="4"/>
  <c r="I161" i="4"/>
  <c r="J161" i="4"/>
  <c r="K161" i="4"/>
  <c r="L161" i="4"/>
  <c r="M161" i="4"/>
  <c r="N161" i="4"/>
  <c r="O161" i="4"/>
  <c r="P161" i="4"/>
  <c r="Q161" i="4"/>
  <c r="G162" i="4"/>
  <c r="H162" i="4"/>
  <c r="I162" i="4"/>
  <c r="J162" i="4"/>
  <c r="K162" i="4"/>
  <c r="L162" i="4"/>
  <c r="M162" i="4"/>
  <c r="N162" i="4"/>
  <c r="O162" i="4"/>
  <c r="P162" i="4"/>
  <c r="Q162" i="4"/>
  <c r="G163" i="4"/>
  <c r="H163" i="4"/>
  <c r="I163" i="4"/>
  <c r="J163" i="4"/>
  <c r="K163" i="4"/>
  <c r="L163" i="4"/>
  <c r="M163" i="4"/>
  <c r="N163" i="4"/>
  <c r="O163" i="4"/>
  <c r="P163" i="4"/>
  <c r="Q163" i="4"/>
  <c r="G160" i="4"/>
  <c r="G371" i="3"/>
  <c r="H371" i="3"/>
  <c r="I371" i="3"/>
  <c r="J371" i="3"/>
  <c r="K371" i="3"/>
  <c r="L371" i="3"/>
  <c r="M371" i="3"/>
  <c r="N371" i="3"/>
  <c r="O371" i="3"/>
  <c r="G372" i="3"/>
  <c r="H372" i="3"/>
  <c r="I372" i="3"/>
  <c r="J372" i="3"/>
  <c r="K372" i="3"/>
  <c r="L372" i="3"/>
  <c r="M372" i="3"/>
  <c r="N372" i="3"/>
  <c r="O372" i="3"/>
  <c r="G373" i="3"/>
  <c r="H373" i="3"/>
  <c r="I373" i="3"/>
  <c r="J373" i="3"/>
  <c r="K373" i="3"/>
  <c r="L373" i="3"/>
  <c r="M373" i="3"/>
  <c r="N373" i="3"/>
  <c r="O373" i="3"/>
  <c r="J704" i="2"/>
  <c r="J705" i="2"/>
  <c r="J706" i="2"/>
  <c r="I704" i="2"/>
  <c r="I705" i="2"/>
  <c r="I706" i="2"/>
  <c r="H704" i="2"/>
  <c r="H705" i="2"/>
  <c r="H706" i="2"/>
  <c r="G704" i="2"/>
  <c r="G705" i="2"/>
  <c r="G706" i="2"/>
  <c r="F704" i="2"/>
  <c r="F705" i="2"/>
  <c r="F706" i="2"/>
  <c r="N466" i="14" l="1"/>
  <c r="O466" i="14"/>
  <c r="P466" i="14"/>
  <c r="N467" i="14"/>
  <c r="O467" i="14"/>
  <c r="P467" i="14"/>
  <c r="N468" i="14"/>
  <c r="O468" i="14"/>
  <c r="P468" i="14"/>
  <c r="N469" i="14"/>
  <c r="O469" i="14"/>
  <c r="P469" i="14"/>
  <c r="N470" i="14"/>
  <c r="O470" i="14"/>
  <c r="P470" i="14"/>
  <c r="N471" i="14"/>
  <c r="O471" i="14"/>
  <c r="P471" i="14"/>
  <c r="N408" i="14"/>
  <c r="O408" i="14"/>
  <c r="P408" i="14"/>
  <c r="N409" i="14"/>
  <c r="O409" i="14"/>
  <c r="P409" i="14"/>
  <c r="N410" i="14"/>
  <c r="O410" i="14"/>
  <c r="P410" i="14"/>
  <c r="N411" i="14"/>
  <c r="O411" i="14"/>
  <c r="P411" i="14"/>
  <c r="N412" i="14"/>
  <c r="O412" i="14"/>
  <c r="P412" i="14"/>
  <c r="N413" i="14"/>
  <c r="O413" i="14"/>
  <c r="P413" i="14"/>
  <c r="N414" i="14"/>
  <c r="O414" i="14"/>
  <c r="P414" i="14"/>
  <c r="N415" i="14"/>
  <c r="O415" i="14"/>
  <c r="P415" i="14"/>
  <c r="N416" i="14"/>
  <c r="O416" i="14"/>
  <c r="P416" i="14"/>
  <c r="N417" i="14"/>
  <c r="O417" i="14"/>
  <c r="P417" i="14"/>
  <c r="N418" i="14"/>
  <c r="O418" i="14"/>
  <c r="P418" i="14"/>
  <c r="N419" i="14"/>
  <c r="O419" i="14"/>
  <c r="P419" i="14"/>
  <c r="N420" i="14"/>
  <c r="O420" i="14"/>
  <c r="P420" i="14"/>
  <c r="N421" i="14"/>
  <c r="O421" i="14"/>
  <c r="P421" i="14"/>
  <c r="N422" i="14"/>
  <c r="O422" i="14"/>
  <c r="P422" i="14"/>
  <c r="N423" i="14"/>
  <c r="O423" i="14"/>
  <c r="P423" i="14"/>
  <c r="N424" i="14"/>
  <c r="O424" i="14"/>
  <c r="P424" i="14"/>
  <c r="N425" i="14"/>
  <c r="O425" i="14"/>
  <c r="P425" i="14"/>
  <c r="N426" i="14"/>
  <c r="O426" i="14"/>
  <c r="P426" i="14"/>
  <c r="N427" i="14"/>
  <c r="O427" i="14"/>
  <c r="P427" i="14"/>
  <c r="N428" i="14"/>
  <c r="O428" i="14"/>
  <c r="P428" i="14"/>
  <c r="N429" i="14"/>
  <c r="O429" i="14"/>
  <c r="P429" i="14"/>
  <c r="N430" i="14"/>
  <c r="O430" i="14"/>
  <c r="P430" i="14"/>
  <c r="N431" i="14"/>
  <c r="O431" i="14"/>
  <c r="P431" i="14"/>
  <c r="N432" i="14"/>
  <c r="O432" i="14"/>
  <c r="P432" i="14"/>
  <c r="N433" i="14"/>
  <c r="O433" i="14"/>
  <c r="P433" i="14"/>
  <c r="N434" i="14"/>
  <c r="O434" i="14"/>
  <c r="P434" i="14"/>
  <c r="N435" i="14"/>
  <c r="O435" i="14"/>
  <c r="P435" i="14"/>
  <c r="N436" i="14"/>
  <c r="O436" i="14"/>
  <c r="P436" i="14"/>
  <c r="N437" i="14"/>
  <c r="O437" i="14"/>
  <c r="P437" i="14"/>
  <c r="N438" i="14"/>
  <c r="O438" i="14"/>
  <c r="P438" i="14"/>
  <c r="N439" i="14"/>
  <c r="O439" i="14"/>
  <c r="P439" i="14"/>
  <c r="N440" i="14"/>
  <c r="O440" i="14"/>
  <c r="P440" i="14"/>
  <c r="N441" i="14"/>
  <c r="O441" i="14"/>
  <c r="P441" i="14"/>
  <c r="N442" i="14"/>
  <c r="O442" i="14"/>
  <c r="P442" i="14"/>
  <c r="N443" i="14"/>
  <c r="O443" i="14"/>
  <c r="P443" i="14"/>
  <c r="N444" i="14"/>
  <c r="O444" i="14"/>
  <c r="P444" i="14"/>
  <c r="N445" i="14"/>
  <c r="O445" i="14"/>
  <c r="P445" i="14"/>
  <c r="N446" i="14"/>
  <c r="O446" i="14"/>
  <c r="P446" i="14"/>
  <c r="N447" i="14"/>
  <c r="O447" i="14"/>
  <c r="P447" i="14"/>
  <c r="N448" i="14"/>
  <c r="O448" i="14"/>
  <c r="P448" i="14"/>
  <c r="N449" i="14"/>
  <c r="O449" i="14"/>
  <c r="P449" i="14"/>
  <c r="N450" i="14"/>
  <c r="O450" i="14"/>
  <c r="P450" i="14"/>
  <c r="N451" i="14"/>
  <c r="O451" i="14"/>
  <c r="P451" i="14"/>
  <c r="N452" i="14"/>
  <c r="O452" i="14"/>
  <c r="P452" i="14"/>
  <c r="N453" i="14"/>
  <c r="O453" i="14"/>
  <c r="P453" i="14"/>
  <c r="N454" i="14"/>
  <c r="O454" i="14"/>
  <c r="P454" i="14"/>
  <c r="N455" i="14"/>
  <c r="O455" i="14"/>
  <c r="P455" i="14"/>
  <c r="N456" i="14"/>
  <c r="O456" i="14"/>
  <c r="P456" i="14"/>
  <c r="N457" i="14"/>
  <c r="O457" i="14"/>
  <c r="P457" i="14"/>
  <c r="N458" i="14"/>
  <c r="O458" i="14"/>
  <c r="P458" i="14"/>
  <c r="N459" i="14"/>
  <c r="O459" i="14"/>
  <c r="P459" i="14"/>
  <c r="N460" i="14"/>
  <c r="O460" i="14"/>
  <c r="P460" i="14"/>
  <c r="N461" i="14"/>
  <c r="O461" i="14"/>
  <c r="P461" i="14"/>
  <c r="N462" i="14"/>
  <c r="O462" i="14"/>
  <c r="P462" i="1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Q148" i="14" l="1"/>
  <c r="Q149" i="14"/>
  <c r="Q150" i="14"/>
  <c r="Q151" i="14"/>
  <c r="Q152" i="14"/>
  <c r="Q153" i="14"/>
  <c r="Q154" i="14"/>
  <c r="Q155" i="14"/>
  <c r="Q156" i="14"/>
  <c r="Q157" i="14"/>
  <c r="Q158" i="14"/>
  <c r="Q159" i="14"/>
  <c r="Q160" i="14"/>
  <c r="Q161" i="14"/>
  <c r="Q162" i="14"/>
  <c r="Q163" i="14"/>
  <c r="Q164" i="14"/>
  <c r="Q165" i="14"/>
  <c r="Q166" i="14"/>
  <c r="Q167" i="14"/>
  <c r="Q168" i="14"/>
  <c r="Q169" i="14"/>
  <c r="Q170" i="14"/>
  <c r="Q171" i="14"/>
  <c r="Q172" i="14"/>
  <c r="Q173" i="14"/>
  <c r="Q174" i="14"/>
  <c r="Q175" i="14"/>
  <c r="Q176" i="14"/>
  <c r="Q177" i="14"/>
  <c r="Q178" i="14"/>
  <c r="Q179" i="14"/>
  <c r="Q180" i="14"/>
  <c r="Q181" i="14"/>
  <c r="Q182" i="14"/>
  <c r="Q183" i="14"/>
  <c r="Q184" i="14"/>
  <c r="Q185" i="14"/>
  <c r="Q186" i="14"/>
  <c r="Q187" i="14"/>
  <c r="Q188" i="14"/>
  <c r="Q189" i="14"/>
  <c r="Q190" i="14"/>
  <c r="Q191" i="14"/>
  <c r="Q192" i="14"/>
  <c r="Q193" i="14"/>
  <c r="Q194" i="14"/>
  <c r="Q195" i="14"/>
  <c r="Q196" i="14"/>
  <c r="Q197" i="14"/>
  <c r="Q198" i="14"/>
  <c r="Q199" i="14"/>
  <c r="Q200" i="14"/>
  <c r="Q201" i="14"/>
  <c r="Q202" i="14"/>
  <c r="Q203" i="14"/>
  <c r="Q204" i="14"/>
  <c r="Q205" i="14"/>
  <c r="Q206" i="14"/>
  <c r="Q207" i="14"/>
  <c r="Q208" i="14"/>
  <c r="Q209" i="14"/>
  <c r="Q210" i="14"/>
  <c r="Q211" i="14"/>
  <c r="Q212" i="14"/>
  <c r="Q213" i="14"/>
  <c r="Q214" i="14"/>
  <c r="Q215" i="14"/>
  <c r="Q216" i="14"/>
  <c r="Q217" i="14"/>
  <c r="Q218" i="14"/>
  <c r="Q219" i="14"/>
  <c r="Q220" i="14"/>
  <c r="Q221" i="14"/>
  <c r="Q222" i="14"/>
  <c r="Q223" i="14"/>
  <c r="Q224" i="14"/>
  <c r="Q225" i="14"/>
  <c r="Q226" i="14"/>
  <c r="Q227" i="14"/>
  <c r="Q228" i="14"/>
  <c r="Q229" i="14"/>
  <c r="Q230" i="14"/>
  <c r="Q231" i="14"/>
  <c r="Q232" i="14"/>
  <c r="Q233" i="14"/>
  <c r="Q234" i="14"/>
  <c r="Q235" i="14"/>
  <c r="Q236" i="14"/>
  <c r="Q237" i="14"/>
  <c r="Q238" i="14"/>
  <c r="Q239" i="14"/>
  <c r="Q240" i="14"/>
  <c r="Q241" i="14"/>
  <c r="Q242" i="14"/>
  <c r="Q243" i="14"/>
  <c r="Q244" i="14"/>
  <c r="Q245" i="14"/>
  <c r="Q246" i="14"/>
  <c r="Q247" i="14"/>
  <c r="Q248" i="14"/>
  <c r="Q249" i="14"/>
  <c r="Q250" i="14"/>
  <c r="Q251" i="14"/>
  <c r="Q252" i="14"/>
  <c r="Q253" i="14"/>
  <c r="Q254" i="14"/>
  <c r="Q255" i="14"/>
  <c r="Q256" i="14"/>
  <c r="Q257" i="14"/>
  <c r="Q258" i="14"/>
  <c r="Q259" i="14"/>
  <c r="Q260" i="14"/>
  <c r="Q261" i="14"/>
  <c r="Q262" i="14"/>
  <c r="Q263" i="14"/>
  <c r="Q264" i="14"/>
  <c r="Q265" i="14"/>
  <c r="Q266" i="14"/>
  <c r="Q267" i="14"/>
  <c r="Q268" i="14"/>
  <c r="Q269" i="14"/>
  <c r="Q270" i="14"/>
  <c r="Q271" i="14"/>
  <c r="Q272" i="14"/>
  <c r="Q273" i="14"/>
  <c r="Q274" i="14"/>
  <c r="Q275" i="14"/>
  <c r="Q276" i="14"/>
  <c r="Q277" i="14"/>
  <c r="Q278" i="14"/>
  <c r="Q279" i="14"/>
  <c r="Q280" i="14"/>
  <c r="Q281" i="14"/>
  <c r="Q282" i="14"/>
  <c r="Q283" i="14"/>
  <c r="Q284" i="14"/>
  <c r="Q285" i="14"/>
  <c r="Q286" i="14"/>
  <c r="Q287" i="14"/>
  <c r="Q288" i="14"/>
  <c r="Q289" i="14"/>
  <c r="Q290" i="14"/>
  <c r="Q291" i="14"/>
  <c r="Q292" i="14"/>
  <c r="Q293" i="14"/>
  <c r="Q294" i="14"/>
  <c r="Q295" i="14"/>
  <c r="Q296" i="14"/>
  <c r="Q297" i="14"/>
  <c r="Q298" i="14"/>
  <c r="Q299" i="14"/>
  <c r="Q300" i="14"/>
  <c r="Q301" i="14"/>
  <c r="Q302" i="14"/>
  <c r="Q303" i="14"/>
  <c r="Q304" i="14"/>
  <c r="Q305" i="14"/>
  <c r="Q306" i="14"/>
  <c r="Q307" i="14"/>
  <c r="Q308" i="14"/>
  <c r="Q309" i="14"/>
  <c r="Q310" i="14"/>
  <c r="Q311" i="14"/>
  <c r="Q312" i="14"/>
  <c r="Q313" i="14"/>
  <c r="Q314" i="14"/>
  <c r="Q315" i="14"/>
  <c r="Q316" i="14"/>
  <c r="Q317" i="14"/>
  <c r="Q318" i="14"/>
  <c r="Q319" i="14"/>
  <c r="Q320" i="14"/>
  <c r="Q321" i="14"/>
  <c r="Q322" i="14"/>
  <c r="Q323" i="14"/>
  <c r="Q324" i="14"/>
  <c r="Q325" i="14"/>
  <c r="Q326" i="14"/>
  <c r="Q327" i="14"/>
  <c r="Q328" i="14"/>
  <c r="Q329" i="14"/>
  <c r="Q330" i="14"/>
  <c r="Q331" i="14"/>
  <c r="Q332" i="14"/>
  <c r="Q333" i="14"/>
  <c r="Q334" i="14"/>
  <c r="Q335" i="14"/>
  <c r="Q336" i="14"/>
  <c r="Q337" i="14"/>
  <c r="Q338" i="14"/>
  <c r="Q339" i="14"/>
  <c r="Q340" i="14"/>
  <c r="Q341" i="14"/>
  <c r="Q342" i="14"/>
  <c r="Q343" i="14"/>
  <c r="Q344" i="14"/>
  <c r="Q345" i="14"/>
  <c r="Q346" i="14"/>
  <c r="Q347" i="14"/>
  <c r="Q348" i="14"/>
  <c r="Q349" i="14"/>
  <c r="Q350" i="14"/>
  <c r="Q351" i="14"/>
  <c r="Q352" i="14"/>
  <c r="Q353" i="14"/>
  <c r="Q354" i="14"/>
  <c r="Q355" i="14"/>
  <c r="Q356" i="14"/>
  <c r="Q357" i="14"/>
  <c r="Q358" i="14"/>
  <c r="Q359" i="14"/>
  <c r="Q360" i="14"/>
  <c r="Q361" i="14"/>
  <c r="Q362" i="14"/>
  <c r="Q363" i="14"/>
  <c r="Q364" i="14"/>
  <c r="Q365" i="14"/>
  <c r="Q366" i="14"/>
  <c r="Q367" i="14"/>
  <c r="Q368" i="14"/>
  <c r="Q369" i="14"/>
  <c r="Q370" i="14"/>
  <c r="Q371" i="14"/>
  <c r="Q372" i="14"/>
  <c r="Q373" i="14"/>
  <c r="Q374" i="14"/>
  <c r="Q375" i="14"/>
  <c r="Q376" i="14"/>
  <c r="Q377" i="14"/>
  <c r="Q378" i="14"/>
  <c r="Q379" i="14"/>
  <c r="Q380" i="14"/>
  <c r="Q381" i="14"/>
  <c r="Q382" i="14"/>
  <c r="Q383" i="14"/>
  <c r="Q384" i="14"/>
  <c r="Q385" i="14"/>
  <c r="Q386" i="14"/>
  <c r="Q387" i="14"/>
  <c r="Q388" i="14"/>
  <c r="Q389" i="14"/>
  <c r="Q390" i="14"/>
  <c r="Q391" i="14"/>
  <c r="Q392" i="14"/>
  <c r="Q393" i="14"/>
  <c r="Q394" i="14"/>
  <c r="Q395" i="14"/>
  <c r="Q396" i="14"/>
  <c r="Q397" i="14"/>
  <c r="Q398" i="14"/>
  <c r="Q399" i="14"/>
  <c r="Q400" i="14"/>
  <c r="G149" i="14"/>
  <c r="H149" i="14"/>
  <c r="I149" i="14"/>
  <c r="J149" i="14"/>
  <c r="K149" i="14"/>
  <c r="L149" i="14"/>
  <c r="M149" i="14"/>
  <c r="G150" i="14"/>
  <c r="H150" i="14"/>
  <c r="I150" i="14"/>
  <c r="J150" i="14"/>
  <c r="K150" i="14"/>
  <c r="L150" i="14"/>
  <c r="M150" i="14"/>
  <c r="G151" i="14"/>
  <c r="H151" i="14"/>
  <c r="I151" i="14"/>
  <c r="J151" i="14"/>
  <c r="K151" i="14"/>
  <c r="L151" i="14"/>
  <c r="M151" i="14"/>
  <c r="G152" i="14"/>
  <c r="H152" i="14"/>
  <c r="I152" i="14"/>
  <c r="J152" i="14"/>
  <c r="K152" i="14"/>
  <c r="L152" i="14"/>
  <c r="M152" i="14"/>
  <c r="G153" i="14"/>
  <c r="H153" i="14"/>
  <c r="I153" i="14"/>
  <c r="J153" i="14"/>
  <c r="K153" i="14"/>
  <c r="L153" i="14"/>
  <c r="M153" i="14"/>
  <c r="G154" i="14"/>
  <c r="H154" i="14"/>
  <c r="I154" i="14"/>
  <c r="J154" i="14"/>
  <c r="K154" i="14"/>
  <c r="L154" i="14"/>
  <c r="M154" i="14"/>
  <c r="G155" i="14"/>
  <c r="H155" i="14"/>
  <c r="I155" i="14"/>
  <c r="J155" i="14"/>
  <c r="K155" i="14"/>
  <c r="L155" i="14"/>
  <c r="M155" i="14"/>
  <c r="G156" i="14"/>
  <c r="H156" i="14"/>
  <c r="I156" i="14"/>
  <c r="J156" i="14"/>
  <c r="K156" i="14"/>
  <c r="L156" i="14"/>
  <c r="M156" i="14"/>
  <c r="G157" i="14"/>
  <c r="H157" i="14"/>
  <c r="I157" i="14"/>
  <c r="J157" i="14"/>
  <c r="K157" i="14"/>
  <c r="L157" i="14"/>
  <c r="M157" i="14"/>
  <c r="G158" i="14"/>
  <c r="H158" i="14"/>
  <c r="I158" i="14"/>
  <c r="J158" i="14"/>
  <c r="K158" i="14"/>
  <c r="L158" i="14"/>
  <c r="M158" i="14"/>
  <c r="G159" i="14"/>
  <c r="H159" i="14"/>
  <c r="I159" i="14"/>
  <c r="J159" i="14"/>
  <c r="K159" i="14"/>
  <c r="L159" i="14"/>
  <c r="M159" i="14"/>
  <c r="G160" i="14"/>
  <c r="H160" i="14"/>
  <c r="I160" i="14"/>
  <c r="J160" i="14"/>
  <c r="K160" i="14"/>
  <c r="L160" i="14"/>
  <c r="M160" i="14"/>
  <c r="G161" i="14"/>
  <c r="H161" i="14"/>
  <c r="I161" i="14"/>
  <c r="J161" i="14"/>
  <c r="K161" i="14"/>
  <c r="L161" i="14"/>
  <c r="M161" i="14"/>
  <c r="G162" i="14"/>
  <c r="H162" i="14"/>
  <c r="I162" i="14"/>
  <c r="J162" i="14"/>
  <c r="K162" i="14"/>
  <c r="L162" i="14"/>
  <c r="M162" i="14"/>
  <c r="G163" i="14"/>
  <c r="H163" i="14"/>
  <c r="I163" i="14"/>
  <c r="J163" i="14"/>
  <c r="K163" i="14"/>
  <c r="L163" i="14"/>
  <c r="M163" i="14"/>
  <c r="G164" i="14"/>
  <c r="H164" i="14"/>
  <c r="I164" i="14"/>
  <c r="J164" i="14"/>
  <c r="K164" i="14"/>
  <c r="L164" i="14"/>
  <c r="M164" i="14"/>
  <c r="G165" i="14"/>
  <c r="H165" i="14"/>
  <c r="I165" i="14"/>
  <c r="J165" i="14"/>
  <c r="K165" i="14"/>
  <c r="L165" i="14"/>
  <c r="M165" i="14"/>
  <c r="G166" i="14"/>
  <c r="H166" i="14"/>
  <c r="I166" i="14"/>
  <c r="J166" i="14"/>
  <c r="K166" i="14"/>
  <c r="L166" i="14"/>
  <c r="M166" i="14"/>
  <c r="G167" i="14"/>
  <c r="H167" i="14"/>
  <c r="I167" i="14"/>
  <c r="J167" i="14"/>
  <c r="K167" i="14"/>
  <c r="L167" i="14"/>
  <c r="M167" i="14"/>
  <c r="G168" i="14"/>
  <c r="H168" i="14"/>
  <c r="I168" i="14"/>
  <c r="J168" i="14"/>
  <c r="K168" i="14"/>
  <c r="L168" i="14"/>
  <c r="M168" i="14"/>
  <c r="G169" i="14"/>
  <c r="H169" i="14"/>
  <c r="I169" i="14"/>
  <c r="J169" i="14"/>
  <c r="K169" i="14"/>
  <c r="L169" i="14"/>
  <c r="M169" i="14"/>
  <c r="G170" i="14"/>
  <c r="H170" i="14"/>
  <c r="I170" i="14"/>
  <c r="J170" i="14"/>
  <c r="K170" i="14"/>
  <c r="L170" i="14"/>
  <c r="M170" i="14"/>
  <c r="G171" i="14"/>
  <c r="H171" i="14"/>
  <c r="I171" i="14"/>
  <c r="J171" i="14"/>
  <c r="K171" i="14"/>
  <c r="L171" i="14"/>
  <c r="M171" i="14"/>
  <c r="G172" i="14"/>
  <c r="H172" i="14"/>
  <c r="I172" i="14"/>
  <c r="J172" i="14"/>
  <c r="K172" i="14"/>
  <c r="L172" i="14"/>
  <c r="M172" i="14"/>
  <c r="G173" i="14"/>
  <c r="H173" i="14"/>
  <c r="I173" i="14"/>
  <c r="J173" i="14"/>
  <c r="K173" i="14"/>
  <c r="L173" i="14"/>
  <c r="M173" i="14"/>
  <c r="G174" i="14"/>
  <c r="H174" i="14"/>
  <c r="I174" i="14"/>
  <c r="J174" i="14"/>
  <c r="K174" i="14"/>
  <c r="L174" i="14"/>
  <c r="M174" i="14"/>
  <c r="G175" i="14"/>
  <c r="H175" i="14"/>
  <c r="I175" i="14"/>
  <c r="J175" i="14"/>
  <c r="K175" i="14"/>
  <c r="L175" i="14"/>
  <c r="M175" i="14"/>
  <c r="G176" i="14"/>
  <c r="H176" i="14"/>
  <c r="I176" i="14"/>
  <c r="J176" i="14"/>
  <c r="K176" i="14"/>
  <c r="L176" i="14"/>
  <c r="M176" i="14"/>
  <c r="G177" i="14"/>
  <c r="H177" i="14"/>
  <c r="I177" i="14"/>
  <c r="J177" i="14"/>
  <c r="K177" i="14"/>
  <c r="L177" i="14"/>
  <c r="M177" i="14"/>
  <c r="G178" i="14"/>
  <c r="H178" i="14"/>
  <c r="I178" i="14"/>
  <c r="J178" i="14"/>
  <c r="K178" i="14"/>
  <c r="L178" i="14"/>
  <c r="M178" i="14"/>
  <c r="G179" i="14"/>
  <c r="H179" i="14"/>
  <c r="I179" i="14"/>
  <c r="J179" i="14"/>
  <c r="K179" i="14"/>
  <c r="L179" i="14"/>
  <c r="M179" i="14"/>
  <c r="G180" i="14"/>
  <c r="H180" i="14"/>
  <c r="I180" i="14"/>
  <c r="J180" i="14"/>
  <c r="K180" i="14"/>
  <c r="L180" i="14"/>
  <c r="M180" i="14"/>
  <c r="G181" i="14"/>
  <c r="H181" i="14"/>
  <c r="I181" i="14"/>
  <c r="J181" i="14"/>
  <c r="K181" i="14"/>
  <c r="L181" i="14"/>
  <c r="M181" i="14"/>
  <c r="G182" i="14"/>
  <c r="H182" i="14"/>
  <c r="I182" i="14"/>
  <c r="J182" i="14"/>
  <c r="K182" i="14"/>
  <c r="L182" i="14"/>
  <c r="M182" i="14"/>
  <c r="G183" i="14"/>
  <c r="H183" i="14"/>
  <c r="I183" i="14"/>
  <c r="J183" i="14"/>
  <c r="K183" i="14"/>
  <c r="L183" i="14"/>
  <c r="M183" i="14"/>
  <c r="G184" i="14"/>
  <c r="H184" i="14"/>
  <c r="I184" i="14"/>
  <c r="J184" i="14"/>
  <c r="K184" i="14"/>
  <c r="L184" i="14"/>
  <c r="M184" i="14"/>
  <c r="G185" i="14"/>
  <c r="H185" i="14"/>
  <c r="I185" i="14"/>
  <c r="J185" i="14"/>
  <c r="K185" i="14"/>
  <c r="L185" i="14"/>
  <c r="M185" i="14"/>
  <c r="G186" i="14"/>
  <c r="H186" i="14"/>
  <c r="I186" i="14"/>
  <c r="J186" i="14"/>
  <c r="K186" i="14"/>
  <c r="L186" i="14"/>
  <c r="M186" i="14"/>
  <c r="G187" i="14"/>
  <c r="H187" i="14"/>
  <c r="I187" i="14"/>
  <c r="J187" i="14"/>
  <c r="K187" i="14"/>
  <c r="L187" i="14"/>
  <c r="M187" i="14"/>
  <c r="G188" i="14"/>
  <c r="H188" i="14"/>
  <c r="I188" i="14"/>
  <c r="J188" i="14"/>
  <c r="K188" i="14"/>
  <c r="L188" i="14"/>
  <c r="M188" i="14"/>
  <c r="G189" i="14"/>
  <c r="H189" i="14"/>
  <c r="I189" i="14"/>
  <c r="J189" i="14"/>
  <c r="K189" i="14"/>
  <c r="L189" i="14"/>
  <c r="M189" i="14"/>
  <c r="G190" i="14"/>
  <c r="H190" i="14"/>
  <c r="I190" i="14"/>
  <c r="J190" i="14"/>
  <c r="K190" i="14"/>
  <c r="L190" i="14"/>
  <c r="M190" i="14"/>
  <c r="G191" i="14"/>
  <c r="H191" i="14"/>
  <c r="I191" i="14"/>
  <c r="J191" i="14"/>
  <c r="K191" i="14"/>
  <c r="L191" i="14"/>
  <c r="M191" i="14"/>
  <c r="G192" i="14"/>
  <c r="H192" i="14"/>
  <c r="I192" i="14"/>
  <c r="J192" i="14"/>
  <c r="K192" i="14"/>
  <c r="L192" i="14"/>
  <c r="M192" i="14"/>
  <c r="G193" i="14"/>
  <c r="H193" i="14"/>
  <c r="I193" i="14"/>
  <c r="J193" i="14"/>
  <c r="K193" i="14"/>
  <c r="L193" i="14"/>
  <c r="M193" i="14"/>
  <c r="G194" i="14"/>
  <c r="H194" i="14"/>
  <c r="I194" i="14"/>
  <c r="J194" i="14"/>
  <c r="K194" i="14"/>
  <c r="L194" i="14"/>
  <c r="M194" i="14"/>
  <c r="G195" i="14"/>
  <c r="H195" i="14"/>
  <c r="I195" i="14"/>
  <c r="J195" i="14"/>
  <c r="K195" i="14"/>
  <c r="L195" i="14"/>
  <c r="M195" i="14"/>
  <c r="G196" i="14"/>
  <c r="H196" i="14"/>
  <c r="I196" i="14"/>
  <c r="J196" i="14"/>
  <c r="K196" i="14"/>
  <c r="L196" i="14"/>
  <c r="M196" i="14"/>
  <c r="G197" i="14"/>
  <c r="H197" i="14"/>
  <c r="I197" i="14"/>
  <c r="J197" i="14"/>
  <c r="K197" i="14"/>
  <c r="L197" i="14"/>
  <c r="M197" i="14"/>
  <c r="G198" i="14"/>
  <c r="H198" i="14"/>
  <c r="I198" i="14"/>
  <c r="J198" i="14"/>
  <c r="K198" i="14"/>
  <c r="L198" i="14"/>
  <c r="M198" i="14"/>
  <c r="G199" i="14"/>
  <c r="H199" i="14"/>
  <c r="I199" i="14"/>
  <c r="J199" i="14"/>
  <c r="K199" i="14"/>
  <c r="L199" i="14"/>
  <c r="M199" i="14"/>
  <c r="G200" i="14"/>
  <c r="H200" i="14"/>
  <c r="I200" i="14"/>
  <c r="J200" i="14"/>
  <c r="K200" i="14"/>
  <c r="L200" i="14"/>
  <c r="M200" i="14"/>
  <c r="G201" i="14"/>
  <c r="H201" i="14"/>
  <c r="I201" i="14"/>
  <c r="J201" i="14"/>
  <c r="K201" i="14"/>
  <c r="L201" i="14"/>
  <c r="M201" i="14"/>
  <c r="G202" i="14"/>
  <c r="H202" i="14"/>
  <c r="I202" i="14"/>
  <c r="J202" i="14"/>
  <c r="K202" i="14"/>
  <c r="L202" i="14"/>
  <c r="M202" i="14"/>
  <c r="G203" i="14"/>
  <c r="H203" i="14"/>
  <c r="I203" i="14"/>
  <c r="J203" i="14"/>
  <c r="K203" i="14"/>
  <c r="L203" i="14"/>
  <c r="M203" i="14"/>
  <c r="G204" i="14"/>
  <c r="H204" i="14"/>
  <c r="I204" i="14"/>
  <c r="J204" i="14"/>
  <c r="K204" i="14"/>
  <c r="L204" i="14"/>
  <c r="M204" i="14"/>
  <c r="G205" i="14"/>
  <c r="H205" i="14"/>
  <c r="I205" i="14"/>
  <c r="J205" i="14"/>
  <c r="K205" i="14"/>
  <c r="L205" i="14"/>
  <c r="M205" i="14"/>
  <c r="G206" i="14"/>
  <c r="H206" i="14"/>
  <c r="I206" i="14"/>
  <c r="J206" i="14"/>
  <c r="K206" i="14"/>
  <c r="L206" i="14"/>
  <c r="M206" i="14"/>
  <c r="G207" i="14"/>
  <c r="H207" i="14"/>
  <c r="I207" i="14"/>
  <c r="J207" i="14"/>
  <c r="K207" i="14"/>
  <c r="L207" i="14"/>
  <c r="M207" i="14"/>
  <c r="G208" i="14"/>
  <c r="H208" i="14"/>
  <c r="I208" i="14"/>
  <c r="J208" i="14"/>
  <c r="K208" i="14"/>
  <c r="L208" i="14"/>
  <c r="M208" i="14"/>
  <c r="G209" i="14"/>
  <c r="H209" i="14"/>
  <c r="I209" i="14"/>
  <c r="J209" i="14"/>
  <c r="K209" i="14"/>
  <c r="L209" i="14"/>
  <c r="M209" i="14"/>
  <c r="G210" i="14"/>
  <c r="H210" i="14"/>
  <c r="I210" i="14"/>
  <c r="J210" i="14"/>
  <c r="K210" i="14"/>
  <c r="L210" i="14"/>
  <c r="M210" i="14"/>
  <c r="G211" i="14"/>
  <c r="H211" i="14"/>
  <c r="I211" i="14"/>
  <c r="J211" i="14"/>
  <c r="K211" i="14"/>
  <c r="L211" i="14"/>
  <c r="M211" i="14"/>
  <c r="G212" i="14"/>
  <c r="H212" i="14"/>
  <c r="I212" i="14"/>
  <c r="J212" i="14"/>
  <c r="K212" i="14"/>
  <c r="L212" i="14"/>
  <c r="M212" i="14"/>
  <c r="G213" i="14"/>
  <c r="H213" i="14"/>
  <c r="I213" i="14"/>
  <c r="J213" i="14"/>
  <c r="K213" i="14"/>
  <c r="L213" i="14"/>
  <c r="M213" i="14"/>
  <c r="G214" i="14"/>
  <c r="H214" i="14"/>
  <c r="I214" i="14"/>
  <c r="J214" i="14"/>
  <c r="K214" i="14"/>
  <c r="L214" i="14"/>
  <c r="M214" i="14"/>
  <c r="G215" i="14"/>
  <c r="H215" i="14"/>
  <c r="I215" i="14"/>
  <c r="J215" i="14"/>
  <c r="K215" i="14"/>
  <c r="L215" i="14"/>
  <c r="M215" i="14"/>
  <c r="G216" i="14"/>
  <c r="H216" i="14"/>
  <c r="I216" i="14"/>
  <c r="J216" i="14"/>
  <c r="K216" i="14"/>
  <c r="L216" i="14"/>
  <c r="M216" i="14"/>
  <c r="G217" i="14"/>
  <c r="H217" i="14"/>
  <c r="I217" i="14"/>
  <c r="J217" i="14"/>
  <c r="K217" i="14"/>
  <c r="L217" i="14"/>
  <c r="M217" i="14"/>
  <c r="G218" i="14"/>
  <c r="H218" i="14"/>
  <c r="I218" i="14"/>
  <c r="J218" i="14"/>
  <c r="K218" i="14"/>
  <c r="L218" i="14"/>
  <c r="M218" i="14"/>
  <c r="G219" i="14"/>
  <c r="H219" i="14"/>
  <c r="I219" i="14"/>
  <c r="J219" i="14"/>
  <c r="K219" i="14"/>
  <c r="L219" i="14"/>
  <c r="M219" i="14"/>
  <c r="G220" i="14"/>
  <c r="H220" i="14"/>
  <c r="I220" i="14"/>
  <c r="J220" i="14"/>
  <c r="K220" i="14"/>
  <c r="L220" i="14"/>
  <c r="M220" i="14"/>
  <c r="G221" i="14"/>
  <c r="H221" i="14"/>
  <c r="I221" i="14"/>
  <c r="J221" i="14"/>
  <c r="K221" i="14"/>
  <c r="L221" i="14"/>
  <c r="M221" i="14"/>
  <c r="G222" i="14"/>
  <c r="H222" i="14"/>
  <c r="I222" i="14"/>
  <c r="J222" i="14"/>
  <c r="K222" i="14"/>
  <c r="L222" i="14"/>
  <c r="M222" i="14"/>
  <c r="G223" i="14"/>
  <c r="H223" i="14"/>
  <c r="I223" i="14"/>
  <c r="J223" i="14"/>
  <c r="K223" i="14"/>
  <c r="L223" i="14"/>
  <c r="M223" i="14"/>
  <c r="G224" i="14"/>
  <c r="H224" i="14"/>
  <c r="I224" i="14"/>
  <c r="J224" i="14"/>
  <c r="K224" i="14"/>
  <c r="L224" i="14"/>
  <c r="M224" i="14"/>
  <c r="G225" i="14"/>
  <c r="H225" i="14"/>
  <c r="I225" i="14"/>
  <c r="J225" i="14"/>
  <c r="K225" i="14"/>
  <c r="L225" i="14"/>
  <c r="M225" i="14"/>
  <c r="G226" i="14"/>
  <c r="H226" i="14"/>
  <c r="I226" i="14"/>
  <c r="J226" i="14"/>
  <c r="K226" i="14"/>
  <c r="L226" i="14"/>
  <c r="M226" i="14"/>
  <c r="G227" i="14"/>
  <c r="H227" i="14"/>
  <c r="I227" i="14"/>
  <c r="J227" i="14"/>
  <c r="K227" i="14"/>
  <c r="L227" i="14"/>
  <c r="M227" i="14"/>
  <c r="G228" i="14"/>
  <c r="H228" i="14"/>
  <c r="I228" i="14"/>
  <c r="J228" i="14"/>
  <c r="K228" i="14"/>
  <c r="L228" i="14"/>
  <c r="M228" i="14"/>
  <c r="G229" i="14"/>
  <c r="H229" i="14"/>
  <c r="I229" i="14"/>
  <c r="J229" i="14"/>
  <c r="K229" i="14"/>
  <c r="L229" i="14"/>
  <c r="M229" i="14"/>
  <c r="G230" i="14"/>
  <c r="H230" i="14"/>
  <c r="I230" i="14"/>
  <c r="J230" i="14"/>
  <c r="K230" i="14"/>
  <c r="L230" i="14"/>
  <c r="M230" i="14"/>
  <c r="G231" i="14"/>
  <c r="H231" i="14"/>
  <c r="I231" i="14"/>
  <c r="J231" i="14"/>
  <c r="K231" i="14"/>
  <c r="L231" i="14"/>
  <c r="M231" i="14"/>
  <c r="G232" i="14"/>
  <c r="H232" i="14"/>
  <c r="I232" i="14"/>
  <c r="J232" i="14"/>
  <c r="K232" i="14"/>
  <c r="L232" i="14"/>
  <c r="M232" i="14"/>
  <c r="G233" i="14"/>
  <c r="H233" i="14"/>
  <c r="I233" i="14"/>
  <c r="J233" i="14"/>
  <c r="K233" i="14"/>
  <c r="L233" i="14"/>
  <c r="M233" i="14"/>
  <c r="G234" i="14"/>
  <c r="H234" i="14"/>
  <c r="I234" i="14"/>
  <c r="J234" i="14"/>
  <c r="K234" i="14"/>
  <c r="L234" i="14"/>
  <c r="M234" i="14"/>
  <c r="G235" i="14"/>
  <c r="H235" i="14"/>
  <c r="I235" i="14"/>
  <c r="J235" i="14"/>
  <c r="K235" i="14"/>
  <c r="L235" i="14"/>
  <c r="M235" i="14"/>
  <c r="G236" i="14"/>
  <c r="H236" i="14"/>
  <c r="I236" i="14"/>
  <c r="J236" i="14"/>
  <c r="K236" i="14"/>
  <c r="L236" i="14"/>
  <c r="M236" i="14"/>
  <c r="G237" i="14"/>
  <c r="H237" i="14"/>
  <c r="I237" i="14"/>
  <c r="J237" i="14"/>
  <c r="K237" i="14"/>
  <c r="L237" i="14"/>
  <c r="M237" i="14"/>
  <c r="G238" i="14"/>
  <c r="H238" i="14"/>
  <c r="I238" i="14"/>
  <c r="J238" i="14"/>
  <c r="K238" i="14"/>
  <c r="L238" i="14"/>
  <c r="M238" i="14"/>
  <c r="G239" i="14"/>
  <c r="H239" i="14"/>
  <c r="I239" i="14"/>
  <c r="J239" i="14"/>
  <c r="K239" i="14"/>
  <c r="L239" i="14"/>
  <c r="M239" i="14"/>
  <c r="G240" i="14"/>
  <c r="H240" i="14"/>
  <c r="I240" i="14"/>
  <c r="J240" i="14"/>
  <c r="K240" i="14"/>
  <c r="L240" i="14"/>
  <c r="M240" i="14"/>
  <c r="G241" i="14"/>
  <c r="H241" i="14"/>
  <c r="I241" i="14"/>
  <c r="J241" i="14"/>
  <c r="K241" i="14"/>
  <c r="L241" i="14"/>
  <c r="M241" i="14"/>
  <c r="G242" i="14"/>
  <c r="H242" i="14"/>
  <c r="I242" i="14"/>
  <c r="J242" i="14"/>
  <c r="K242" i="14"/>
  <c r="L242" i="14"/>
  <c r="M242" i="14"/>
  <c r="G243" i="14"/>
  <c r="H243" i="14"/>
  <c r="I243" i="14"/>
  <c r="J243" i="14"/>
  <c r="K243" i="14"/>
  <c r="L243" i="14"/>
  <c r="M243" i="14"/>
  <c r="G244" i="14"/>
  <c r="H244" i="14"/>
  <c r="I244" i="14"/>
  <c r="J244" i="14"/>
  <c r="K244" i="14"/>
  <c r="L244" i="14"/>
  <c r="M244" i="14"/>
  <c r="G245" i="14"/>
  <c r="H245" i="14"/>
  <c r="I245" i="14"/>
  <c r="J245" i="14"/>
  <c r="K245" i="14"/>
  <c r="L245" i="14"/>
  <c r="M245" i="14"/>
  <c r="G246" i="14"/>
  <c r="H246" i="14"/>
  <c r="I246" i="14"/>
  <c r="J246" i="14"/>
  <c r="K246" i="14"/>
  <c r="L246" i="14"/>
  <c r="M246" i="14"/>
  <c r="G247" i="14"/>
  <c r="H247" i="14"/>
  <c r="I247" i="14"/>
  <c r="J247" i="14"/>
  <c r="K247" i="14"/>
  <c r="L247" i="14"/>
  <c r="M247" i="14"/>
  <c r="G248" i="14"/>
  <c r="H248" i="14"/>
  <c r="I248" i="14"/>
  <c r="J248" i="14"/>
  <c r="K248" i="14"/>
  <c r="L248" i="14"/>
  <c r="M248" i="14"/>
  <c r="G249" i="14"/>
  <c r="H249" i="14"/>
  <c r="I249" i="14"/>
  <c r="J249" i="14"/>
  <c r="K249" i="14"/>
  <c r="L249" i="14"/>
  <c r="M249" i="14"/>
  <c r="G250" i="14"/>
  <c r="H250" i="14"/>
  <c r="I250" i="14"/>
  <c r="J250" i="14"/>
  <c r="K250" i="14"/>
  <c r="L250" i="14"/>
  <c r="M250" i="14"/>
  <c r="G251" i="14"/>
  <c r="H251" i="14"/>
  <c r="I251" i="14"/>
  <c r="J251" i="14"/>
  <c r="K251" i="14"/>
  <c r="L251" i="14"/>
  <c r="M251" i="14"/>
  <c r="G252" i="14"/>
  <c r="H252" i="14"/>
  <c r="I252" i="14"/>
  <c r="J252" i="14"/>
  <c r="K252" i="14"/>
  <c r="L252" i="14"/>
  <c r="M252" i="14"/>
  <c r="G253" i="14"/>
  <c r="H253" i="14"/>
  <c r="I253" i="14"/>
  <c r="J253" i="14"/>
  <c r="K253" i="14"/>
  <c r="L253" i="14"/>
  <c r="M253" i="14"/>
  <c r="G254" i="14"/>
  <c r="H254" i="14"/>
  <c r="I254" i="14"/>
  <c r="J254" i="14"/>
  <c r="K254" i="14"/>
  <c r="L254" i="14"/>
  <c r="M254" i="14"/>
  <c r="G255" i="14"/>
  <c r="H255" i="14"/>
  <c r="I255" i="14"/>
  <c r="J255" i="14"/>
  <c r="K255" i="14"/>
  <c r="L255" i="14"/>
  <c r="M255" i="14"/>
  <c r="G256" i="14"/>
  <c r="H256" i="14"/>
  <c r="I256" i="14"/>
  <c r="J256" i="14"/>
  <c r="K256" i="14"/>
  <c r="L256" i="14"/>
  <c r="M256" i="14"/>
  <c r="G257" i="14"/>
  <c r="H257" i="14"/>
  <c r="I257" i="14"/>
  <c r="J257" i="14"/>
  <c r="K257" i="14"/>
  <c r="L257" i="14"/>
  <c r="M257" i="14"/>
  <c r="G258" i="14"/>
  <c r="H258" i="14"/>
  <c r="I258" i="14"/>
  <c r="J258" i="14"/>
  <c r="K258" i="14"/>
  <c r="L258" i="14"/>
  <c r="M258" i="14"/>
  <c r="G259" i="14"/>
  <c r="H259" i="14"/>
  <c r="I259" i="14"/>
  <c r="J259" i="14"/>
  <c r="K259" i="14"/>
  <c r="L259" i="14"/>
  <c r="M259" i="14"/>
  <c r="G260" i="14"/>
  <c r="H260" i="14"/>
  <c r="I260" i="14"/>
  <c r="J260" i="14"/>
  <c r="K260" i="14"/>
  <c r="L260" i="14"/>
  <c r="M260" i="14"/>
  <c r="G261" i="14"/>
  <c r="H261" i="14"/>
  <c r="I261" i="14"/>
  <c r="J261" i="14"/>
  <c r="K261" i="14"/>
  <c r="L261" i="14"/>
  <c r="M261" i="14"/>
  <c r="G262" i="14"/>
  <c r="H262" i="14"/>
  <c r="I262" i="14"/>
  <c r="J262" i="14"/>
  <c r="K262" i="14"/>
  <c r="L262" i="14"/>
  <c r="M262" i="14"/>
  <c r="G263" i="14"/>
  <c r="H263" i="14"/>
  <c r="I263" i="14"/>
  <c r="J263" i="14"/>
  <c r="K263" i="14"/>
  <c r="L263" i="14"/>
  <c r="M263" i="14"/>
  <c r="G264" i="14"/>
  <c r="H264" i="14"/>
  <c r="I264" i="14"/>
  <c r="J264" i="14"/>
  <c r="K264" i="14"/>
  <c r="L264" i="14"/>
  <c r="M264" i="14"/>
  <c r="G265" i="14"/>
  <c r="H265" i="14"/>
  <c r="I265" i="14"/>
  <c r="J265" i="14"/>
  <c r="K265" i="14"/>
  <c r="L265" i="14"/>
  <c r="M265" i="14"/>
  <c r="G266" i="14"/>
  <c r="H266" i="14"/>
  <c r="I266" i="14"/>
  <c r="J266" i="14"/>
  <c r="K266" i="14"/>
  <c r="L266" i="14"/>
  <c r="M266" i="14"/>
  <c r="G267" i="14"/>
  <c r="H267" i="14"/>
  <c r="I267" i="14"/>
  <c r="J267" i="14"/>
  <c r="K267" i="14"/>
  <c r="L267" i="14"/>
  <c r="M267" i="14"/>
  <c r="G268" i="14"/>
  <c r="H268" i="14"/>
  <c r="I268" i="14"/>
  <c r="J268" i="14"/>
  <c r="K268" i="14"/>
  <c r="L268" i="14"/>
  <c r="M268" i="14"/>
  <c r="G269" i="14"/>
  <c r="H269" i="14"/>
  <c r="I269" i="14"/>
  <c r="J269" i="14"/>
  <c r="K269" i="14"/>
  <c r="L269" i="14"/>
  <c r="M269" i="14"/>
  <c r="G270" i="14"/>
  <c r="H270" i="14"/>
  <c r="I270" i="14"/>
  <c r="J270" i="14"/>
  <c r="K270" i="14"/>
  <c r="L270" i="14"/>
  <c r="M270" i="14"/>
  <c r="G271" i="14"/>
  <c r="H271" i="14"/>
  <c r="I271" i="14"/>
  <c r="J271" i="14"/>
  <c r="K271" i="14"/>
  <c r="L271" i="14"/>
  <c r="M271" i="14"/>
  <c r="G272" i="14"/>
  <c r="H272" i="14"/>
  <c r="I272" i="14"/>
  <c r="J272" i="14"/>
  <c r="K272" i="14"/>
  <c r="L272" i="14"/>
  <c r="M272" i="14"/>
  <c r="G273" i="14"/>
  <c r="H273" i="14"/>
  <c r="I273" i="14"/>
  <c r="J273" i="14"/>
  <c r="K273" i="14"/>
  <c r="L273" i="14"/>
  <c r="M273" i="14"/>
  <c r="G274" i="14"/>
  <c r="H274" i="14"/>
  <c r="I274" i="14"/>
  <c r="J274" i="14"/>
  <c r="K274" i="14"/>
  <c r="L274" i="14"/>
  <c r="M274" i="14"/>
  <c r="G275" i="14"/>
  <c r="H275" i="14"/>
  <c r="I275" i="14"/>
  <c r="J275" i="14"/>
  <c r="K275" i="14"/>
  <c r="L275" i="14"/>
  <c r="M275" i="14"/>
  <c r="G276" i="14"/>
  <c r="H276" i="14"/>
  <c r="I276" i="14"/>
  <c r="J276" i="14"/>
  <c r="K276" i="14"/>
  <c r="L276" i="14"/>
  <c r="M276" i="14"/>
  <c r="G277" i="14"/>
  <c r="H277" i="14"/>
  <c r="I277" i="14"/>
  <c r="J277" i="14"/>
  <c r="K277" i="14"/>
  <c r="L277" i="14"/>
  <c r="M277" i="14"/>
  <c r="G278" i="14"/>
  <c r="H278" i="14"/>
  <c r="I278" i="14"/>
  <c r="J278" i="14"/>
  <c r="K278" i="14"/>
  <c r="L278" i="14"/>
  <c r="M278" i="14"/>
  <c r="G279" i="14"/>
  <c r="H279" i="14"/>
  <c r="I279" i="14"/>
  <c r="J279" i="14"/>
  <c r="K279" i="14"/>
  <c r="L279" i="14"/>
  <c r="M279" i="14"/>
  <c r="G280" i="14"/>
  <c r="H280" i="14"/>
  <c r="I280" i="14"/>
  <c r="J280" i="14"/>
  <c r="K280" i="14"/>
  <c r="L280" i="14"/>
  <c r="M280" i="14"/>
  <c r="G281" i="14"/>
  <c r="H281" i="14"/>
  <c r="I281" i="14"/>
  <c r="J281" i="14"/>
  <c r="K281" i="14"/>
  <c r="L281" i="14"/>
  <c r="M281" i="14"/>
  <c r="G282" i="14"/>
  <c r="H282" i="14"/>
  <c r="I282" i="14"/>
  <c r="J282" i="14"/>
  <c r="K282" i="14"/>
  <c r="L282" i="14"/>
  <c r="M282" i="14"/>
  <c r="G283" i="14"/>
  <c r="H283" i="14"/>
  <c r="I283" i="14"/>
  <c r="J283" i="14"/>
  <c r="K283" i="14"/>
  <c r="L283" i="14"/>
  <c r="M283" i="14"/>
  <c r="G284" i="14"/>
  <c r="H284" i="14"/>
  <c r="I284" i="14"/>
  <c r="J284" i="14"/>
  <c r="K284" i="14"/>
  <c r="L284" i="14"/>
  <c r="M284" i="14"/>
  <c r="G285" i="14"/>
  <c r="H285" i="14"/>
  <c r="I285" i="14"/>
  <c r="J285" i="14"/>
  <c r="K285" i="14"/>
  <c r="L285" i="14"/>
  <c r="M285" i="14"/>
  <c r="G286" i="14"/>
  <c r="H286" i="14"/>
  <c r="I286" i="14"/>
  <c r="J286" i="14"/>
  <c r="K286" i="14"/>
  <c r="L286" i="14"/>
  <c r="M286" i="14"/>
  <c r="G287" i="14"/>
  <c r="H287" i="14"/>
  <c r="I287" i="14"/>
  <c r="J287" i="14"/>
  <c r="K287" i="14"/>
  <c r="L287" i="14"/>
  <c r="M287" i="14"/>
  <c r="G288" i="14"/>
  <c r="H288" i="14"/>
  <c r="I288" i="14"/>
  <c r="J288" i="14"/>
  <c r="K288" i="14"/>
  <c r="L288" i="14"/>
  <c r="M288" i="14"/>
  <c r="G289" i="14"/>
  <c r="H289" i="14"/>
  <c r="I289" i="14"/>
  <c r="J289" i="14"/>
  <c r="K289" i="14"/>
  <c r="L289" i="14"/>
  <c r="M289" i="14"/>
  <c r="G290" i="14"/>
  <c r="H290" i="14"/>
  <c r="I290" i="14"/>
  <c r="J290" i="14"/>
  <c r="K290" i="14"/>
  <c r="L290" i="14"/>
  <c r="M290" i="14"/>
  <c r="G291" i="14"/>
  <c r="H291" i="14"/>
  <c r="I291" i="14"/>
  <c r="J291" i="14"/>
  <c r="K291" i="14"/>
  <c r="L291" i="14"/>
  <c r="M291" i="14"/>
  <c r="G292" i="14"/>
  <c r="H292" i="14"/>
  <c r="I292" i="14"/>
  <c r="J292" i="14"/>
  <c r="K292" i="14"/>
  <c r="L292" i="14"/>
  <c r="M292" i="14"/>
  <c r="G293" i="14"/>
  <c r="H293" i="14"/>
  <c r="I293" i="14"/>
  <c r="J293" i="14"/>
  <c r="K293" i="14"/>
  <c r="L293" i="14"/>
  <c r="M293" i="14"/>
  <c r="G294" i="14"/>
  <c r="H294" i="14"/>
  <c r="I294" i="14"/>
  <c r="J294" i="14"/>
  <c r="K294" i="14"/>
  <c r="L294" i="14"/>
  <c r="M294" i="14"/>
  <c r="G295" i="14"/>
  <c r="H295" i="14"/>
  <c r="I295" i="14"/>
  <c r="J295" i="14"/>
  <c r="K295" i="14"/>
  <c r="L295" i="14"/>
  <c r="M295" i="14"/>
  <c r="G296" i="14"/>
  <c r="H296" i="14"/>
  <c r="I296" i="14"/>
  <c r="J296" i="14"/>
  <c r="K296" i="14"/>
  <c r="L296" i="14"/>
  <c r="M296" i="14"/>
  <c r="G297" i="14"/>
  <c r="H297" i="14"/>
  <c r="I297" i="14"/>
  <c r="J297" i="14"/>
  <c r="K297" i="14"/>
  <c r="L297" i="14"/>
  <c r="M297" i="14"/>
  <c r="G298" i="14"/>
  <c r="H298" i="14"/>
  <c r="I298" i="14"/>
  <c r="J298" i="14"/>
  <c r="K298" i="14"/>
  <c r="L298" i="14"/>
  <c r="M298" i="14"/>
  <c r="G299" i="14"/>
  <c r="H299" i="14"/>
  <c r="I299" i="14"/>
  <c r="J299" i="14"/>
  <c r="K299" i="14"/>
  <c r="L299" i="14"/>
  <c r="M299" i="14"/>
  <c r="G300" i="14"/>
  <c r="H300" i="14"/>
  <c r="I300" i="14"/>
  <c r="J300" i="14"/>
  <c r="K300" i="14"/>
  <c r="L300" i="14"/>
  <c r="M300" i="14"/>
  <c r="G301" i="14"/>
  <c r="H301" i="14"/>
  <c r="I301" i="14"/>
  <c r="J301" i="14"/>
  <c r="K301" i="14"/>
  <c r="L301" i="14"/>
  <c r="M301" i="14"/>
  <c r="G302" i="14"/>
  <c r="H302" i="14"/>
  <c r="I302" i="14"/>
  <c r="J302" i="14"/>
  <c r="K302" i="14"/>
  <c r="L302" i="14"/>
  <c r="M302" i="14"/>
  <c r="G303" i="14"/>
  <c r="H303" i="14"/>
  <c r="I303" i="14"/>
  <c r="J303" i="14"/>
  <c r="K303" i="14"/>
  <c r="L303" i="14"/>
  <c r="M303" i="14"/>
  <c r="G304" i="14"/>
  <c r="H304" i="14"/>
  <c r="I304" i="14"/>
  <c r="J304" i="14"/>
  <c r="K304" i="14"/>
  <c r="L304" i="14"/>
  <c r="M304" i="14"/>
  <c r="G305" i="14"/>
  <c r="H305" i="14"/>
  <c r="I305" i="14"/>
  <c r="J305" i="14"/>
  <c r="K305" i="14"/>
  <c r="L305" i="14"/>
  <c r="M305" i="14"/>
  <c r="G306" i="14"/>
  <c r="H306" i="14"/>
  <c r="I306" i="14"/>
  <c r="J306" i="14"/>
  <c r="K306" i="14"/>
  <c r="L306" i="14"/>
  <c r="M306" i="14"/>
  <c r="G307" i="14"/>
  <c r="H307" i="14"/>
  <c r="I307" i="14"/>
  <c r="J307" i="14"/>
  <c r="K307" i="14"/>
  <c r="L307" i="14"/>
  <c r="M307" i="14"/>
  <c r="G308" i="14"/>
  <c r="H308" i="14"/>
  <c r="I308" i="14"/>
  <c r="J308" i="14"/>
  <c r="K308" i="14"/>
  <c r="L308" i="14"/>
  <c r="M308" i="14"/>
  <c r="G309" i="14"/>
  <c r="H309" i="14"/>
  <c r="I309" i="14"/>
  <c r="J309" i="14"/>
  <c r="K309" i="14"/>
  <c r="L309" i="14"/>
  <c r="M309" i="14"/>
  <c r="G310" i="14"/>
  <c r="H310" i="14"/>
  <c r="I310" i="14"/>
  <c r="J310" i="14"/>
  <c r="K310" i="14"/>
  <c r="L310" i="14"/>
  <c r="M310" i="14"/>
  <c r="G311" i="14"/>
  <c r="H311" i="14"/>
  <c r="I311" i="14"/>
  <c r="J311" i="14"/>
  <c r="K311" i="14"/>
  <c r="L311" i="14"/>
  <c r="M311" i="14"/>
  <c r="G312" i="14"/>
  <c r="H312" i="14"/>
  <c r="I312" i="14"/>
  <c r="J312" i="14"/>
  <c r="K312" i="14"/>
  <c r="L312" i="14"/>
  <c r="M312" i="14"/>
  <c r="G313" i="14"/>
  <c r="H313" i="14"/>
  <c r="I313" i="14"/>
  <c r="J313" i="14"/>
  <c r="K313" i="14"/>
  <c r="L313" i="14"/>
  <c r="M313" i="14"/>
  <c r="G314" i="14"/>
  <c r="H314" i="14"/>
  <c r="I314" i="14"/>
  <c r="J314" i="14"/>
  <c r="K314" i="14"/>
  <c r="L314" i="14"/>
  <c r="M314" i="14"/>
  <c r="G315" i="14"/>
  <c r="H315" i="14"/>
  <c r="I315" i="14"/>
  <c r="J315" i="14"/>
  <c r="K315" i="14"/>
  <c r="L315" i="14"/>
  <c r="M315" i="14"/>
  <c r="G316" i="14"/>
  <c r="H316" i="14"/>
  <c r="I316" i="14"/>
  <c r="J316" i="14"/>
  <c r="K316" i="14"/>
  <c r="L316" i="14"/>
  <c r="M316" i="14"/>
  <c r="G317" i="14"/>
  <c r="H317" i="14"/>
  <c r="I317" i="14"/>
  <c r="J317" i="14"/>
  <c r="K317" i="14"/>
  <c r="L317" i="14"/>
  <c r="M317" i="14"/>
  <c r="G318" i="14"/>
  <c r="H318" i="14"/>
  <c r="I318" i="14"/>
  <c r="J318" i="14"/>
  <c r="K318" i="14"/>
  <c r="L318" i="14"/>
  <c r="M318" i="14"/>
  <c r="G319" i="14"/>
  <c r="H319" i="14"/>
  <c r="I319" i="14"/>
  <c r="J319" i="14"/>
  <c r="K319" i="14"/>
  <c r="L319" i="14"/>
  <c r="M319" i="14"/>
  <c r="G320" i="14"/>
  <c r="H320" i="14"/>
  <c r="I320" i="14"/>
  <c r="J320" i="14"/>
  <c r="K320" i="14"/>
  <c r="L320" i="14"/>
  <c r="M320" i="14"/>
  <c r="G321" i="14"/>
  <c r="H321" i="14"/>
  <c r="I321" i="14"/>
  <c r="J321" i="14"/>
  <c r="K321" i="14"/>
  <c r="L321" i="14"/>
  <c r="M321" i="14"/>
  <c r="G322" i="14"/>
  <c r="H322" i="14"/>
  <c r="I322" i="14"/>
  <c r="J322" i="14"/>
  <c r="K322" i="14"/>
  <c r="L322" i="14"/>
  <c r="M322" i="14"/>
  <c r="G323" i="14"/>
  <c r="H323" i="14"/>
  <c r="I323" i="14"/>
  <c r="J323" i="14"/>
  <c r="K323" i="14"/>
  <c r="L323" i="14"/>
  <c r="M323" i="14"/>
  <c r="G324" i="14"/>
  <c r="H324" i="14"/>
  <c r="I324" i="14"/>
  <c r="J324" i="14"/>
  <c r="K324" i="14"/>
  <c r="L324" i="14"/>
  <c r="M324" i="14"/>
  <c r="G325" i="14"/>
  <c r="H325" i="14"/>
  <c r="I325" i="14"/>
  <c r="J325" i="14"/>
  <c r="K325" i="14"/>
  <c r="L325" i="14"/>
  <c r="M325" i="14"/>
  <c r="G326" i="14"/>
  <c r="H326" i="14"/>
  <c r="I326" i="14"/>
  <c r="J326" i="14"/>
  <c r="K326" i="14"/>
  <c r="L326" i="14"/>
  <c r="M326" i="14"/>
  <c r="G327" i="14"/>
  <c r="H327" i="14"/>
  <c r="I327" i="14"/>
  <c r="J327" i="14"/>
  <c r="K327" i="14"/>
  <c r="L327" i="14"/>
  <c r="M327" i="14"/>
  <c r="G328" i="14"/>
  <c r="H328" i="14"/>
  <c r="I328" i="14"/>
  <c r="J328" i="14"/>
  <c r="K328" i="14"/>
  <c r="L328" i="14"/>
  <c r="M328" i="14"/>
  <c r="G329" i="14"/>
  <c r="H329" i="14"/>
  <c r="I329" i="14"/>
  <c r="J329" i="14"/>
  <c r="K329" i="14"/>
  <c r="L329" i="14"/>
  <c r="M329" i="14"/>
  <c r="G330" i="14"/>
  <c r="H330" i="14"/>
  <c r="I330" i="14"/>
  <c r="J330" i="14"/>
  <c r="K330" i="14"/>
  <c r="L330" i="14"/>
  <c r="M330" i="14"/>
  <c r="G331" i="14"/>
  <c r="H331" i="14"/>
  <c r="I331" i="14"/>
  <c r="J331" i="14"/>
  <c r="K331" i="14"/>
  <c r="L331" i="14"/>
  <c r="M331" i="14"/>
  <c r="G332" i="14"/>
  <c r="H332" i="14"/>
  <c r="I332" i="14"/>
  <c r="J332" i="14"/>
  <c r="K332" i="14"/>
  <c r="L332" i="14"/>
  <c r="M332" i="14"/>
  <c r="G333" i="14"/>
  <c r="H333" i="14"/>
  <c r="I333" i="14"/>
  <c r="J333" i="14"/>
  <c r="K333" i="14"/>
  <c r="L333" i="14"/>
  <c r="M333" i="14"/>
  <c r="G334" i="14"/>
  <c r="H334" i="14"/>
  <c r="I334" i="14"/>
  <c r="J334" i="14"/>
  <c r="K334" i="14"/>
  <c r="L334" i="14"/>
  <c r="M334" i="14"/>
  <c r="G335" i="14"/>
  <c r="H335" i="14"/>
  <c r="I335" i="14"/>
  <c r="J335" i="14"/>
  <c r="K335" i="14"/>
  <c r="L335" i="14"/>
  <c r="M335" i="14"/>
  <c r="G336" i="14"/>
  <c r="H336" i="14"/>
  <c r="I336" i="14"/>
  <c r="J336" i="14"/>
  <c r="K336" i="14"/>
  <c r="L336" i="14"/>
  <c r="M336" i="14"/>
  <c r="G337" i="14"/>
  <c r="H337" i="14"/>
  <c r="I337" i="14"/>
  <c r="J337" i="14"/>
  <c r="K337" i="14"/>
  <c r="L337" i="14"/>
  <c r="M337" i="14"/>
  <c r="G338" i="14"/>
  <c r="H338" i="14"/>
  <c r="I338" i="14"/>
  <c r="J338" i="14"/>
  <c r="K338" i="14"/>
  <c r="L338" i="14"/>
  <c r="M338" i="14"/>
  <c r="G339" i="14"/>
  <c r="H339" i="14"/>
  <c r="I339" i="14"/>
  <c r="J339" i="14"/>
  <c r="K339" i="14"/>
  <c r="L339" i="14"/>
  <c r="M339" i="14"/>
  <c r="G340" i="14"/>
  <c r="H340" i="14"/>
  <c r="I340" i="14"/>
  <c r="J340" i="14"/>
  <c r="K340" i="14"/>
  <c r="L340" i="14"/>
  <c r="M340" i="14"/>
  <c r="G341" i="14"/>
  <c r="H341" i="14"/>
  <c r="I341" i="14"/>
  <c r="J341" i="14"/>
  <c r="K341" i="14"/>
  <c r="L341" i="14"/>
  <c r="M341" i="14"/>
  <c r="G342" i="14"/>
  <c r="H342" i="14"/>
  <c r="I342" i="14"/>
  <c r="J342" i="14"/>
  <c r="K342" i="14"/>
  <c r="L342" i="14"/>
  <c r="M342" i="14"/>
  <c r="G343" i="14"/>
  <c r="H343" i="14"/>
  <c r="I343" i="14"/>
  <c r="J343" i="14"/>
  <c r="K343" i="14"/>
  <c r="L343" i="14"/>
  <c r="M343" i="14"/>
  <c r="G344" i="14"/>
  <c r="H344" i="14"/>
  <c r="I344" i="14"/>
  <c r="J344" i="14"/>
  <c r="K344" i="14"/>
  <c r="L344" i="14"/>
  <c r="M344" i="14"/>
  <c r="G345" i="14"/>
  <c r="H345" i="14"/>
  <c r="I345" i="14"/>
  <c r="J345" i="14"/>
  <c r="K345" i="14"/>
  <c r="L345" i="14"/>
  <c r="M345" i="14"/>
  <c r="G346" i="14"/>
  <c r="H346" i="14"/>
  <c r="I346" i="14"/>
  <c r="J346" i="14"/>
  <c r="K346" i="14"/>
  <c r="L346" i="14"/>
  <c r="M346" i="14"/>
  <c r="G347" i="14"/>
  <c r="H347" i="14"/>
  <c r="I347" i="14"/>
  <c r="J347" i="14"/>
  <c r="K347" i="14"/>
  <c r="L347" i="14"/>
  <c r="M347" i="14"/>
  <c r="G348" i="14"/>
  <c r="H348" i="14"/>
  <c r="I348" i="14"/>
  <c r="J348" i="14"/>
  <c r="K348" i="14"/>
  <c r="L348" i="14"/>
  <c r="M348" i="14"/>
  <c r="G349" i="14"/>
  <c r="H349" i="14"/>
  <c r="I349" i="14"/>
  <c r="J349" i="14"/>
  <c r="K349" i="14"/>
  <c r="L349" i="14"/>
  <c r="M349" i="14"/>
  <c r="G350" i="14"/>
  <c r="H350" i="14"/>
  <c r="I350" i="14"/>
  <c r="J350" i="14"/>
  <c r="K350" i="14"/>
  <c r="L350" i="14"/>
  <c r="M350" i="14"/>
  <c r="G351" i="14"/>
  <c r="H351" i="14"/>
  <c r="I351" i="14"/>
  <c r="J351" i="14"/>
  <c r="K351" i="14"/>
  <c r="L351" i="14"/>
  <c r="M351" i="14"/>
  <c r="G352" i="14"/>
  <c r="H352" i="14"/>
  <c r="I352" i="14"/>
  <c r="J352" i="14"/>
  <c r="K352" i="14"/>
  <c r="L352" i="14"/>
  <c r="M352" i="14"/>
  <c r="G353" i="14"/>
  <c r="H353" i="14"/>
  <c r="I353" i="14"/>
  <c r="J353" i="14"/>
  <c r="K353" i="14"/>
  <c r="L353" i="14"/>
  <c r="M353" i="14"/>
  <c r="G354" i="14"/>
  <c r="H354" i="14"/>
  <c r="I354" i="14"/>
  <c r="J354" i="14"/>
  <c r="K354" i="14"/>
  <c r="L354" i="14"/>
  <c r="M354" i="14"/>
  <c r="G355" i="14"/>
  <c r="H355" i="14"/>
  <c r="I355" i="14"/>
  <c r="J355" i="14"/>
  <c r="K355" i="14"/>
  <c r="L355" i="14"/>
  <c r="M355" i="14"/>
  <c r="G356" i="14"/>
  <c r="H356" i="14"/>
  <c r="I356" i="14"/>
  <c r="J356" i="14"/>
  <c r="K356" i="14"/>
  <c r="L356" i="14"/>
  <c r="M356" i="14"/>
  <c r="G357" i="14"/>
  <c r="H357" i="14"/>
  <c r="I357" i="14"/>
  <c r="J357" i="14"/>
  <c r="K357" i="14"/>
  <c r="L357" i="14"/>
  <c r="M357" i="14"/>
  <c r="G358" i="14"/>
  <c r="H358" i="14"/>
  <c r="I358" i="14"/>
  <c r="J358" i="14"/>
  <c r="K358" i="14"/>
  <c r="L358" i="14"/>
  <c r="M358" i="14"/>
  <c r="G359" i="14"/>
  <c r="H359" i="14"/>
  <c r="I359" i="14"/>
  <c r="J359" i="14"/>
  <c r="K359" i="14"/>
  <c r="L359" i="14"/>
  <c r="M359" i="14"/>
  <c r="G360" i="14"/>
  <c r="H360" i="14"/>
  <c r="I360" i="14"/>
  <c r="J360" i="14"/>
  <c r="K360" i="14"/>
  <c r="L360" i="14"/>
  <c r="M360" i="14"/>
  <c r="G361" i="14"/>
  <c r="H361" i="14"/>
  <c r="I361" i="14"/>
  <c r="J361" i="14"/>
  <c r="K361" i="14"/>
  <c r="L361" i="14"/>
  <c r="M361" i="14"/>
  <c r="G362" i="14"/>
  <c r="H362" i="14"/>
  <c r="I362" i="14"/>
  <c r="J362" i="14"/>
  <c r="K362" i="14"/>
  <c r="L362" i="14"/>
  <c r="M362" i="14"/>
  <c r="G363" i="14"/>
  <c r="H363" i="14"/>
  <c r="I363" i="14"/>
  <c r="J363" i="14"/>
  <c r="K363" i="14"/>
  <c r="L363" i="14"/>
  <c r="M363" i="14"/>
  <c r="G364" i="14"/>
  <c r="H364" i="14"/>
  <c r="I364" i="14"/>
  <c r="J364" i="14"/>
  <c r="K364" i="14"/>
  <c r="L364" i="14"/>
  <c r="M364" i="14"/>
  <c r="G365" i="14"/>
  <c r="H365" i="14"/>
  <c r="I365" i="14"/>
  <c r="J365" i="14"/>
  <c r="K365" i="14"/>
  <c r="L365" i="14"/>
  <c r="M365" i="14"/>
  <c r="G366" i="14"/>
  <c r="H366" i="14"/>
  <c r="I366" i="14"/>
  <c r="J366" i="14"/>
  <c r="K366" i="14"/>
  <c r="L366" i="14"/>
  <c r="M366" i="14"/>
  <c r="G367" i="14"/>
  <c r="H367" i="14"/>
  <c r="I367" i="14"/>
  <c r="J367" i="14"/>
  <c r="K367" i="14"/>
  <c r="L367" i="14"/>
  <c r="M367" i="14"/>
  <c r="G368" i="14"/>
  <c r="H368" i="14"/>
  <c r="I368" i="14"/>
  <c r="J368" i="14"/>
  <c r="K368" i="14"/>
  <c r="L368" i="14"/>
  <c r="M368" i="14"/>
  <c r="G369" i="14"/>
  <c r="H369" i="14"/>
  <c r="I369" i="14"/>
  <c r="J369" i="14"/>
  <c r="K369" i="14"/>
  <c r="L369" i="14"/>
  <c r="M369" i="14"/>
  <c r="G370" i="14"/>
  <c r="H370" i="14"/>
  <c r="I370" i="14"/>
  <c r="J370" i="14"/>
  <c r="K370" i="14"/>
  <c r="L370" i="14"/>
  <c r="M370" i="14"/>
  <c r="G371" i="14"/>
  <c r="H371" i="14"/>
  <c r="I371" i="14"/>
  <c r="J371" i="14"/>
  <c r="K371" i="14"/>
  <c r="L371" i="14"/>
  <c r="M371" i="14"/>
  <c r="G372" i="14"/>
  <c r="H372" i="14"/>
  <c r="I372" i="14"/>
  <c r="J372" i="14"/>
  <c r="K372" i="14"/>
  <c r="L372" i="14"/>
  <c r="M372" i="14"/>
  <c r="G373" i="14"/>
  <c r="H373" i="14"/>
  <c r="I373" i="14"/>
  <c r="J373" i="14"/>
  <c r="K373" i="14"/>
  <c r="L373" i="14"/>
  <c r="M373" i="14"/>
  <c r="G374" i="14"/>
  <c r="H374" i="14"/>
  <c r="I374" i="14"/>
  <c r="J374" i="14"/>
  <c r="K374" i="14"/>
  <c r="L374" i="14"/>
  <c r="M374" i="14"/>
  <c r="G375" i="14"/>
  <c r="H375" i="14"/>
  <c r="I375" i="14"/>
  <c r="J375" i="14"/>
  <c r="K375" i="14"/>
  <c r="L375" i="14"/>
  <c r="M375" i="14"/>
  <c r="G376" i="14"/>
  <c r="H376" i="14"/>
  <c r="I376" i="14"/>
  <c r="J376" i="14"/>
  <c r="K376" i="14"/>
  <c r="L376" i="14"/>
  <c r="M376" i="14"/>
  <c r="G377" i="14"/>
  <c r="H377" i="14"/>
  <c r="I377" i="14"/>
  <c r="J377" i="14"/>
  <c r="K377" i="14"/>
  <c r="L377" i="14"/>
  <c r="M377" i="14"/>
  <c r="G378" i="14"/>
  <c r="H378" i="14"/>
  <c r="I378" i="14"/>
  <c r="J378" i="14"/>
  <c r="K378" i="14"/>
  <c r="L378" i="14"/>
  <c r="M378" i="14"/>
  <c r="G379" i="14"/>
  <c r="H379" i="14"/>
  <c r="I379" i="14"/>
  <c r="J379" i="14"/>
  <c r="K379" i="14"/>
  <c r="L379" i="14"/>
  <c r="M379" i="14"/>
  <c r="G380" i="14"/>
  <c r="H380" i="14"/>
  <c r="I380" i="14"/>
  <c r="J380" i="14"/>
  <c r="K380" i="14"/>
  <c r="L380" i="14"/>
  <c r="M380" i="14"/>
  <c r="G381" i="14"/>
  <c r="H381" i="14"/>
  <c r="I381" i="14"/>
  <c r="J381" i="14"/>
  <c r="K381" i="14"/>
  <c r="L381" i="14"/>
  <c r="M381" i="14"/>
  <c r="G382" i="14"/>
  <c r="H382" i="14"/>
  <c r="I382" i="14"/>
  <c r="J382" i="14"/>
  <c r="K382" i="14"/>
  <c r="L382" i="14"/>
  <c r="M382" i="14"/>
  <c r="G383" i="14"/>
  <c r="H383" i="14"/>
  <c r="I383" i="14"/>
  <c r="J383" i="14"/>
  <c r="K383" i="14"/>
  <c r="L383" i="14"/>
  <c r="M383" i="14"/>
  <c r="G384" i="14"/>
  <c r="H384" i="14"/>
  <c r="I384" i="14"/>
  <c r="J384" i="14"/>
  <c r="K384" i="14"/>
  <c r="L384" i="14"/>
  <c r="M384" i="14"/>
  <c r="G385" i="14"/>
  <c r="H385" i="14"/>
  <c r="I385" i="14"/>
  <c r="J385" i="14"/>
  <c r="K385" i="14"/>
  <c r="L385" i="14"/>
  <c r="M385" i="14"/>
  <c r="G386" i="14"/>
  <c r="H386" i="14"/>
  <c r="I386" i="14"/>
  <c r="J386" i="14"/>
  <c r="K386" i="14"/>
  <c r="L386" i="14"/>
  <c r="M386" i="14"/>
  <c r="G387" i="14"/>
  <c r="H387" i="14"/>
  <c r="I387" i="14"/>
  <c r="J387" i="14"/>
  <c r="K387" i="14"/>
  <c r="L387" i="14"/>
  <c r="M387" i="14"/>
  <c r="G388" i="14"/>
  <c r="H388" i="14"/>
  <c r="I388" i="14"/>
  <c r="J388" i="14"/>
  <c r="K388" i="14"/>
  <c r="L388" i="14"/>
  <c r="M388" i="14"/>
  <c r="G389" i="14"/>
  <c r="H389" i="14"/>
  <c r="I389" i="14"/>
  <c r="J389" i="14"/>
  <c r="K389" i="14"/>
  <c r="L389" i="14"/>
  <c r="M389" i="14"/>
  <c r="G390" i="14"/>
  <c r="H390" i="14"/>
  <c r="I390" i="14"/>
  <c r="J390" i="14"/>
  <c r="K390" i="14"/>
  <c r="L390" i="14"/>
  <c r="M390" i="14"/>
  <c r="G391" i="14"/>
  <c r="H391" i="14"/>
  <c r="I391" i="14"/>
  <c r="J391" i="14"/>
  <c r="K391" i="14"/>
  <c r="L391" i="14"/>
  <c r="M391" i="14"/>
  <c r="G392" i="14"/>
  <c r="H392" i="14"/>
  <c r="I392" i="14"/>
  <c r="J392" i="14"/>
  <c r="K392" i="14"/>
  <c r="L392" i="14"/>
  <c r="M392" i="14"/>
  <c r="G393" i="14"/>
  <c r="H393" i="14"/>
  <c r="I393" i="14"/>
  <c r="J393" i="14"/>
  <c r="K393" i="14"/>
  <c r="L393" i="14"/>
  <c r="M393" i="14"/>
  <c r="G394" i="14"/>
  <c r="H394" i="14"/>
  <c r="I394" i="14"/>
  <c r="J394" i="14"/>
  <c r="K394" i="14"/>
  <c r="L394" i="14"/>
  <c r="M394" i="14"/>
  <c r="G395" i="14"/>
  <c r="H395" i="14"/>
  <c r="I395" i="14"/>
  <c r="J395" i="14"/>
  <c r="K395" i="14"/>
  <c r="L395" i="14"/>
  <c r="M395" i="14"/>
  <c r="G396" i="14"/>
  <c r="H396" i="14"/>
  <c r="I396" i="14"/>
  <c r="J396" i="14"/>
  <c r="K396" i="14"/>
  <c r="L396" i="14"/>
  <c r="M396" i="14"/>
  <c r="G397" i="14"/>
  <c r="H397" i="14"/>
  <c r="I397" i="14"/>
  <c r="J397" i="14"/>
  <c r="K397" i="14"/>
  <c r="L397" i="14"/>
  <c r="M397" i="14"/>
  <c r="G398" i="14"/>
  <c r="H398" i="14"/>
  <c r="I398" i="14"/>
  <c r="J398" i="14"/>
  <c r="K398" i="14"/>
  <c r="L398" i="14"/>
  <c r="M398" i="14"/>
  <c r="G399" i="14"/>
  <c r="H399" i="14"/>
  <c r="I399" i="14"/>
  <c r="J399" i="14"/>
  <c r="K399" i="14"/>
  <c r="L399" i="14"/>
  <c r="M399" i="14"/>
  <c r="G400" i="14"/>
  <c r="H400" i="14"/>
  <c r="I400" i="14"/>
  <c r="J400" i="14"/>
  <c r="K400" i="14"/>
  <c r="L400" i="14"/>
  <c r="M400" i="14"/>
  <c r="G81" i="17"/>
  <c r="H81" i="17"/>
  <c r="I81" i="17"/>
  <c r="J81" i="17"/>
  <c r="K81" i="17"/>
  <c r="L81" i="17"/>
  <c r="M81" i="17"/>
  <c r="Q81" i="17"/>
  <c r="G82" i="17"/>
  <c r="H82" i="17"/>
  <c r="I82" i="17"/>
  <c r="J82" i="17"/>
  <c r="K82" i="17"/>
  <c r="L82" i="17"/>
  <c r="M82" i="17"/>
  <c r="Q82" i="17"/>
  <c r="G83" i="17"/>
  <c r="H83" i="17"/>
  <c r="I83" i="17"/>
  <c r="J83" i="17"/>
  <c r="K83" i="17"/>
  <c r="L83" i="17"/>
  <c r="M83" i="17"/>
  <c r="Q83" i="17"/>
  <c r="G84" i="17"/>
  <c r="H84" i="17"/>
  <c r="I84" i="17"/>
  <c r="J84" i="17"/>
  <c r="K84" i="17"/>
  <c r="L84" i="17"/>
  <c r="M84" i="17"/>
  <c r="Q84" i="17"/>
  <c r="G85" i="17"/>
  <c r="H85" i="17"/>
  <c r="I85" i="17"/>
  <c r="J85" i="17"/>
  <c r="K85" i="17"/>
  <c r="L85" i="17"/>
  <c r="M85" i="17"/>
  <c r="Q85" i="17"/>
  <c r="G86" i="17"/>
  <c r="H86" i="17"/>
  <c r="I86" i="17"/>
  <c r="J86" i="17"/>
  <c r="K86" i="17"/>
  <c r="L86" i="17"/>
  <c r="M86" i="17"/>
  <c r="Q86" i="17"/>
  <c r="G87" i="17"/>
  <c r="H87" i="17"/>
  <c r="I87" i="17"/>
  <c r="J87" i="17"/>
  <c r="K87" i="17"/>
  <c r="L87" i="17"/>
  <c r="M87" i="17"/>
  <c r="Q87" i="17"/>
  <c r="G88" i="17"/>
  <c r="H88" i="17"/>
  <c r="I88" i="17"/>
  <c r="J88" i="17"/>
  <c r="K88" i="17"/>
  <c r="L88" i="17"/>
  <c r="M88" i="17"/>
  <c r="Q88" i="17"/>
  <c r="G89" i="17"/>
  <c r="H89" i="17"/>
  <c r="I89" i="17"/>
  <c r="J89" i="17"/>
  <c r="K89" i="17"/>
  <c r="L89" i="17"/>
  <c r="M89" i="17"/>
  <c r="Q89" i="17"/>
  <c r="G90" i="17"/>
  <c r="H90" i="17"/>
  <c r="I90" i="17"/>
  <c r="J90" i="17"/>
  <c r="K90" i="17"/>
  <c r="L90" i="17"/>
  <c r="M90" i="17"/>
  <c r="Q90" i="17"/>
  <c r="G91" i="17"/>
  <c r="H91" i="17"/>
  <c r="I91" i="17"/>
  <c r="J91" i="17"/>
  <c r="K91" i="17"/>
  <c r="L91" i="17"/>
  <c r="M91" i="17"/>
  <c r="Q91" i="17"/>
  <c r="G92" i="17"/>
  <c r="H92" i="17"/>
  <c r="I92" i="17"/>
  <c r="J92" i="17"/>
  <c r="K92" i="17"/>
  <c r="L92" i="17"/>
  <c r="M92" i="17"/>
  <c r="Q92" i="17"/>
  <c r="G93" i="17"/>
  <c r="H93" i="17"/>
  <c r="I93" i="17"/>
  <c r="J93" i="17"/>
  <c r="K93" i="17"/>
  <c r="L93" i="17"/>
  <c r="M93" i="17"/>
  <c r="Q93" i="17"/>
  <c r="G94" i="17"/>
  <c r="H94" i="17"/>
  <c r="I94" i="17"/>
  <c r="J94" i="17"/>
  <c r="K94" i="17"/>
  <c r="L94" i="17"/>
  <c r="M94" i="17"/>
  <c r="Q94" i="17"/>
  <c r="G95" i="17"/>
  <c r="H95" i="17"/>
  <c r="I95" i="17"/>
  <c r="J95" i="17"/>
  <c r="K95" i="17"/>
  <c r="L95" i="17"/>
  <c r="M95" i="17"/>
  <c r="Q95" i="17"/>
  <c r="G96" i="17"/>
  <c r="H96" i="17"/>
  <c r="I96" i="17"/>
  <c r="J96" i="17"/>
  <c r="K96" i="17"/>
  <c r="L96" i="17"/>
  <c r="M96" i="17"/>
  <c r="Q96" i="17"/>
  <c r="G97" i="17"/>
  <c r="H97" i="17"/>
  <c r="I97" i="17"/>
  <c r="J97" i="17"/>
  <c r="K97" i="17"/>
  <c r="L97" i="17"/>
  <c r="M97" i="17"/>
  <c r="Q97" i="17"/>
  <c r="G98" i="17"/>
  <c r="H98" i="17"/>
  <c r="I98" i="17"/>
  <c r="J98" i="17"/>
  <c r="K98" i="17"/>
  <c r="L98" i="17"/>
  <c r="M98" i="17"/>
  <c r="Q98" i="17"/>
  <c r="G99" i="17"/>
  <c r="H99" i="17"/>
  <c r="I99" i="17"/>
  <c r="J99" i="17"/>
  <c r="K99" i="17"/>
  <c r="L99" i="17"/>
  <c r="M99" i="17"/>
  <c r="Q99" i="17"/>
  <c r="G100" i="17"/>
  <c r="H100" i="17"/>
  <c r="I100" i="17"/>
  <c r="J100" i="17"/>
  <c r="K100" i="17"/>
  <c r="L100" i="17"/>
  <c r="M100" i="17"/>
  <c r="Q100" i="17"/>
  <c r="G101" i="17"/>
  <c r="H101" i="17"/>
  <c r="I101" i="17"/>
  <c r="J101" i="17"/>
  <c r="K101" i="17"/>
  <c r="L101" i="17"/>
  <c r="M101" i="17"/>
  <c r="Q101" i="17"/>
  <c r="G102" i="17"/>
  <c r="H102" i="17"/>
  <c r="I102" i="17"/>
  <c r="J102" i="17"/>
  <c r="K102" i="17"/>
  <c r="L102" i="17"/>
  <c r="M102" i="17"/>
  <c r="Q102" i="17"/>
  <c r="G103" i="17"/>
  <c r="H103" i="17"/>
  <c r="I103" i="17"/>
  <c r="J103" i="17"/>
  <c r="K103" i="17"/>
  <c r="L103" i="17"/>
  <c r="M103" i="17"/>
  <c r="Q103" i="17"/>
  <c r="G104" i="17"/>
  <c r="H104" i="17"/>
  <c r="I104" i="17"/>
  <c r="J104" i="17"/>
  <c r="K104" i="17"/>
  <c r="L104" i="17"/>
  <c r="M104" i="17"/>
  <c r="Q104" i="17"/>
  <c r="G105" i="17"/>
  <c r="H105" i="17"/>
  <c r="I105" i="17"/>
  <c r="J105" i="17"/>
  <c r="K105" i="17"/>
  <c r="L105" i="17"/>
  <c r="M105" i="17"/>
  <c r="Q105" i="17"/>
  <c r="G106" i="17"/>
  <c r="H106" i="17"/>
  <c r="I106" i="17"/>
  <c r="J106" i="17"/>
  <c r="K106" i="17"/>
  <c r="L106" i="17"/>
  <c r="M106" i="17"/>
  <c r="Q106" i="17"/>
  <c r="G107" i="17"/>
  <c r="H107" i="17"/>
  <c r="I107" i="17"/>
  <c r="J107" i="17"/>
  <c r="K107" i="17"/>
  <c r="L107" i="17"/>
  <c r="M107" i="17"/>
  <c r="Q107" i="17"/>
  <c r="G108" i="17"/>
  <c r="H108" i="17"/>
  <c r="I108" i="17"/>
  <c r="J108" i="17"/>
  <c r="K108" i="17"/>
  <c r="L108" i="17"/>
  <c r="M108" i="17"/>
  <c r="Q108" i="17"/>
  <c r="G109" i="17"/>
  <c r="H109" i="17"/>
  <c r="I109" i="17"/>
  <c r="J109" i="17"/>
  <c r="K109" i="17"/>
  <c r="L109" i="17"/>
  <c r="M109" i="17"/>
  <c r="Q109" i="17"/>
  <c r="G110" i="17"/>
  <c r="H110" i="17"/>
  <c r="I110" i="17"/>
  <c r="J110" i="17"/>
  <c r="K110" i="17"/>
  <c r="L110" i="17"/>
  <c r="M110" i="17"/>
  <c r="Q110" i="17"/>
  <c r="G111" i="17"/>
  <c r="H111" i="17"/>
  <c r="I111" i="17"/>
  <c r="J111" i="17"/>
  <c r="K111" i="17"/>
  <c r="L111" i="17"/>
  <c r="M111" i="17"/>
  <c r="Q111" i="17"/>
  <c r="G112" i="17"/>
  <c r="H112" i="17"/>
  <c r="I112" i="17"/>
  <c r="J112" i="17"/>
  <c r="K112" i="17"/>
  <c r="L112" i="17"/>
  <c r="M112" i="17"/>
  <c r="Q112" i="17"/>
  <c r="G113" i="17"/>
  <c r="H113" i="17"/>
  <c r="I113" i="17"/>
  <c r="J113" i="17"/>
  <c r="K113" i="17"/>
  <c r="L113" i="17"/>
  <c r="M113" i="17"/>
  <c r="Q113" i="17"/>
  <c r="G114" i="17"/>
  <c r="H114" i="17"/>
  <c r="I114" i="17"/>
  <c r="J114" i="17"/>
  <c r="K114" i="17"/>
  <c r="L114" i="17"/>
  <c r="M114" i="17"/>
  <c r="Q114" i="17"/>
  <c r="G115" i="17"/>
  <c r="H115" i="17"/>
  <c r="I115" i="17"/>
  <c r="J115" i="17"/>
  <c r="K115" i="17"/>
  <c r="L115" i="17"/>
  <c r="M115" i="17"/>
  <c r="Q115" i="17"/>
  <c r="G116" i="17"/>
  <c r="H116" i="17"/>
  <c r="I116" i="17"/>
  <c r="J116" i="17"/>
  <c r="K116" i="17"/>
  <c r="L116" i="17"/>
  <c r="M116" i="17"/>
  <c r="Q116" i="17"/>
  <c r="G117" i="17"/>
  <c r="H117" i="17"/>
  <c r="I117" i="17"/>
  <c r="J117" i="17"/>
  <c r="K117" i="17"/>
  <c r="L117" i="17"/>
  <c r="M117" i="17"/>
  <c r="Q117" i="17"/>
  <c r="G118" i="17"/>
  <c r="H118" i="17"/>
  <c r="I118" i="17"/>
  <c r="J118" i="17"/>
  <c r="K118" i="17"/>
  <c r="L118" i="17"/>
  <c r="M118" i="17"/>
  <c r="Q118" i="17"/>
  <c r="G119" i="17"/>
  <c r="H119" i="17"/>
  <c r="I119" i="17"/>
  <c r="J119" i="17"/>
  <c r="K119" i="17"/>
  <c r="L119" i="17"/>
  <c r="M119" i="17"/>
  <c r="Q119" i="17"/>
  <c r="G120" i="17"/>
  <c r="H120" i="17"/>
  <c r="I120" i="17"/>
  <c r="J120" i="17"/>
  <c r="K120" i="17"/>
  <c r="L120" i="17"/>
  <c r="M120" i="17"/>
  <c r="Q120" i="17"/>
  <c r="G121" i="17"/>
  <c r="H121" i="17"/>
  <c r="I121" i="17"/>
  <c r="J121" i="17"/>
  <c r="K121" i="17"/>
  <c r="L121" i="17"/>
  <c r="M121" i="17"/>
  <c r="Q121" i="17"/>
  <c r="G122" i="17"/>
  <c r="H122" i="17"/>
  <c r="I122" i="17"/>
  <c r="J122" i="17"/>
  <c r="K122" i="17"/>
  <c r="L122" i="17"/>
  <c r="M122" i="17"/>
  <c r="Q122" i="17"/>
  <c r="G123" i="17"/>
  <c r="H123" i="17"/>
  <c r="I123" i="17"/>
  <c r="J123" i="17"/>
  <c r="K123" i="17"/>
  <c r="L123" i="17"/>
  <c r="M123" i="17"/>
  <c r="Q123" i="17"/>
  <c r="G124" i="17"/>
  <c r="H124" i="17"/>
  <c r="I124" i="17"/>
  <c r="J124" i="17"/>
  <c r="K124" i="17"/>
  <c r="L124" i="17"/>
  <c r="M124" i="17"/>
  <c r="Q124" i="17"/>
  <c r="G125" i="17"/>
  <c r="H125" i="17"/>
  <c r="I125" i="17"/>
  <c r="J125" i="17"/>
  <c r="K125" i="17"/>
  <c r="L125" i="17"/>
  <c r="M125" i="17"/>
  <c r="Q125" i="17"/>
  <c r="G126" i="17"/>
  <c r="H126" i="17"/>
  <c r="I126" i="17"/>
  <c r="J126" i="17"/>
  <c r="K126" i="17"/>
  <c r="L126" i="17"/>
  <c r="M126" i="17"/>
  <c r="Q126" i="17"/>
  <c r="G127" i="17"/>
  <c r="H127" i="17"/>
  <c r="I127" i="17"/>
  <c r="J127" i="17"/>
  <c r="K127" i="17"/>
  <c r="L127" i="17"/>
  <c r="M127" i="17"/>
  <c r="Q127" i="17"/>
  <c r="G128" i="17"/>
  <c r="H128" i="17"/>
  <c r="I128" i="17"/>
  <c r="J128" i="17"/>
  <c r="K128" i="17"/>
  <c r="L128" i="17"/>
  <c r="M128" i="17"/>
  <c r="Q128" i="17"/>
  <c r="G129" i="17"/>
  <c r="H129" i="17"/>
  <c r="I129" i="17"/>
  <c r="J129" i="17"/>
  <c r="K129" i="17"/>
  <c r="L129" i="17"/>
  <c r="M129" i="17"/>
  <c r="Q129" i="17"/>
  <c r="G130" i="17"/>
  <c r="H130" i="17"/>
  <c r="I130" i="17"/>
  <c r="J130" i="17"/>
  <c r="K130" i="17"/>
  <c r="L130" i="17"/>
  <c r="M130" i="17"/>
  <c r="Q130" i="17"/>
  <c r="G131" i="17"/>
  <c r="H131" i="17"/>
  <c r="I131" i="17"/>
  <c r="J131" i="17"/>
  <c r="K131" i="17"/>
  <c r="L131" i="17"/>
  <c r="M131" i="17"/>
  <c r="Q131" i="17"/>
  <c r="G134" i="17"/>
  <c r="H134" i="17"/>
  <c r="I134" i="17"/>
  <c r="J134" i="17"/>
  <c r="K134" i="17"/>
  <c r="L134" i="17"/>
  <c r="M134" i="17"/>
  <c r="N134" i="17"/>
  <c r="O134" i="17"/>
  <c r="P134" i="17"/>
  <c r="Q134" i="17"/>
  <c r="G135" i="17"/>
  <c r="H135" i="17"/>
  <c r="I135" i="17"/>
  <c r="J135" i="17"/>
  <c r="K135" i="17"/>
  <c r="L135" i="17"/>
  <c r="M135" i="17"/>
  <c r="N135" i="17"/>
  <c r="O135" i="17"/>
  <c r="P135" i="17"/>
  <c r="Q135" i="17"/>
  <c r="G136" i="17"/>
  <c r="H136" i="17"/>
  <c r="I136" i="17"/>
  <c r="J136" i="17"/>
  <c r="K136" i="17"/>
  <c r="L136" i="17"/>
  <c r="M136" i="17"/>
  <c r="N136" i="17"/>
  <c r="O136" i="17"/>
  <c r="P136" i="17"/>
  <c r="Q136" i="17"/>
  <c r="G137" i="17"/>
  <c r="H137" i="17"/>
  <c r="I137" i="17"/>
  <c r="J137" i="17"/>
  <c r="K137" i="17"/>
  <c r="L137" i="17"/>
  <c r="M137" i="17"/>
  <c r="N137" i="17"/>
  <c r="O137" i="17"/>
  <c r="P137" i="17"/>
  <c r="P147" i="17" s="1"/>
  <c r="Q137" i="17"/>
  <c r="Q80" i="17"/>
  <c r="M80" i="17"/>
  <c r="L80" i="17"/>
  <c r="L143" i="17" s="1"/>
  <c r="K80" i="17"/>
  <c r="J80" i="17"/>
  <c r="I80" i="17"/>
  <c r="H80" i="17"/>
  <c r="H139" i="17" s="1"/>
  <c r="G80" i="17"/>
  <c r="G407" i="14"/>
  <c r="H407" i="14"/>
  <c r="I407" i="14"/>
  <c r="J407" i="14"/>
  <c r="K407" i="14"/>
  <c r="L407" i="14"/>
  <c r="M407" i="14"/>
  <c r="N407" i="14"/>
  <c r="O407" i="14"/>
  <c r="P407" i="14"/>
  <c r="G408" i="14"/>
  <c r="H408" i="14"/>
  <c r="I408" i="14"/>
  <c r="J408" i="14"/>
  <c r="K408" i="14"/>
  <c r="L408" i="14"/>
  <c r="M408" i="14"/>
  <c r="G409" i="14"/>
  <c r="H409" i="14"/>
  <c r="I409" i="14"/>
  <c r="J409" i="14"/>
  <c r="K409" i="14"/>
  <c r="L409" i="14"/>
  <c r="M409" i="14"/>
  <c r="G410" i="14"/>
  <c r="H410" i="14"/>
  <c r="I410" i="14"/>
  <c r="J410" i="14"/>
  <c r="K410" i="14"/>
  <c r="L410" i="14"/>
  <c r="M410" i="14"/>
  <c r="G411" i="14"/>
  <c r="H411" i="14"/>
  <c r="I411" i="14"/>
  <c r="J411" i="14"/>
  <c r="K411" i="14"/>
  <c r="L411" i="14"/>
  <c r="M411" i="14"/>
  <c r="G412" i="14"/>
  <c r="H412" i="14"/>
  <c r="I412" i="14"/>
  <c r="J412" i="14"/>
  <c r="K412" i="14"/>
  <c r="L412" i="14"/>
  <c r="M412" i="14"/>
  <c r="G413" i="14"/>
  <c r="H413" i="14"/>
  <c r="I413" i="14"/>
  <c r="J413" i="14"/>
  <c r="K413" i="14"/>
  <c r="L413" i="14"/>
  <c r="M413" i="14"/>
  <c r="G414" i="14"/>
  <c r="H414" i="14"/>
  <c r="I414" i="14"/>
  <c r="J414" i="14"/>
  <c r="K414" i="14"/>
  <c r="L414" i="14"/>
  <c r="M414" i="14"/>
  <c r="G415" i="14"/>
  <c r="H415" i="14"/>
  <c r="I415" i="14"/>
  <c r="J415" i="14"/>
  <c r="K415" i="14"/>
  <c r="L415" i="14"/>
  <c r="M415" i="14"/>
  <c r="G416" i="14"/>
  <c r="H416" i="14"/>
  <c r="I416" i="14"/>
  <c r="J416" i="14"/>
  <c r="K416" i="14"/>
  <c r="L416" i="14"/>
  <c r="M416" i="14"/>
  <c r="G417" i="14"/>
  <c r="H417" i="14"/>
  <c r="I417" i="14"/>
  <c r="J417" i="14"/>
  <c r="K417" i="14"/>
  <c r="L417" i="14"/>
  <c r="M417" i="14"/>
  <c r="G418" i="14"/>
  <c r="H418" i="14"/>
  <c r="I418" i="14"/>
  <c r="J418" i="14"/>
  <c r="K418" i="14"/>
  <c r="L418" i="14"/>
  <c r="M418" i="14"/>
  <c r="G419" i="14"/>
  <c r="H419" i="14"/>
  <c r="I419" i="14"/>
  <c r="J419" i="14"/>
  <c r="K419" i="14"/>
  <c r="L419" i="14"/>
  <c r="M419" i="14"/>
  <c r="G420" i="14"/>
  <c r="H420" i="14"/>
  <c r="I420" i="14"/>
  <c r="J420" i="14"/>
  <c r="K420" i="14"/>
  <c r="L420" i="14"/>
  <c r="M420" i="14"/>
  <c r="G421" i="14"/>
  <c r="H421" i="14"/>
  <c r="I421" i="14"/>
  <c r="J421" i="14"/>
  <c r="K421" i="14"/>
  <c r="L421" i="14"/>
  <c r="M421" i="14"/>
  <c r="G422" i="14"/>
  <c r="H422" i="14"/>
  <c r="I422" i="14"/>
  <c r="J422" i="14"/>
  <c r="K422" i="14"/>
  <c r="L422" i="14"/>
  <c r="M422" i="14"/>
  <c r="G423" i="14"/>
  <c r="H423" i="14"/>
  <c r="I423" i="14"/>
  <c r="J423" i="14"/>
  <c r="K423" i="14"/>
  <c r="L423" i="14"/>
  <c r="M423" i="14"/>
  <c r="G424" i="14"/>
  <c r="H424" i="14"/>
  <c r="I424" i="14"/>
  <c r="J424" i="14"/>
  <c r="K424" i="14"/>
  <c r="L424" i="14"/>
  <c r="M424" i="14"/>
  <c r="G425" i="14"/>
  <c r="H425" i="14"/>
  <c r="I425" i="14"/>
  <c r="J425" i="14"/>
  <c r="K425" i="14"/>
  <c r="L425" i="14"/>
  <c r="M425" i="14"/>
  <c r="G426" i="14"/>
  <c r="H426" i="14"/>
  <c r="I426" i="14"/>
  <c r="J426" i="14"/>
  <c r="K426" i="14"/>
  <c r="L426" i="14"/>
  <c r="M426" i="14"/>
  <c r="G427" i="14"/>
  <c r="H427" i="14"/>
  <c r="I427" i="14"/>
  <c r="J427" i="14"/>
  <c r="K427" i="14"/>
  <c r="L427" i="14"/>
  <c r="M427" i="14"/>
  <c r="G428" i="14"/>
  <c r="H428" i="14"/>
  <c r="I428" i="14"/>
  <c r="J428" i="14"/>
  <c r="K428" i="14"/>
  <c r="L428" i="14"/>
  <c r="M428" i="14"/>
  <c r="G429" i="14"/>
  <c r="H429" i="14"/>
  <c r="I429" i="14"/>
  <c r="J429" i="14"/>
  <c r="K429" i="14"/>
  <c r="L429" i="14"/>
  <c r="M429" i="14"/>
  <c r="G430" i="14"/>
  <c r="H430" i="14"/>
  <c r="I430" i="14"/>
  <c r="J430" i="14"/>
  <c r="K430" i="14"/>
  <c r="L430" i="14"/>
  <c r="M430" i="14"/>
  <c r="G431" i="14"/>
  <c r="H431" i="14"/>
  <c r="I431" i="14"/>
  <c r="J431" i="14"/>
  <c r="K431" i="14"/>
  <c r="L431" i="14"/>
  <c r="M431" i="14"/>
  <c r="G432" i="14"/>
  <c r="H432" i="14"/>
  <c r="I432" i="14"/>
  <c r="J432" i="14"/>
  <c r="K432" i="14"/>
  <c r="L432" i="14"/>
  <c r="M432" i="14"/>
  <c r="G433" i="14"/>
  <c r="H433" i="14"/>
  <c r="I433" i="14"/>
  <c r="J433" i="14"/>
  <c r="K433" i="14"/>
  <c r="L433" i="14"/>
  <c r="M433" i="14"/>
  <c r="G434" i="14"/>
  <c r="H434" i="14"/>
  <c r="I434" i="14"/>
  <c r="J434" i="14"/>
  <c r="K434" i="14"/>
  <c r="L434" i="14"/>
  <c r="M434" i="14"/>
  <c r="G435" i="14"/>
  <c r="H435" i="14"/>
  <c r="I435" i="14"/>
  <c r="J435" i="14"/>
  <c r="K435" i="14"/>
  <c r="L435" i="14"/>
  <c r="M435" i="14"/>
  <c r="G436" i="14"/>
  <c r="H436" i="14"/>
  <c r="I436" i="14"/>
  <c r="J436" i="14"/>
  <c r="K436" i="14"/>
  <c r="L436" i="14"/>
  <c r="M436" i="14"/>
  <c r="G437" i="14"/>
  <c r="H437" i="14"/>
  <c r="I437" i="14"/>
  <c r="J437" i="14"/>
  <c r="K437" i="14"/>
  <c r="L437" i="14"/>
  <c r="M437" i="14"/>
  <c r="G438" i="14"/>
  <c r="H438" i="14"/>
  <c r="I438" i="14"/>
  <c r="J438" i="14"/>
  <c r="K438" i="14"/>
  <c r="L438" i="14"/>
  <c r="M438" i="14"/>
  <c r="G439" i="14"/>
  <c r="H439" i="14"/>
  <c r="I439" i="14"/>
  <c r="J439" i="14"/>
  <c r="K439" i="14"/>
  <c r="L439" i="14"/>
  <c r="M439" i="14"/>
  <c r="G440" i="14"/>
  <c r="H440" i="14"/>
  <c r="I440" i="14"/>
  <c r="J440" i="14"/>
  <c r="K440" i="14"/>
  <c r="L440" i="14"/>
  <c r="M440" i="14"/>
  <c r="G441" i="14"/>
  <c r="H441" i="14"/>
  <c r="I441" i="14"/>
  <c r="J441" i="14"/>
  <c r="K441" i="14"/>
  <c r="L441" i="14"/>
  <c r="M441" i="14"/>
  <c r="G442" i="14"/>
  <c r="H442" i="14"/>
  <c r="I442" i="14"/>
  <c r="J442" i="14"/>
  <c r="K442" i="14"/>
  <c r="L442" i="14"/>
  <c r="M442" i="14"/>
  <c r="G443" i="14"/>
  <c r="H443" i="14"/>
  <c r="I443" i="14"/>
  <c r="J443" i="14"/>
  <c r="K443" i="14"/>
  <c r="L443" i="14"/>
  <c r="M443" i="14"/>
  <c r="G444" i="14"/>
  <c r="H444" i="14"/>
  <c r="I444" i="14"/>
  <c r="J444" i="14"/>
  <c r="K444" i="14"/>
  <c r="L444" i="14"/>
  <c r="M444" i="14"/>
  <c r="G445" i="14"/>
  <c r="H445" i="14"/>
  <c r="I445" i="14"/>
  <c r="J445" i="14"/>
  <c r="K445" i="14"/>
  <c r="L445" i="14"/>
  <c r="M445" i="14"/>
  <c r="G446" i="14"/>
  <c r="H446" i="14"/>
  <c r="I446" i="14"/>
  <c r="J446" i="14"/>
  <c r="K446" i="14"/>
  <c r="L446" i="14"/>
  <c r="M446" i="14"/>
  <c r="G447" i="14"/>
  <c r="H447" i="14"/>
  <c r="I447" i="14"/>
  <c r="J447" i="14"/>
  <c r="K447" i="14"/>
  <c r="L447" i="14"/>
  <c r="M447" i="14"/>
  <c r="G448" i="14"/>
  <c r="H448" i="14"/>
  <c r="I448" i="14"/>
  <c r="J448" i="14"/>
  <c r="K448" i="14"/>
  <c r="L448" i="14"/>
  <c r="M448" i="14"/>
  <c r="G449" i="14"/>
  <c r="H449" i="14"/>
  <c r="I449" i="14"/>
  <c r="J449" i="14"/>
  <c r="K449" i="14"/>
  <c r="L449" i="14"/>
  <c r="M449" i="14"/>
  <c r="G450" i="14"/>
  <c r="H450" i="14"/>
  <c r="I450" i="14"/>
  <c r="J450" i="14"/>
  <c r="K450" i="14"/>
  <c r="L450" i="14"/>
  <c r="M450" i="14"/>
  <c r="G451" i="14"/>
  <c r="H451" i="14"/>
  <c r="I451" i="14"/>
  <c r="J451" i="14"/>
  <c r="K451" i="14"/>
  <c r="L451" i="14"/>
  <c r="M451" i="14"/>
  <c r="G452" i="14"/>
  <c r="H452" i="14"/>
  <c r="I452" i="14"/>
  <c r="J452" i="14"/>
  <c r="K452" i="14"/>
  <c r="L452" i="14"/>
  <c r="M452" i="14"/>
  <c r="G453" i="14"/>
  <c r="H453" i="14"/>
  <c r="I453" i="14"/>
  <c r="J453" i="14"/>
  <c r="K453" i="14"/>
  <c r="L453" i="14"/>
  <c r="M453" i="14"/>
  <c r="G454" i="14"/>
  <c r="H454" i="14"/>
  <c r="I454" i="14"/>
  <c r="J454" i="14"/>
  <c r="K454" i="14"/>
  <c r="L454" i="14"/>
  <c r="M454" i="14"/>
  <c r="G455" i="14"/>
  <c r="H455" i="14"/>
  <c r="I455" i="14"/>
  <c r="J455" i="14"/>
  <c r="K455" i="14"/>
  <c r="L455" i="14"/>
  <c r="M455" i="14"/>
  <c r="G456" i="14"/>
  <c r="H456" i="14"/>
  <c r="I456" i="14"/>
  <c r="J456" i="14"/>
  <c r="K456" i="14"/>
  <c r="L456" i="14"/>
  <c r="M456" i="14"/>
  <c r="G457" i="14"/>
  <c r="H457" i="14"/>
  <c r="I457" i="14"/>
  <c r="J457" i="14"/>
  <c r="K457" i="14"/>
  <c r="L457" i="14"/>
  <c r="M457" i="14"/>
  <c r="G458" i="14"/>
  <c r="H458" i="14"/>
  <c r="I458" i="14"/>
  <c r="J458" i="14"/>
  <c r="K458" i="14"/>
  <c r="L458" i="14"/>
  <c r="M458" i="14"/>
  <c r="G459" i="14"/>
  <c r="H459" i="14"/>
  <c r="I459" i="14"/>
  <c r="J459" i="14"/>
  <c r="K459" i="14"/>
  <c r="L459" i="14"/>
  <c r="M459" i="14"/>
  <c r="G460" i="14"/>
  <c r="H460" i="14"/>
  <c r="I460" i="14"/>
  <c r="J460" i="14"/>
  <c r="K460" i="14"/>
  <c r="L460" i="14"/>
  <c r="M460" i="14"/>
  <c r="G461" i="14"/>
  <c r="H461" i="14"/>
  <c r="I461" i="14"/>
  <c r="J461" i="14"/>
  <c r="K461" i="14"/>
  <c r="L461" i="14"/>
  <c r="M461" i="14"/>
  <c r="G462" i="14"/>
  <c r="H462" i="14"/>
  <c r="I462" i="14"/>
  <c r="J462" i="14"/>
  <c r="K462" i="14"/>
  <c r="L462" i="14"/>
  <c r="M462" i="14"/>
  <c r="G465" i="14"/>
  <c r="H465" i="14"/>
  <c r="I465" i="14"/>
  <c r="J465" i="14"/>
  <c r="K465" i="14"/>
  <c r="L465" i="14"/>
  <c r="M465" i="14"/>
  <c r="N465" i="14"/>
  <c r="O465" i="14"/>
  <c r="P465" i="14"/>
  <c r="G466" i="14"/>
  <c r="H466" i="14"/>
  <c r="I466" i="14"/>
  <c r="J466" i="14"/>
  <c r="K466" i="14"/>
  <c r="L466" i="14"/>
  <c r="M466" i="14"/>
  <c r="G467" i="14"/>
  <c r="H467" i="14"/>
  <c r="I467" i="14"/>
  <c r="J467" i="14"/>
  <c r="K467" i="14"/>
  <c r="L467" i="14"/>
  <c r="M467" i="14"/>
  <c r="G468" i="14"/>
  <c r="H468" i="14"/>
  <c r="I468" i="14"/>
  <c r="J468" i="14"/>
  <c r="K468" i="14"/>
  <c r="L468" i="14"/>
  <c r="M468" i="14"/>
  <c r="G469" i="14"/>
  <c r="H469" i="14"/>
  <c r="I469" i="14"/>
  <c r="J469" i="14"/>
  <c r="K469" i="14"/>
  <c r="L469" i="14"/>
  <c r="M469" i="14"/>
  <c r="G470" i="14"/>
  <c r="H470" i="14"/>
  <c r="I470" i="14"/>
  <c r="J470" i="14"/>
  <c r="K470" i="14"/>
  <c r="L470" i="14"/>
  <c r="M470" i="14"/>
  <c r="G471" i="14"/>
  <c r="H471" i="14"/>
  <c r="I471" i="14"/>
  <c r="J471" i="14"/>
  <c r="K471" i="14"/>
  <c r="L471" i="14"/>
  <c r="M471" i="14"/>
  <c r="M148" i="14"/>
  <c r="L148" i="14"/>
  <c r="K148" i="14"/>
  <c r="J148" i="14"/>
  <c r="I148" i="14"/>
  <c r="H148" i="14"/>
  <c r="G148" i="14"/>
  <c r="G7" i="4"/>
  <c r="H7" i="4"/>
  <c r="I7" i="4"/>
  <c r="J7" i="4"/>
  <c r="K7" i="4"/>
  <c r="L7" i="4"/>
  <c r="M7" i="4"/>
  <c r="O7" i="4"/>
  <c r="P7" i="4"/>
  <c r="Q7" i="4"/>
  <c r="G8" i="4"/>
  <c r="H8" i="4"/>
  <c r="I8" i="4"/>
  <c r="J8" i="4"/>
  <c r="K8" i="4"/>
  <c r="L8" i="4"/>
  <c r="M8" i="4"/>
  <c r="O8" i="4"/>
  <c r="P8" i="4"/>
  <c r="Q8" i="4"/>
  <c r="G9" i="4"/>
  <c r="H9" i="4"/>
  <c r="I9" i="4"/>
  <c r="J9" i="4"/>
  <c r="K9" i="4"/>
  <c r="L9" i="4"/>
  <c r="M9" i="4"/>
  <c r="O9" i="4"/>
  <c r="P9" i="4"/>
  <c r="Q9" i="4"/>
  <c r="G10" i="4"/>
  <c r="H10" i="4"/>
  <c r="I10" i="4"/>
  <c r="J10" i="4"/>
  <c r="K10" i="4"/>
  <c r="L10" i="4"/>
  <c r="M10" i="4"/>
  <c r="O10" i="4"/>
  <c r="P10" i="4"/>
  <c r="Q10" i="4"/>
  <c r="G11" i="4"/>
  <c r="H11" i="4"/>
  <c r="I11" i="4"/>
  <c r="J11" i="4"/>
  <c r="K11" i="4"/>
  <c r="L11" i="4"/>
  <c r="M11" i="4"/>
  <c r="O11" i="4"/>
  <c r="P11" i="4"/>
  <c r="Q11" i="4"/>
  <c r="G12" i="4"/>
  <c r="H12" i="4"/>
  <c r="I12" i="4"/>
  <c r="J12" i="4"/>
  <c r="K12" i="4"/>
  <c r="L12" i="4"/>
  <c r="M12" i="4"/>
  <c r="O12" i="4"/>
  <c r="P12" i="4"/>
  <c r="Q12" i="4"/>
  <c r="G13" i="4"/>
  <c r="H13" i="4"/>
  <c r="I13" i="4"/>
  <c r="J13" i="4"/>
  <c r="K13" i="4"/>
  <c r="L13" i="4"/>
  <c r="M13" i="4"/>
  <c r="O13" i="4"/>
  <c r="P13" i="4"/>
  <c r="Q13" i="4"/>
  <c r="G14" i="4"/>
  <c r="H14" i="4"/>
  <c r="I14" i="4"/>
  <c r="J14" i="4"/>
  <c r="K14" i="4"/>
  <c r="L14" i="4"/>
  <c r="M14" i="4"/>
  <c r="O14" i="4"/>
  <c r="P14" i="4"/>
  <c r="Q14" i="4"/>
  <c r="G15" i="4"/>
  <c r="H15" i="4"/>
  <c r="I15" i="4"/>
  <c r="J15" i="4"/>
  <c r="K15" i="4"/>
  <c r="L15" i="4"/>
  <c r="M15" i="4"/>
  <c r="O15" i="4"/>
  <c r="P15" i="4"/>
  <c r="Q15" i="4"/>
  <c r="G16" i="4"/>
  <c r="H16" i="4"/>
  <c r="I16" i="4"/>
  <c r="J16" i="4"/>
  <c r="K16" i="4"/>
  <c r="L16" i="4"/>
  <c r="M16" i="4"/>
  <c r="O16" i="4"/>
  <c r="P16" i="4"/>
  <c r="Q16" i="4"/>
  <c r="G17" i="4"/>
  <c r="H17" i="4"/>
  <c r="I17" i="4"/>
  <c r="J17" i="4"/>
  <c r="K17" i="4"/>
  <c r="L17" i="4"/>
  <c r="M17" i="4"/>
  <c r="O17" i="4"/>
  <c r="P17" i="4"/>
  <c r="Q17" i="4"/>
  <c r="G18" i="4"/>
  <c r="H18" i="4"/>
  <c r="I18" i="4"/>
  <c r="J18" i="4"/>
  <c r="K18" i="4"/>
  <c r="L18" i="4"/>
  <c r="M18" i="4"/>
  <c r="O18" i="4"/>
  <c r="P18" i="4"/>
  <c r="Q18" i="4"/>
  <c r="G19" i="4"/>
  <c r="H19" i="4"/>
  <c r="I19" i="4"/>
  <c r="J19" i="4"/>
  <c r="K19" i="4"/>
  <c r="L19" i="4"/>
  <c r="M19" i="4"/>
  <c r="O19" i="4"/>
  <c r="P19" i="4"/>
  <c r="Q19" i="4"/>
  <c r="G20" i="4"/>
  <c r="H20" i="4"/>
  <c r="I20" i="4"/>
  <c r="J20" i="4"/>
  <c r="K20" i="4"/>
  <c r="L20" i="4"/>
  <c r="M20" i="4"/>
  <c r="O20" i="4"/>
  <c r="P20" i="4"/>
  <c r="Q20" i="4"/>
  <c r="G21" i="4"/>
  <c r="H21" i="4"/>
  <c r="I21" i="4"/>
  <c r="J21" i="4"/>
  <c r="K21" i="4"/>
  <c r="L21" i="4"/>
  <c r="M21" i="4"/>
  <c r="O21" i="4"/>
  <c r="P21" i="4"/>
  <c r="Q21" i="4"/>
  <c r="G22" i="4"/>
  <c r="H22" i="4"/>
  <c r="I22" i="4"/>
  <c r="J22" i="4"/>
  <c r="K22" i="4"/>
  <c r="L22" i="4"/>
  <c r="M22" i="4"/>
  <c r="O22" i="4"/>
  <c r="P22" i="4"/>
  <c r="Q22" i="4"/>
  <c r="G23" i="4"/>
  <c r="H23" i="4"/>
  <c r="I23" i="4"/>
  <c r="J23" i="4"/>
  <c r="K23" i="4"/>
  <c r="L23" i="4"/>
  <c r="M23" i="4"/>
  <c r="O23" i="4"/>
  <c r="P23" i="4"/>
  <c r="Q23" i="4"/>
  <c r="G24" i="4"/>
  <c r="H24" i="4"/>
  <c r="I24" i="4"/>
  <c r="J24" i="4"/>
  <c r="K24" i="4"/>
  <c r="L24" i="4"/>
  <c r="M24" i="4"/>
  <c r="O24" i="4"/>
  <c r="P24" i="4"/>
  <c r="Q24" i="4"/>
  <c r="G25" i="4"/>
  <c r="H25" i="4"/>
  <c r="I25" i="4"/>
  <c r="J25" i="4"/>
  <c r="K25" i="4"/>
  <c r="L25" i="4"/>
  <c r="M25" i="4"/>
  <c r="O25" i="4"/>
  <c r="P25" i="4"/>
  <c r="Q25" i="4"/>
  <c r="G26" i="4"/>
  <c r="H26" i="4"/>
  <c r="I26" i="4"/>
  <c r="J26" i="4"/>
  <c r="K26" i="4"/>
  <c r="L26" i="4"/>
  <c r="M26" i="4"/>
  <c r="O26" i="4"/>
  <c r="P26" i="4"/>
  <c r="Q26" i="4"/>
  <c r="G27" i="4"/>
  <c r="H27" i="4"/>
  <c r="I27" i="4"/>
  <c r="J27" i="4"/>
  <c r="K27" i="4"/>
  <c r="L27" i="4"/>
  <c r="M27" i="4"/>
  <c r="O27" i="4"/>
  <c r="P27" i="4"/>
  <c r="Q27" i="4"/>
  <c r="G28" i="4"/>
  <c r="H28" i="4"/>
  <c r="I28" i="4"/>
  <c r="J28" i="4"/>
  <c r="K28" i="4"/>
  <c r="L28" i="4"/>
  <c r="M28" i="4"/>
  <c r="O28" i="4"/>
  <c r="P28" i="4"/>
  <c r="Q28" i="4"/>
  <c r="G29" i="4"/>
  <c r="H29" i="4"/>
  <c r="I29" i="4"/>
  <c r="J29" i="4"/>
  <c r="K29" i="4"/>
  <c r="L29" i="4"/>
  <c r="M29" i="4"/>
  <c r="O29" i="4"/>
  <c r="P29" i="4"/>
  <c r="Q29" i="4"/>
  <c r="G30" i="4"/>
  <c r="H30" i="4"/>
  <c r="I30" i="4"/>
  <c r="J30" i="4"/>
  <c r="K30" i="4"/>
  <c r="L30" i="4"/>
  <c r="M30" i="4"/>
  <c r="O30" i="4"/>
  <c r="P30" i="4"/>
  <c r="Q30" i="4"/>
  <c r="G31" i="4"/>
  <c r="H31" i="4"/>
  <c r="I31" i="4"/>
  <c r="J31" i="4"/>
  <c r="K31" i="4"/>
  <c r="L31" i="4"/>
  <c r="M31" i="4"/>
  <c r="O31" i="4"/>
  <c r="P31" i="4"/>
  <c r="Q31" i="4"/>
  <c r="G32" i="4"/>
  <c r="H32" i="4"/>
  <c r="I32" i="4"/>
  <c r="J32" i="4"/>
  <c r="K32" i="4"/>
  <c r="L32" i="4"/>
  <c r="M32" i="4"/>
  <c r="O32" i="4"/>
  <c r="P32" i="4"/>
  <c r="Q32" i="4"/>
  <c r="G33" i="4"/>
  <c r="H33" i="4"/>
  <c r="I33" i="4"/>
  <c r="J33" i="4"/>
  <c r="K33" i="4"/>
  <c r="L33" i="4"/>
  <c r="M33" i="4"/>
  <c r="O33" i="4"/>
  <c r="P33" i="4"/>
  <c r="Q33" i="4"/>
  <c r="G34" i="4"/>
  <c r="H34" i="4"/>
  <c r="I34" i="4"/>
  <c r="J34" i="4"/>
  <c r="K34" i="4"/>
  <c r="L34" i="4"/>
  <c r="M34" i="4"/>
  <c r="O34" i="4"/>
  <c r="P34" i="4"/>
  <c r="Q34" i="4"/>
  <c r="G35" i="4"/>
  <c r="H35" i="4"/>
  <c r="I35" i="4"/>
  <c r="J35" i="4"/>
  <c r="K35" i="4"/>
  <c r="L35" i="4"/>
  <c r="M35" i="4"/>
  <c r="O35" i="4"/>
  <c r="P35" i="4"/>
  <c r="Q35" i="4"/>
  <c r="G36" i="4"/>
  <c r="H36" i="4"/>
  <c r="I36" i="4"/>
  <c r="J36" i="4"/>
  <c r="K36" i="4"/>
  <c r="L36" i="4"/>
  <c r="M36" i="4"/>
  <c r="O36" i="4"/>
  <c r="P36" i="4"/>
  <c r="Q36" i="4"/>
  <c r="G37" i="4"/>
  <c r="H37" i="4"/>
  <c r="I37" i="4"/>
  <c r="J37" i="4"/>
  <c r="K37" i="4"/>
  <c r="L37" i="4"/>
  <c r="M37" i="4"/>
  <c r="O37" i="4"/>
  <c r="P37" i="4"/>
  <c r="Q37" i="4"/>
  <c r="G38" i="4"/>
  <c r="H38" i="4"/>
  <c r="I38" i="4"/>
  <c r="J38" i="4"/>
  <c r="K38" i="4"/>
  <c r="L38" i="4"/>
  <c r="M38" i="4"/>
  <c r="O38" i="4"/>
  <c r="P38" i="4"/>
  <c r="Q38" i="4"/>
  <c r="G39" i="4"/>
  <c r="H39" i="4"/>
  <c r="I39" i="4"/>
  <c r="J39" i="4"/>
  <c r="K39" i="4"/>
  <c r="L39" i="4"/>
  <c r="M39" i="4"/>
  <c r="O39" i="4"/>
  <c r="P39" i="4"/>
  <c r="Q39" i="4"/>
  <c r="G40" i="4"/>
  <c r="H40" i="4"/>
  <c r="I40" i="4"/>
  <c r="J40" i="4"/>
  <c r="K40" i="4"/>
  <c r="L40" i="4"/>
  <c r="M40" i="4"/>
  <c r="O40" i="4"/>
  <c r="P40" i="4"/>
  <c r="Q40" i="4"/>
  <c r="G41" i="4"/>
  <c r="H41" i="4"/>
  <c r="I41" i="4"/>
  <c r="J41" i="4"/>
  <c r="K41" i="4"/>
  <c r="L41" i="4"/>
  <c r="M41" i="4"/>
  <c r="O41" i="4"/>
  <c r="P41" i="4"/>
  <c r="Q41" i="4"/>
  <c r="G42" i="4"/>
  <c r="H42" i="4"/>
  <c r="I42" i="4"/>
  <c r="J42" i="4"/>
  <c r="K42" i="4"/>
  <c r="L42" i="4"/>
  <c r="M42" i="4"/>
  <c r="O42" i="4"/>
  <c r="P42" i="4"/>
  <c r="Q42" i="4"/>
  <c r="G43" i="4"/>
  <c r="H43" i="4"/>
  <c r="I43" i="4"/>
  <c r="J43" i="4"/>
  <c r="K43" i="4"/>
  <c r="L43" i="4"/>
  <c r="M43" i="4"/>
  <c r="O43" i="4"/>
  <c r="P43" i="4"/>
  <c r="Q43" i="4"/>
  <c r="G44" i="4"/>
  <c r="H44" i="4"/>
  <c r="I44" i="4"/>
  <c r="J44" i="4"/>
  <c r="K44" i="4"/>
  <c r="L44" i="4"/>
  <c r="M44" i="4"/>
  <c r="O44" i="4"/>
  <c r="P44" i="4"/>
  <c r="Q44" i="4"/>
  <c r="G45" i="4"/>
  <c r="H45" i="4"/>
  <c r="I45" i="4"/>
  <c r="J45" i="4"/>
  <c r="K45" i="4"/>
  <c r="L45" i="4"/>
  <c r="M45" i="4"/>
  <c r="O45" i="4"/>
  <c r="P45" i="4"/>
  <c r="Q45" i="4"/>
  <c r="G46" i="4"/>
  <c r="H46" i="4"/>
  <c r="I46" i="4"/>
  <c r="J46" i="4"/>
  <c r="K46" i="4"/>
  <c r="L46" i="4"/>
  <c r="M46" i="4"/>
  <c r="O46" i="4"/>
  <c r="P46" i="4"/>
  <c r="Q46" i="4"/>
  <c r="G47" i="4"/>
  <c r="H47" i="4"/>
  <c r="I47" i="4"/>
  <c r="J47" i="4"/>
  <c r="K47" i="4"/>
  <c r="L47" i="4"/>
  <c r="M47" i="4"/>
  <c r="O47" i="4"/>
  <c r="P47" i="4"/>
  <c r="Q47" i="4"/>
  <c r="G48" i="4"/>
  <c r="H48" i="4"/>
  <c r="I48" i="4"/>
  <c r="J48" i="4"/>
  <c r="K48" i="4"/>
  <c r="L48" i="4"/>
  <c r="M48" i="4"/>
  <c r="O48" i="4"/>
  <c r="P48" i="4"/>
  <c r="Q48" i="4"/>
  <c r="G49" i="4"/>
  <c r="H49" i="4"/>
  <c r="I49" i="4"/>
  <c r="J49" i="4"/>
  <c r="K49" i="4"/>
  <c r="L49" i="4"/>
  <c r="M49" i="4"/>
  <c r="O49" i="4"/>
  <c r="P49" i="4"/>
  <c r="Q49" i="4"/>
  <c r="G50" i="4"/>
  <c r="H50" i="4"/>
  <c r="I50" i="4"/>
  <c r="J50" i="4"/>
  <c r="K50" i="4"/>
  <c r="L50" i="4"/>
  <c r="M50" i="4"/>
  <c r="O50" i="4"/>
  <c r="P50" i="4"/>
  <c r="Q50" i="4"/>
  <c r="G51" i="4"/>
  <c r="H51" i="4"/>
  <c r="I51" i="4"/>
  <c r="J51" i="4"/>
  <c r="K51" i="4"/>
  <c r="L51" i="4"/>
  <c r="M51" i="4"/>
  <c r="O51" i="4"/>
  <c r="P51" i="4"/>
  <c r="Q51" i="4"/>
  <c r="G52" i="4"/>
  <c r="H52" i="4"/>
  <c r="I52" i="4"/>
  <c r="J52" i="4"/>
  <c r="K52" i="4"/>
  <c r="L52" i="4"/>
  <c r="M52" i="4"/>
  <c r="O52" i="4"/>
  <c r="P52" i="4"/>
  <c r="Q52" i="4"/>
  <c r="G53" i="4"/>
  <c r="H53" i="4"/>
  <c r="I53" i="4"/>
  <c r="J53" i="4"/>
  <c r="K53" i="4"/>
  <c r="L53" i="4"/>
  <c r="M53" i="4"/>
  <c r="O53" i="4"/>
  <c r="P53" i="4"/>
  <c r="Q53" i="4"/>
  <c r="G54" i="4"/>
  <c r="H54" i="4"/>
  <c r="I54" i="4"/>
  <c r="J54" i="4"/>
  <c r="K54" i="4"/>
  <c r="L54" i="4"/>
  <c r="M54" i="4"/>
  <c r="O54" i="4"/>
  <c r="P54" i="4"/>
  <c r="Q54" i="4"/>
  <c r="G55" i="4"/>
  <c r="H55" i="4"/>
  <c r="I55" i="4"/>
  <c r="J55" i="4"/>
  <c r="K55" i="4"/>
  <c r="L55" i="4"/>
  <c r="M55" i="4"/>
  <c r="O55" i="4"/>
  <c r="P55" i="4"/>
  <c r="Q55" i="4"/>
  <c r="G56" i="4"/>
  <c r="H56" i="4"/>
  <c r="I56" i="4"/>
  <c r="J56" i="4"/>
  <c r="K56" i="4"/>
  <c r="L56" i="4"/>
  <c r="M56" i="4"/>
  <c r="O56" i="4"/>
  <c r="P56" i="4"/>
  <c r="Q56" i="4"/>
  <c r="G57" i="4"/>
  <c r="H57" i="4"/>
  <c r="I57" i="4"/>
  <c r="J57" i="4"/>
  <c r="K57" i="4"/>
  <c r="L57" i="4"/>
  <c r="M57" i="4"/>
  <c r="O57" i="4"/>
  <c r="P57" i="4"/>
  <c r="Q57" i="4"/>
  <c r="G58" i="4"/>
  <c r="H58" i="4"/>
  <c r="I58" i="4"/>
  <c r="J58" i="4"/>
  <c r="K58" i="4"/>
  <c r="L58" i="4"/>
  <c r="M58" i="4"/>
  <c r="O58" i="4"/>
  <c r="P58" i="4"/>
  <c r="Q58" i="4"/>
  <c r="G59" i="4"/>
  <c r="H59" i="4"/>
  <c r="I59" i="4"/>
  <c r="J59" i="4"/>
  <c r="K59" i="4"/>
  <c r="L59" i="4"/>
  <c r="M59" i="4"/>
  <c r="O59" i="4"/>
  <c r="P59" i="4"/>
  <c r="Q59" i="4"/>
  <c r="G60" i="4"/>
  <c r="H60" i="4"/>
  <c r="I60" i="4"/>
  <c r="J60" i="4"/>
  <c r="K60" i="4"/>
  <c r="L60" i="4"/>
  <c r="M60" i="4"/>
  <c r="O60" i="4"/>
  <c r="P60" i="4"/>
  <c r="Q60" i="4"/>
  <c r="G61" i="4"/>
  <c r="H61" i="4"/>
  <c r="I61" i="4"/>
  <c r="J61" i="4"/>
  <c r="K61" i="4"/>
  <c r="L61" i="4"/>
  <c r="M61" i="4"/>
  <c r="O61" i="4"/>
  <c r="P61" i="4"/>
  <c r="Q61" i="4"/>
  <c r="G62" i="4"/>
  <c r="H62" i="4"/>
  <c r="I62" i="4"/>
  <c r="J62" i="4"/>
  <c r="K62" i="4"/>
  <c r="L62" i="4"/>
  <c r="M62" i="4"/>
  <c r="O62" i="4"/>
  <c r="P62" i="4"/>
  <c r="Q62" i="4"/>
  <c r="G63" i="4"/>
  <c r="H63" i="4"/>
  <c r="I63" i="4"/>
  <c r="J63" i="4"/>
  <c r="K63" i="4"/>
  <c r="L63" i="4"/>
  <c r="M63" i="4"/>
  <c r="O63" i="4"/>
  <c r="P63" i="4"/>
  <c r="Q63" i="4"/>
  <c r="G64" i="4"/>
  <c r="H64" i="4"/>
  <c r="I64" i="4"/>
  <c r="J64" i="4"/>
  <c r="K64" i="4"/>
  <c r="L64" i="4"/>
  <c r="M64" i="4"/>
  <c r="O64" i="4"/>
  <c r="P64" i="4"/>
  <c r="Q64" i="4"/>
  <c r="G65" i="4"/>
  <c r="H65" i="4"/>
  <c r="I65" i="4"/>
  <c r="J65" i="4"/>
  <c r="K65" i="4"/>
  <c r="L65" i="4"/>
  <c r="M65" i="4"/>
  <c r="O65" i="4"/>
  <c r="P65" i="4"/>
  <c r="Q65" i="4"/>
  <c r="G66" i="4"/>
  <c r="H66" i="4"/>
  <c r="I66" i="4"/>
  <c r="J66" i="4"/>
  <c r="K66" i="4"/>
  <c r="L66" i="4"/>
  <c r="M66" i="4"/>
  <c r="O66" i="4"/>
  <c r="P66" i="4"/>
  <c r="Q66" i="4"/>
  <c r="G67" i="4"/>
  <c r="H67" i="4"/>
  <c r="I67" i="4"/>
  <c r="J67" i="4"/>
  <c r="K67" i="4"/>
  <c r="L67" i="4"/>
  <c r="M67" i="4"/>
  <c r="O67" i="4"/>
  <c r="P67" i="4"/>
  <c r="Q67" i="4"/>
  <c r="G68" i="4"/>
  <c r="H68" i="4"/>
  <c r="I68" i="4"/>
  <c r="J68" i="4"/>
  <c r="K68" i="4"/>
  <c r="L68" i="4"/>
  <c r="M68" i="4"/>
  <c r="O68" i="4"/>
  <c r="P68" i="4"/>
  <c r="Q68" i="4"/>
  <c r="G69" i="4"/>
  <c r="H69" i="4"/>
  <c r="I69" i="4"/>
  <c r="J69" i="4"/>
  <c r="K69" i="4"/>
  <c r="L69" i="4"/>
  <c r="M69" i="4"/>
  <c r="O69" i="4"/>
  <c r="P69" i="4"/>
  <c r="Q69" i="4"/>
  <c r="G70" i="4"/>
  <c r="H70" i="4"/>
  <c r="I70" i="4"/>
  <c r="J70" i="4"/>
  <c r="K70" i="4"/>
  <c r="L70" i="4"/>
  <c r="M70" i="4"/>
  <c r="O70" i="4"/>
  <c r="P70" i="4"/>
  <c r="Q70" i="4"/>
  <c r="G71" i="4"/>
  <c r="H71" i="4"/>
  <c r="I71" i="4"/>
  <c r="J71" i="4"/>
  <c r="K71" i="4"/>
  <c r="L71" i="4"/>
  <c r="M71" i="4"/>
  <c r="O71" i="4"/>
  <c r="P71" i="4"/>
  <c r="Q71" i="4"/>
  <c r="G72" i="4"/>
  <c r="H72" i="4"/>
  <c r="I72" i="4"/>
  <c r="J72" i="4"/>
  <c r="K72" i="4"/>
  <c r="L72" i="4"/>
  <c r="M72" i="4"/>
  <c r="O72" i="4"/>
  <c r="P72" i="4"/>
  <c r="Q72" i="4"/>
  <c r="G73" i="4"/>
  <c r="H73" i="4"/>
  <c r="I73" i="4"/>
  <c r="J73" i="4"/>
  <c r="K73" i="4"/>
  <c r="L73" i="4"/>
  <c r="M73" i="4"/>
  <c r="O73" i="4"/>
  <c r="P73" i="4"/>
  <c r="Q73" i="4"/>
  <c r="G74" i="4"/>
  <c r="H74" i="4"/>
  <c r="I74" i="4"/>
  <c r="J74" i="4"/>
  <c r="K74" i="4"/>
  <c r="L74" i="4"/>
  <c r="M74" i="4"/>
  <c r="O74" i="4"/>
  <c r="P74" i="4"/>
  <c r="Q74" i="4"/>
  <c r="G75" i="4"/>
  <c r="H75" i="4"/>
  <c r="I75" i="4"/>
  <c r="J75" i="4"/>
  <c r="K75" i="4"/>
  <c r="L75" i="4"/>
  <c r="M75" i="4"/>
  <c r="O75" i="4"/>
  <c r="P75" i="4"/>
  <c r="Q75" i="4"/>
  <c r="G76" i="4"/>
  <c r="H76" i="4"/>
  <c r="I76" i="4"/>
  <c r="J76" i="4"/>
  <c r="K76" i="4"/>
  <c r="L76" i="4"/>
  <c r="M76" i="4"/>
  <c r="O76" i="4"/>
  <c r="P76" i="4"/>
  <c r="Q76" i="4"/>
  <c r="G77" i="4"/>
  <c r="H77" i="4"/>
  <c r="I77" i="4"/>
  <c r="J77" i="4"/>
  <c r="K77" i="4"/>
  <c r="L77" i="4"/>
  <c r="M77" i="4"/>
  <c r="O77" i="4"/>
  <c r="P77" i="4"/>
  <c r="Q77" i="4"/>
  <c r="G78" i="4"/>
  <c r="H78" i="4"/>
  <c r="I78" i="4"/>
  <c r="J78" i="4"/>
  <c r="K78" i="4"/>
  <c r="L78" i="4"/>
  <c r="M78" i="4"/>
  <c r="O78" i="4"/>
  <c r="P78" i="4"/>
  <c r="Q78" i="4"/>
  <c r="G79" i="4"/>
  <c r="H79" i="4"/>
  <c r="I79" i="4"/>
  <c r="J79" i="4"/>
  <c r="K79" i="4"/>
  <c r="L79" i="4"/>
  <c r="M79" i="4"/>
  <c r="O79" i="4"/>
  <c r="P79" i="4"/>
  <c r="Q79" i="4"/>
  <c r="G80" i="4"/>
  <c r="H80" i="4"/>
  <c r="I80" i="4"/>
  <c r="J80" i="4"/>
  <c r="K80" i="4"/>
  <c r="L80" i="4"/>
  <c r="M80" i="4"/>
  <c r="O80" i="4"/>
  <c r="P80" i="4"/>
  <c r="Q80" i="4"/>
  <c r="G81" i="4"/>
  <c r="H81" i="4"/>
  <c r="I81" i="4"/>
  <c r="J81" i="4"/>
  <c r="K81" i="4"/>
  <c r="L81" i="4"/>
  <c r="M81" i="4"/>
  <c r="O81" i="4"/>
  <c r="P81" i="4"/>
  <c r="Q81" i="4"/>
  <c r="G82" i="4"/>
  <c r="H82" i="4"/>
  <c r="I82" i="4"/>
  <c r="J82" i="4"/>
  <c r="K82" i="4"/>
  <c r="L82" i="4"/>
  <c r="M82" i="4"/>
  <c r="O82" i="4"/>
  <c r="P82" i="4"/>
  <c r="Q82" i="4"/>
  <c r="G83" i="4"/>
  <c r="H83" i="4"/>
  <c r="I83" i="4"/>
  <c r="J83" i="4"/>
  <c r="K83" i="4"/>
  <c r="L83" i="4"/>
  <c r="M83" i="4"/>
  <c r="O83" i="4"/>
  <c r="P83" i="4"/>
  <c r="Q83" i="4"/>
  <c r="G84" i="4"/>
  <c r="H84" i="4"/>
  <c r="I84" i="4"/>
  <c r="J84" i="4"/>
  <c r="K84" i="4"/>
  <c r="L84" i="4"/>
  <c r="M84" i="4"/>
  <c r="O84" i="4"/>
  <c r="P84" i="4"/>
  <c r="Q84" i="4"/>
  <c r="G85" i="4"/>
  <c r="H85" i="4"/>
  <c r="I85" i="4"/>
  <c r="J85" i="4"/>
  <c r="K85" i="4"/>
  <c r="L85" i="4"/>
  <c r="M85" i="4"/>
  <c r="O85" i="4"/>
  <c r="P85" i="4"/>
  <c r="Q85" i="4"/>
  <c r="G86" i="4"/>
  <c r="H86" i="4"/>
  <c r="I86" i="4"/>
  <c r="J86" i="4"/>
  <c r="K86" i="4"/>
  <c r="L86" i="4"/>
  <c r="M86" i="4"/>
  <c r="O86" i="4"/>
  <c r="P86" i="4"/>
  <c r="Q86" i="4"/>
  <c r="G87" i="4"/>
  <c r="H87" i="4"/>
  <c r="I87" i="4"/>
  <c r="J87" i="4"/>
  <c r="K87" i="4"/>
  <c r="L87" i="4"/>
  <c r="M87" i="4"/>
  <c r="O87" i="4"/>
  <c r="P87" i="4"/>
  <c r="Q87" i="4"/>
  <c r="G88" i="4"/>
  <c r="H88" i="4"/>
  <c r="I88" i="4"/>
  <c r="J88" i="4"/>
  <c r="K88" i="4"/>
  <c r="L88" i="4"/>
  <c r="M88" i="4"/>
  <c r="O88" i="4"/>
  <c r="P88" i="4"/>
  <c r="Q88" i="4"/>
  <c r="G89" i="4"/>
  <c r="H89" i="4"/>
  <c r="I89" i="4"/>
  <c r="J89" i="4"/>
  <c r="K89" i="4"/>
  <c r="L89" i="4"/>
  <c r="M89" i="4"/>
  <c r="O89" i="4"/>
  <c r="P89" i="4"/>
  <c r="Q89" i="4"/>
  <c r="G90" i="4"/>
  <c r="H90" i="4"/>
  <c r="I90" i="4"/>
  <c r="J90" i="4"/>
  <c r="K90" i="4"/>
  <c r="L90" i="4"/>
  <c r="M90" i="4"/>
  <c r="O90" i="4"/>
  <c r="P90" i="4"/>
  <c r="Q90" i="4"/>
  <c r="G91" i="4"/>
  <c r="H91" i="4"/>
  <c r="I91" i="4"/>
  <c r="J91" i="4"/>
  <c r="K91" i="4"/>
  <c r="L91" i="4"/>
  <c r="M91" i="4"/>
  <c r="O91" i="4"/>
  <c r="P91" i="4"/>
  <c r="Q91" i="4"/>
  <c r="G92" i="4"/>
  <c r="H92" i="4"/>
  <c r="I92" i="4"/>
  <c r="J92" i="4"/>
  <c r="K92" i="4"/>
  <c r="L92" i="4"/>
  <c r="M92" i="4"/>
  <c r="O92" i="4"/>
  <c r="P92" i="4"/>
  <c r="Q92" i="4"/>
  <c r="G93" i="4"/>
  <c r="H93" i="4"/>
  <c r="I93" i="4"/>
  <c r="J93" i="4"/>
  <c r="K93" i="4"/>
  <c r="L93" i="4"/>
  <c r="M93" i="4"/>
  <c r="O93" i="4"/>
  <c r="P93" i="4"/>
  <c r="Q93" i="4"/>
  <c r="G94" i="4"/>
  <c r="H94" i="4"/>
  <c r="I94" i="4"/>
  <c r="J94" i="4"/>
  <c r="K94" i="4"/>
  <c r="L94" i="4"/>
  <c r="M94" i="4"/>
  <c r="O94" i="4"/>
  <c r="P94" i="4"/>
  <c r="Q94" i="4"/>
  <c r="G95" i="4"/>
  <c r="H95" i="4"/>
  <c r="I95" i="4"/>
  <c r="J95" i="4"/>
  <c r="K95" i="4"/>
  <c r="L95" i="4"/>
  <c r="M95" i="4"/>
  <c r="O95" i="4"/>
  <c r="P95" i="4"/>
  <c r="Q95" i="4"/>
  <c r="G96" i="4"/>
  <c r="H96" i="4"/>
  <c r="I96" i="4"/>
  <c r="J96" i="4"/>
  <c r="K96" i="4"/>
  <c r="L96" i="4"/>
  <c r="M96" i="4"/>
  <c r="O96" i="4"/>
  <c r="P96" i="4"/>
  <c r="Q96" i="4"/>
  <c r="G97" i="4"/>
  <c r="H97" i="4"/>
  <c r="I97" i="4"/>
  <c r="J97" i="4"/>
  <c r="K97" i="4"/>
  <c r="L97" i="4"/>
  <c r="M97" i="4"/>
  <c r="O97" i="4"/>
  <c r="P97" i="4"/>
  <c r="Q97" i="4"/>
  <c r="G98" i="4"/>
  <c r="H98" i="4"/>
  <c r="I98" i="4"/>
  <c r="J98" i="4"/>
  <c r="K98" i="4"/>
  <c r="L98" i="4"/>
  <c r="M98" i="4"/>
  <c r="O98" i="4"/>
  <c r="P98" i="4"/>
  <c r="Q98" i="4"/>
  <c r="G99" i="4"/>
  <c r="H99" i="4"/>
  <c r="I99" i="4"/>
  <c r="J99" i="4"/>
  <c r="K99" i="4"/>
  <c r="L99" i="4"/>
  <c r="M99" i="4"/>
  <c r="O99" i="4"/>
  <c r="P99" i="4"/>
  <c r="Q99" i="4"/>
  <c r="G100" i="4"/>
  <c r="H100" i="4"/>
  <c r="I100" i="4"/>
  <c r="J100" i="4"/>
  <c r="K100" i="4"/>
  <c r="L100" i="4"/>
  <c r="M100" i="4"/>
  <c r="O100" i="4"/>
  <c r="P100" i="4"/>
  <c r="Q100" i="4"/>
  <c r="G101" i="4"/>
  <c r="H101" i="4"/>
  <c r="I101" i="4"/>
  <c r="J101" i="4"/>
  <c r="K101" i="4"/>
  <c r="L101" i="4"/>
  <c r="M101" i="4"/>
  <c r="O101" i="4"/>
  <c r="P101" i="4"/>
  <c r="Q101" i="4"/>
  <c r="G102" i="4"/>
  <c r="H102" i="4"/>
  <c r="I102" i="4"/>
  <c r="J102" i="4"/>
  <c r="K102" i="4"/>
  <c r="L102" i="4"/>
  <c r="M102" i="4"/>
  <c r="O102" i="4"/>
  <c r="P102" i="4"/>
  <c r="Q102" i="4"/>
  <c r="G103" i="4"/>
  <c r="H103" i="4"/>
  <c r="I103" i="4"/>
  <c r="J103" i="4"/>
  <c r="K103" i="4"/>
  <c r="L103" i="4"/>
  <c r="M103" i="4"/>
  <c r="O103" i="4"/>
  <c r="P103" i="4"/>
  <c r="Q103" i="4"/>
  <c r="G104" i="4"/>
  <c r="H104" i="4"/>
  <c r="I104" i="4"/>
  <c r="J104" i="4"/>
  <c r="K104" i="4"/>
  <c r="L104" i="4"/>
  <c r="M104" i="4"/>
  <c r="O104" i="4"/>
  <c r="P104" i="4"/>
  <c r="Q104" i="4"/>
  <c r="G105" i="4"/>
  <c r="H105" i="4"/>
  <c r="I105" i="4"/>
  <c r="J105" i="4"/>
  <c r="K105" i="4"/>
  <c r="L105" i="4"/>
  <c r="M105" i="4"/>
  <c r="O105" i="4"/>
  <c r="P105" i="4"/>
  <c r="Q105" i="4"/>
  <c r="G106" i="4"/>
  <c r="H106" i="4"/>
  <c r="I106" i="4"/>
  <c r="J106" i="4"/>
  <c r="K106" i="4"/>
  <c r="L106" i="4"/>
  <c r="M106" i="4"/>
  <c r="O106" i="4"/>
  <c r="P106" i="4"/>
  <c r="Q106" i="4"/>
  <c r="G107" i="4"/>
  <c r="H107" i="4"/>
  <c r="I107" i="4"/>
  <c r="J107" i="4"/>
  <c r="K107" i="4"/>
  <c r="L107" i="4"/>
  <c r="M107" i="4"/>
  <c r="O107" i="4"/>
  <c r="P107" i="4"/>
  <c r="Q107" i="4"/>
  <c r="G108" i="4"/>
  <c r="H108" i="4"/>
  <c r="I108" i="4"/>
  <c r="J108" i="4"/>
  <c r="K108" i="4"/>
  <c r="L108" i="4"/>
  <c r="M108" i="4"/>
  <c r="O108" i="4"/>
  <c r="P108" i="4"/>
  <c r="Q108" i="4"/>
  <c r="G109" i="4"/>
  <c r="H109" i="4"/>
  <c r="I109" i="4"/>
  <c r="J109" i="4"/>
  <c r="K109" i="4"/>
  <c r="L109" i="4"/>
  <c r="M109" i="4"/>
  <c r="O109" i="4"/>
  <c r="P109" i="4"/>
  <c r="Q109" i="4"/>
  <c r="G110" i="4"/>
  <c r="H110" i="4"/>
  <c r="I110" i="4"/>
  <c r="J110" i="4"/>
  <c r="K110" i="4"/>
  <c r="L110" i="4"/>
  <c r="M110" i="4"/>
  <c r="O110" i="4"/>
  <c r="P110" i="4"/>
  <c r="Q110" i="4"/>
  <c r="G111" i="4"/>
  <c r="H111" i="4"/>
  <c r="I111" i="4"/>
  <c r="J111" i="4"/>
  <c r="K111" i="4"/>
  <c r="L111" i="4"/>
  <c r="M111" i="4"/>
  <c r="O111" i="4"/>
  <c r="P111" i="4"/>
  <c r="Q111" i="4"/>
  <c r="G112" i="4"/>
  <c r="H112" i="4"/>
  <c r="I112" i="4"/>
  <c r="J112" i="4"/>
  <c r="K112" i="4"/>
  <c r="L112" i="4"/>
  <c r="M112" i="4"/>
  <c r="O112" i="4"/>
  <c r="P112" i="4"/>
  <c r="Q112" i="4"/>
  <c r="G113" i="4"/>
  <c r="H113" i="4"/>
  <c r="I113" i="4"/>
  <c r="J113" i="4"/>
  <c r="K113" i="4"/>
  <c r="L113" i="4"/>
  <c r="M113" i="4"/>
  <c r="O113" i="4"/>
  <c r="P113" i="4"/>
  <c r="Q113" i="4"/>
  <c r="G114" i="4"/>
  <c r="H114" i="4"/>
  <c r="I114" i="4"/>
  <c r="J114" i="4"/>
  <c r="K114" i="4"/>
  <c r="L114" i="4"/>
  <c r="M114" i="4"/>
  <c r="O114" i="4"/>
  <c r="P114" i="4"/>
  <c r="Q114" i="4"/>
  <c r="G115" i="4"/>
  <c r="H115" i="4"/>
  <c r="I115" i="4"/>
  <c r="J115" i="4"/>
  <c r="K115" i="4"/>
  <c r="L115" i="4"/>
  <c r="M115" i="4"/>
  <c r="O115" i="4"/>
  <c r="P115" i="4"/>
  <c r="Q115" i="4"/>
  <c r="G116" i="4"/>
  <c r="H116" i="4"/>
  <c r="I116" i="4"/>
  <c r="J116" i="4"/>
  <c r="K116" i="4"/>
  <c r="L116" i="4"/>
  <c r="M116" i="4"/>
  <c r="O116" i="4"/>
  <c r="P116" i="4"/>
  <c r="Q116" i="4"/>
  <c r="G117" i="4"/>
  <c r="H117" i="4"/>
  <c r="I117" i="4"/>
  <c r="J117" i="4"/>
  <c r="K117" i="4"/>
  <c r="L117" i="4"/>
  <c r="M117" i="4"/>
  <c r="O117" i="4"/>
  <c r="P117" i="4"/>
  <c r="Q117" i="4"/>
  <c r="G118" i="4"/>
  <c r="H118" i="4"/>
  <c r="I118" i="4"/>
  <c r="J118" i="4"/>
  <c r="K118" i="4"/>
  <c r="L118" i="4"/>
  <c r="M118" i="4"/>
  <c r="O118" i="4"/>
  <c r="P118" i="4"/>
  <c r="Q118" i="4"/>
  <c r="G119" i="4"/>
  <c r="H119" i="4"/>
  <c r="I119" i="4"/>
  <c r="J119" i="4"/>
  <c r="K119" i="4"/>
  <c r="L119" i="4"/>
  <c r="M119" i="4"/>
  <c r="O119" i="4"/>
  <c r="P119" i="4"/>
  <c r="Q119" i="4"/>
  <c r="G120" i="4"/>
  <c r="H120" i="4"/>
  <c r="I120" i="4"/>
  <c r="J120" i="4"/>
  <c r="K120" i="4"/>
  <c r="L120" i="4"/>
  <c r="M120" i="4"/>
  <c r="O120" i="4"/>
  <c r="P120" i="4"/>
  <c r="Q120" i="4"/>
  <c r="G121" i="4"/>
  <c r="H121" i="4"/>
  <c r="I121" i="4"/>
  <c r="J121" i="4"/>
  <c r="K121" i="4"/>
  <c r="L121" i="4"/>
  <c r="M121" i="4"/>
  <c r="O121" i="4"/>
  <c r="P121" i="4"/>
  <c r="Q121" i="4"/>
  <c r="G122" i="4"/>
  <c r="H122" i="4"/>
  <c r="I122" i="4"/>
  <c r="J122" i="4"/>
  <c r="K122" i="4"/>
  <c r="L122" i="4"/>
  <c r="M122" i="4"/>
  <c r="O122" i="4"/>
  <c r="P122" i="4"/>
  <c r="Q122" i="4"/>
  <c r="G123" i="4"/>
  <c r="H123" i="4"/>
  <c r="I123" i="4"/>
  <c r="J123" i="4"/>
  <c r="K123" i="4"/>
  <c r="L123" i="4"/>
  <c r="M123" i="4"/>
  <c r="O123" i="4"/>
  <c r="P123" i="4"/>
  <c r="Q123" i="4"/>
  <c r="G124" i="4"/>
  <c r="H124" i="4"/>
  <c r="I124" i="4"/>
  <c r="J124" i="4"/>
  <c r="K124" i="4"/>
  <c r="L124" i="4"/>
  <c r="M124" i="4"/>
  <c r="O124" i="4"/>
  <c r="P124" i="4"/>
  <c r="Q124" i="4"/>
  <c r="G125" i="4"/>
  <c r="H125" i="4"/>
  <c r="I125" i="4"/>
  <c r="J125" i="4"/>
  <c r="K125" i="4"/>
  <c r="L125" i="4"/>
  <c r="M125" i="4"/>
  <c r="O125" i="4"/>
  <c r="P125" i="4"/>
  <c r="Q125" i="4"/>
  <c r="G126" i="4"/>
  <c r="H126" i="4"/>
  <c r="I126" i="4"/>
  <c r="J126" i="4"/>
  <c r="K126" i="4"/>
  <c r="L126" i="4"/>
  <c r="M126" i="4"/>
  <c r="O126" i="4"/>
  <c r="P126" i="4"/>
  <c r="Q126" i="4"/>
  <c r="G127" i="4"/>
  <c r="H127" i="4"/>
  <c r="I127" i="4"/>
  <c r="J127" i="4"/>
  <c r="K127" i="4"/>
  <c r="L127" i="4"/>
  <c r="M127" i="4"/>
  <c r="O127" i="4"/>
  <c r="P127" i="4"/>
  <c r="Q127" i="4"/>
  <c r="G128" i="4"/>
  <c r="H128" i="4"/>
  <c r="I128" i="4"/>
  <c r="J128" i="4"/>
  <c r="K128" i="4"/>
  <c r="L128" i="4"/>
  <c r="M128" i="4"/>
  <c r="O128" i="4"/>
  <c r="P128" i="4"/>
  <c r="Q128" i="4"/>
  <c r="G129" i="4"/>
  <c r="H129" i="4"/>
  <c r="I129" i="4"/>
  <c r="J129" i="4"/>
  <c r="K129" i="4"/>
  <c r="L129" i="4"/>
  <c r="M129" i="4"/>
  <c r="O129" i="4"/>
  <c r="P129" i="4"/>
  <c r="Q129" i="4"/>
  <c r="G130" i="4"/>
  <c r="H130" i="4"/>
  <c r="I130" i="4"/>
  <c r="J130" i="4"/>
  <c r="K130" i="4"/>
  <c r="L130" i="4"/>
  <c r="M130" i="4"/>
  <c r="O130" i="4"/>
  <c r="P130" i="4"/>
  <c r="Q130" i="4"/>
  <c r="G131" i="4"/>
  <c r="H131" i="4"/>
  <c r="I131" i="4"/>
  <c r="J131" i="4"/>
  <c r="K131" i="4"/>
  <c r="L131" i="4"/>
  <c r="M131" i="4"/>
  <c r="O131" i="4"/>
  <c r="P131" i="4"/>
  <c r="Q131" i="4"/>
  <c r="G132" i="4"/>
  <c r="H132" i="4"/>
  <c r="I132" i="4"/>
  <c r="J132" i="4"/>
  <c r="K132" i="4"/>
  <c r="L132" i="4"/>
  <c r="M132" i="4"/>
  <c r="O132" i="4"/>
  <c r="P132" i="4"/>
  <c r="Q132" i="4"/>
  <c r="G133" i="4"/>
  <c r="H133" i="4"/>
  <c r="I133" i="4"/>
  <c r="J133" i="4"/>
  <c r="K133" i="4"/>
  <c r="L133" i="4"/>
  <c r="M133" i="4"/>
  <c r="O133" i="4"/>
  <c r="P133" i="4"/>
  <c r="Q133" i="4"/>
  <c r="G134" i="4"/>
  <c r="H134" i="4"/>
  <c r="I134" i="4"/>
  <c r="J134" i="4"/>
  <c r="K134" i="4"/>
  <c r="L134" i="4"/>
  <c r="M134" i="4"/>
  <c r="O134" i="4"/>
  <c r="P134" i="4"/>
  <c r="Q134" i="4"/>
  <c r="G135" i="4"/>
  <c r="H135" i="4"/>
  <c r="I135" i="4"/>
  <c r="J135" i="4"/>
  <c r="K135" i="4"/>
  <c r="L135" i="4"/>
  <c r="M135" i="4"/>
  <c r="O135" i="4"/>
  <c r="P135" i="4"/>
  <c r="Q135" i="4"/>
  <c r="G136" i="4"/>
  <c r="H136" i="4"/>
  <c r="I136" i="4"/>
  <c r="J136" i="4"/>
  <c r="K136" i="4"/>
  <c r="L136" i="4"/>
  <c r="M136" i="4"/>
  <c r="O136" i="4"/>
  <c r="P136" i="4"/>
  <c r="Q136" i="4"/>
  <c r="G137" i="4"/>
  <c r="H137" i="4"/>
  <c r="I137" i="4"/>
  <c r="J137" i="4"/>
  <c r="K137" i="4"/>
  <c r="L137" i="4"/>
  <c r="M137" i="4"/>
  <c r="O137" i="4"/>
  <c r="P137" i="4"/>
  <c r="Q137" i="4"/>
  <c r="G138" i="4"/>
  <c r="H138" i="4"/>
  <c r="I138" i="4"/>
  <c r="J138" i="4"/>
  <c r="K138" i="4"/>
  <c r="L138" i="4"/>
  <c r="M138" i="4"/>
  <c r="O138" i="4"/>
  <c r="P138" i="4"/>
  <c r="Q138" i="4"/>
  <c r="G139" i="4"/>
  <c r="H139" i="4"/>
  <c r="I139" i="4"/>
  <c r="J139" i="4"/>
  <c r="K139" i="4"/>
  <c r="L139" i="4"/>
  <c r="M139" i="4"/>
  <c r="O139" i="4"/>
  <c r="P139" i="4"/>
  <c r="Q139" i="4"/>
  <c r="G140" i="4"/>
  <c r="H140" i="4"/>
  <c r="I140" i="4"/>
  <c r="J140" i="4"/>
  <c r="K140" i="4"/>
  <c r="L140" i="4"/>
  <c r="M140" i="4"/>
  <c r="O140" i="4"/>
  <c r="P140" i="4"/>
  <c r="Q140" i="4"/>
  <c r="G141" i="4"/>
  <c r="H141" i="4"/>
  <c r="I141" i="4"/>
  <c r="J141" i="4"/>
  <c r="K141" i="4"/>
  <c r="L141" i="4"/>
  <c r="M141" i="4"/>
  <c r="O141" i="4"/>
  <c r="P141" i="4"/>
  <c r="Q141" i="4"/>
  <c r="G142" i="4"/>
  <c r="H142" i="4"/>
  <c r="I142" i="4"/>
  <c r="J142" i="4"/>
  <c r="K142" i="4"/>
  <c r="L142" i="4"/>
  <c r="M142" i="4"/>
  <c r="O142" i="4"/>
  <c r="P142" i="4"/>
  <c r="Q142" i="4"/>
  <c r="G143" i="4"/>
  <c r="H143" i="4"/>
  <c r="I143" i="4"/>
  <c r="J143" i="4"/>
  <c r="K143" i="4"/>
  <c r="L143" i="4"/>
  <c r="M143" i="4"/>
  <c r="O143" i="4"/>
  <c r="P143" i="4"/>
  <c r="Q143" i="4"/>
  <c r="G144" i="4"/>
  <c r="H144" i="4"/>
  <c r="I144" i="4"/>
  <c r="J144" i="4"/>
  <c r="K144" i="4"/>
  <c r="L144" i="4"/>
  <c r="M144" i="4"/>
  <c r="O144" i="4"/>
  <c r="P144" i="4"/>
  <c r="Q144" i="4"/>
  <c r="G145" i="4"/>
  <c r="H145" i="4"/>
  <c r="I145" i="4"/>
  <c r="J145" i="4"/>
  <c r="K145" i="4"/>
  <c r="L145" i="4"/>
  <c r="M145" i="4"/>
  <c r="O145" i="4"/>
  <c r="P145" i="4"/>
  <c r="Q145" i="4"/>
  <c r="G146" i="4"/>
  <c r="H146" i="4"/>
  <c r="I146" i="4"/>
  <c r="J146" i="4"/>
  <c r="K146" i="4"/>
  <c r="L146" i="4"/>
  <c r="M146" i="4"/>
  <c r="O146" i="4"/>
  <c r="P146" i="4"/>
  <c r="Q146" i="4"/>
  <c r="G147" i="4"/>
  <c r="H147" i="4"/>
  <c r="I147" i="4"/>
  <c r="J147" i="4"/>
  <c r="K147" i="4"/>
  <c r="L147" i="4"/>
  <c r="M147" i="4"/>
  <c r="O147" i="4"/>
  <c r="P147" i="4"/>
  <c r="Q147" i="4"/>
  <c r="G148" i="4"/>
  <c r="H148" i="4"/>
  <c r="I148" i="4"/>
  <c r="J148" i="4"/>
  <c r="K148" i="4"/>
  <c r="L148" i="4"/>
  <c r="M148" i="4"/>
  <c r="O148" i="4"/>
  <c r="P148" i="4"/>
  <c r="Q148" i="4"/>
  <c r="G149" i="4"/>
  <c r="H149" i="4"/>
  <c r="I149" i="4"/>
  <c r="J149" i="4"/>
  <c r="K149" i="4"/>
  <c r="L149" i="4"/>
  <c r="M149" i="4"/>
  <c r="O149" i="4"/>
  <c r="P149" i="4"/>
  <c r="Q149" i="4"/>
  <c r="G150" i="4"/>
  <c r="H150" i="4"/>
  <c r="I150" i="4"/>
  <c r="J150" i="4"/>
  <c r="K150" i="4"/>
  <c r="L150" i="4"/>
  <c r="M150" i="4"/>
  <c r="O150" i="4"/>
  <c r="P150" i="4"/>
  <c r="Q150" i="4"/>
  <c r="G151" i="4"/>
  <c r="H151" i="4"/>
  <c r="I151" i="4"/>
  <c r="J151" i="4"/>
  <c r="K151" i="4"/>
  <c r="L151" i="4"/>
  <c r="M151" i="4"/>
  <c r="O151" i="4"/>
  <c r="P151" i="4"/>
  <c r="Q151" i="4"/>
  <c r="G152" i="4"/>
  <c r="H152" i="4"/>
  <c r="I152" i="4"/>
  <c r="J152" i="4"/>
  <c r="K152" i="4"/>
  <c r="L152" i="4"/>
  <c r="M152" i="4"/>
  <c r="O152" i="4"/>
  <c r="P152" i="4"/>
  <c r="Q152" i="4"/>
  <c r="G153" i="4"/>
  <c r="H153" i="4"/>
  <c r="I153" i="4"/>
  <c r="J153" i="4"/>
  <c r="K153" i="4"/>
  <c r="L153" i="4"/>
  <c r="M153" i="4"/>
  <c r="O153" i="4"/>
  <c r="P153" i="4"/>
  <c r="Q153" i="4"/>
  <c r="G154" i="4"/>
  <c r="H154" i="4"/>
  <c r="I154" i="4"/>
  <c r="J154" i="4"/>
  <c r="K154" i="4"/>
  <c r="L154" i="4"/>
  <c r="M154" i="4"/>
  <c r="O154" i="4"/>
  <c r="P154" i="4"/>
  <c r="Q154" i="4"/>
  <c r="G155" i="4"/>
  <c r="H155" i="4"/>
  <c r="I155" i="4"/>
  <c r="J155" i="4"/>
  <c r="K155" i="4"/>
  <c r="L155" i="4"/>
  <c r="M155" i="4"/>
  <c r="O155" i="4"/>
  <c r="P155" i="4"/>
  <c r="Q155" i="4"/>
  <c r="G156" i="4"/>
  <c r="H156" i="4"/>
  <c r="I156" i="4"/>
  <c r="J156" i="4"/>
  <c r="K156" i="4"/>
  <c r="L156" i="4"/>
  <c r="M156" i="4"/>
  <c r="O156" i="4"/>
  <c r="P156" i="4"/>
  <c r="Q156" i="4"/>
  <c r="G157" i="4"/>
  <c r="H157" i="4"/>
  <c r="I157" i="4"/>
  <c r="J157" i="4"/>
  <c r="K157" i="4"/>
  <c r="L157" i="4"/>
  <c r="M157" i="4"/>
  <c r="O157" i="4"/>
  <c r="P157" i="4"/>
  <c r="Q157" i="4"/>
  <c r="G158" i="4"/>
  <c r="H158" i="4"/>
  <c r="I158" i="4"/>
  <c r="J158" i="4"/>
  <c r="K158" i="4"/>
  <c r="L158" i="4"/>
  <c r="M158" i="4"/>
  <c r="O158" i="4"/>
  <c r="P158" i="4"/>
  <c r="Q158" i="4"/>
  <c r="G159" i="4"/>
  <c r="H159" i="4"/>
  <c r="I159" i="4"/>
  <c r="J159" i="4"/>
  <c r="K159" i="4"/>
  <c r="L159" i="4"/>
  <c r="M159" i="4"/>
  <c r="O159" i="4"/>
  <c r="P159" i="4"/>
  <c r="Q159" i="4"/>
  <c r="H160" i="4"/>
  <c r="I160" i="4"/>
  <c r="J160" i="4"/>
  <c r="K160" i="4"/>
  <c r="L160" i="4"/>
  <c r="M160" i="4"/>
  <c r="O160" i="4"/>
  <c r="P160" i="4"/>
  <c r="Q160" i="4"/>
  <c r="P6" i="4"/>
  <c r="O6" i="4"/>
  <c r="Q6" i="4"/>
  <c r="N6" i="4"/>
  <c r="N171" i="4" s="1"/>
  <c r="M6" i="4"/>
  <c r="L6" i="4"/>
  <c r="K6" i="4"/>
  <c r="J6" i="4"/>
  <c r="I6" i="4"/>
  <c r="H6" i="4"/>
  <c r="G6" i="4"/>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7" i="3"/>
  <c r="L200"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7" i="3"/>
  <c r="G8" i="3"/>
  <c r="H8" i="3"/>
  <c r="I8" i="3"/>
  <c r="J8" i="3"/>
  <c r="K8" i="3"/>
  <c r="L8" i="3"/>
  <c r="M8" i="3"/>
  <c r="G9" i="3"/>
  <c r="H9" i="3"/>
  <c r="I9" i="3"/>
  <c r="J9" i="3"/>
  <c r="K9" i="3"/>
  <c r="L9" i="3"/>
  <c r="M9" i="3"/>
  <c r="G10" i="3"/>
  <c r="H10" i="3"/>
  <c r="I10" i="3"/>
  <c r="J10" i="3"/>
  <c r="K10" i="3"/>
  <c r="L10" i="3"/>
  <c r="M10" i="3"/>
  <c r="G11" i="3"/>
  <c r="H11" i="3"/>
  <c r="I11" i="3"/>
  <c r="J11" i="3"/>
  <c r="K11" i="3"/>
  <c r="L11" i="3"/>
  <c r="M11" i="3"/>
  <c r="G12" i="3"/>
  <c r="H12" i="3"/>
  <c r="I12" i="3"/>
  <c r="J12" i="3"/>
  <c r="K12" i="3"/>
  <c r="L12" i="3"/>
  <c r="M12" i="3"/>
  <c r="G13" i="3"/>
  <c r="H13" i="3"/>
  <c r="I13" i="3"/>
  <c r="J13" i="3"/>
  <c r="K13" i="3"/>
  <c r="L13" i="3"/>
  <c r="M13" i="3"/>
  <c r="G14" i="3"/>
  <c r="H14" i="3"/>
  <c r="I14" i="3"/>
  <c r="J14" i="3"/>
  <c r="K14" i="3"/>
  <c r="L14" i="3"/>
  <c r="M14" i="3"/>
  <c r="G15" i="3"/>
  <c r="H15" i="3"/>
  <c r="I15" i="3"/>
  <c r="J15" i="3"/>
  <c r="K15" i="3"/>
  <c r="L15" i="3"/>
  <c r="M15" i="3"/>
  <c r="G16" i="3"/>
  <c r="H16" i="3"/>
  <c r="I16" i="3"/>
  <c r="J16" i="3"/>
  <c r="K16" i="3"/>
  <c r="L16" i="3"/>
  <c r="M16" i="3"/>
  <c r="G17" i="3"/>
  <c r="H17" i="3"/>
  <c r="I17" i="3"/>
  <c r="J17" i="3"/>
  <c r="K17" i="3"/>
  <c r="L17" i="3"/>
  <c r="M17" i="3"/>
  <c r="G18" i="3"/>
  <c r="H18" i="3"/>
  <c r="I18" i="3"/>
  <c r="J18" i="3"/>
  <c r="K18" i="3"/>
  <c r="L18" i="3"/>
  <c r="M18" i="3"/>
  <c r="G19" i="3"/>
  <c r="H19" i="3"/>
  <c r="I19" i="3"/>
  <c r="J19" i="3"/>
  <c r="K19" i="3"/>
  <c r="L19" i="3"/>
  <c r="M19" i="3"/>
  <c r="G20" i="3"/>
  <c r="H20" i="3"/>
  <c r="I20" i="3"/>
  <c r="J20" i="3"/>
  <c r="K20" i="3"/>
  <c r="L20" i="3"/>
  <c r="M20" i="3"/>
  <c r="G21" i="3"/>
  <c r="H21" i="3"/>
  <c r="I21" i="3"/>
  <c r="J21" i="3"/>
  <c r="K21" i="3"/>
  <c r="L21" i="3"/>
  <c r="M21" i="3"/>
  <c r="G22" i="3"/>
  <c r="H22" i="3"/>
  <c r="I22" i="3"/>
  <c r="J22" i="3"/>
  <c r="K22" i="3"/>
  <c r="L22" i="3"/>
  <c r="M22" i="3"/>
  <c r="G23" i="3"/>
  <c r="H23" i="3"/>
  <c r="I23" i="3"/>
  <c r="J23" i="3"/>
  <c r="K23" i="3"/>
  <c r="L23" i="3"/>
  <c r="M23" i="3"/>
  <c r="G24" i="3"/>
  <c r="H24" i="3"/>
  <c r="I24" i="3"/>
  <c r="J24" i="3"/>
  <c r="K24" i="3"/>
  <c r="L24" i="3"/>
  <c r="M24" i="3"/>
  <c r="G25" i="3"/>
  <c r="H25" i="3"/>
  <c r="I25" i="3"/>
  <c r="J25" i="3"/>
  <c r="K25" i="3"/>
  <c r="L25" i="3"/>
  <c r="M25" i="3"/>
  <c r="G26" i="3"/>
  <c r="H26" i="3"/>
  <c r="I26" i="3"/>
  <c r="J26" i="3"/>
  <c r="K26" i="3"/>
  <c r="L26" i="3"/>
  <c r="M26" i="3"/>
  <c r="G27" i="3"/>
  <c r="H27" i="3"/>
  <c r="I27" i="3"/>
  <c r="J27" i="3"/>
  <c r="K27" i="3"/>
  <c r="L27" i="3"/>
  <c r="M27" i="3"/>
  <c r="G28" i="3"/>
  <c r="H28" i="3"/>
  <c r="I28" i="3"/>
  <c r="J28" i="3"/>
  <c r="K28" i="3"/>
  <c r="L28" i="3"/>
  <c r="M28" i="3"/>
  <c r="G29" i="3"/>
  <c r="H29" i="3"/>
  <c r="I29" i="3"/>
  <c r="J29" i="3"/>
  <c r="K29" i="3"/>
  <c r="L29" i="3"/>
  <c r="M29" i="3"/>
  <c r="G30" i="3"/>
  <c r="H30" i="3"/>
  <c r="I30" i="3"/>
  <c r="J30" i="3"/>
  <c r="K30" i="3"/>
  <c r="L30" i="3"/>
  <c r="M30" i="3"/>
  <c r="G31" i="3"/>
  <c r="H31" i="3"/>
  <c r="I31" i="3"/>
  <c r="J31" i="3"/>
  <c r="K31" i="3"/>
  <c r="L31" i="3"/>
  <c r="M31" i="3"/>
  <c r="G32" i="3"/>
  <c r="H32" i="3"/>
  <c r="I32" i="3"/>
  <c r="J32" i="3"/>
  <c r="K32" i="3"/>
  <c r="L32" i="3"/>
  <c r="M32" i="3"/>
  <c r="G33" i="3"/>
  <c r="H33" i="3"/>
  <c r="I33" i="3"/>
  <c r="J33" i="3"/>
  <c r="K33" i="3"/>
  <c r="L33" i="3"/>
  <c r="M33" i="3"/>
  <c r="G34" i="3"/>
  <c r="H34" i="3"/>
  <c r="I34" i="3"/>
  <c r="J34" i="3"/>
  <c r="K34" i="3"/>
  <c r="L34" i="3"/>
  <c r="M34" i="3"/>
  <c r="G35" i="3"/>
  <c r="H35" i="3"/>
  <c r="I35" i="3"/>
  <c r="J35" i="3"/>
  <c r="K35" i="3"/>
  <c r="L35" i="3"/>
  <c r="M35" i="3"/>
  <c r="G36" i="3"/>
  <c r="H36" i="3"/>
  <c r="I36" i="3"/>
  <c r="J36" i="3"/>
  <c r="K36" i="3"/>
  <c r="L36" i="3"/>
  <c r="M36" i="3"/>
  <c r="G37" i="3"/>
  <c r="H37" i="3"/>
  <c r="I37" i="3"/>
  <c r="J37" i="3"/>
  <c r="K37" i="3"/>
  <c r="L37" i="3"/>
  <c r="M37" i="3"/>
  <c r="G38" i="3"/>
  <c r="H38" i="3"/>
  <c r="I38" i="3"/>
  <c r="J38" i="3"/>
  <c r="K38" i="3"/>
  <c r="L38" i="3"/>
  <c r="M38" i="3"/>
  <c r="G39" i="3"/>
  <c r="H39" i="3"/>
  <c r="I39" i="3"/>
  <c r="J39" i="3"/>
  <c r="K39" i="3"/>
  <c r="L39" i="3"/>
  <c r="M39" i="3"/>
  <c r="G40" i="3"/>
  <c r="H40" i="3"/>
  <c r="I40" i="3"/>
  <c r="J40" i="3"/>
  <c r="K40" i="3"/>
  <c r="L40" i="3"/>
  <c r="M40" i="3"/>
  <c r="G41" i="3"/>
  <c r="H41" i="3"/>
  <c r="I41" i="3"/>
  <c r="J41" i="3"/>
  <c r="K41" i="3"/>
  <c r="L41" i="3"/>
  <c r="M41" i="3"/>
  <c r="G42" i="3"/>
  <c r="H42" i="3"/>
  <c r="I42" i="3"/>
  <c r="J42" i="3"/>
  <c r="K42" i="3"/>
  <c r="L42" i="3"/>
  <c r="M42" i="3"/>
  <c r="G43" i="3"/>
  <c r="H43" i="3"/>
  <c r="I43" i="3"/>
  <c r="J43" i="3"/>
  <c r="K43" i="3"/>
  <c r="L43" i="3"/>
  <c r="M43" i="3"/>
  <c r="G44" i="3"/>
  <c r="H44" i="3"/>
  <c r="I44" i="3"/>
  <c r="J44" i="3"/>
  <c r="K44" i="3"/>
  <c r="L44" i="3"/>
  <c r="M44" i="3"/>
  <c r="G45" i="3"/>
  <c r="H45" i="3"/>
  <c r="I45" i="3"/>
  <c r="J45" i="3"/>
  <c r="K45" i="3"/>
  <c r="L45" i="3"/>
  <c r="M45" i="3"/>
  <c r="G46" i="3"/>
  <c r="H46" i="3"/>
  <c r="I46" i="3"/>
  <c r="J46" i="3"/>
  <c r="K46" i="3"/>
  <c r="L46" i="3"/>
  <c r="M46" i="3"/>
  <c r="G47" i="3"/>
  <c r="H47" i="3"/>
  <c r="I47" i="3"/>
  <c r="J47" i="3"/>
  <c r="K47" i="3"/>
  <c r="L47" i="3"/>
  <c r="M47" i="3"/>
  <c r="G48" i="3"/>
  <c r="H48" i="3"/>
  <c r="I48" i="3"/>
  <c r="J48" i="3"/>
  <c r="K48" i="3"/>
  <c r="L48" i="3"/>
  <c r="M48" i="3"/>
  <c r="G49" i="3"/>
  <c r="H49" i="3"/>
  <c r="I49" i="3"/>
  <c r="J49" i="3"/>
  <c r="K49" i="3"/>
  <c r="L49" i="3"/>
  <c r="M49" i="3"/>
  <c r="G50" i="3"/>
  <c r="H50" i="3"/>
  <c r="I50" i="3"/>
  <c r="J50" i="3"/>
  <c r="K50" i="3"/>
  <c r="L50" i="3"/>
  <c r="M50" i="3"/>
  <c r="G51" i="3"/>
  <c r="H51" i="3"/>
  <c r="I51" i="3"/>
  <c r="J51" i="3"/>
  <c r="K51" i="3"/>
  <c r="L51" i="3"/>
  <c r="M51" i="3"/>
  <c r="G52" i="3"/>
  <c r="H52" i="3"/>
  <c r="I52" i="3"/>
  <c r="J52" i="3"/>
  <c r="K52" i="3"/>
  <c r="L52" i="3"/>
  <c r="M52" i="3"/>
  <c r="G53" i="3"/>
  <c r="H53" i="3"/>
  <c r="I53" i="3"/>
  <c r="J53" i="3"/>
  <c r="K53" i="3"/>
  <c r="L53" i="3"/>
  <c r="M53" i="3"/>
  <c r="G54" i="3"/>
  <c r="H54" i="3"/>
  <c r="I54" i="3"/>
  <c r="J54" i="3"/>
  <c r="K54" i="3"/>
  <c r="L54" i="3"/>
  <c r="M54" i="3"/>
  <c r="G55" i="3"/>
  <c r="H55" i="3"/>
  <c r="I55" i="3"/>
  <c r="J55" i="3"/>
  <c r="K55" i="3"/>
  <c r="L55" i="3"/>
  <c r="M55" i="3"/>
  <c r="G56" i="3"/>
  <c r="H56" i="3"/>
  <c r="I56" i="3"/>
  <c r="J56" i="3"/>
  <c r="K56" i="3"/>
  <c r="L56" i="3"/>
  <c r="M56" i="3"/>
  <c r="G57" i="3"/>
  <c r="H57" i="3"/>
  <c r="I57" i="3"/>
  <c r="J57" i="3"/>
  <c r="K57" i="3"/>
  <c r="L57" i="3"/>
  <c r="M57" i="3"/>
  <c r="G58" i="3"/>
  <c r="H58" i="3"/>
  <c r="I58" i="3"/>
  <c r="J58" i="3"/>
  <c r="K58" i="3"/>
  <c r="L58" i="3"/>
  <c r="M58" i="3"/>
  <c r="G59" i="3"/>
  <c r="H59" i="3"/>
  <c r="I59" i="3"/>
  <c r="J59" i="3"/>
  <c r="K59" i="3"/>
  <c r="L59" i="3"/>
  <c r="M59" i="3"/>
  <c r="G60" i="3"/>
  <c r="H60" i="3"/>
  <c r="I60" i="3"/>
  <c r="J60" i="3"/>
  <c r="K60" i="3"/>
  <c r="L60" i="3"/>
  <c r="M60" i="3"/>
  <c r="G61" i="3"/>
  <c r="H61" i="3"/>
  <c r="I61" i="3"/>
  <c r="J61" i="3"/>
  <c r="K61" i="3"/>
  <c r="L61" i="3"/>
  <c r="M61" i="3"/>
  <c r="G62" i="3"/>
  <c r="H62" i="3"/>
  <c r="I62" i="3"/>
  <c r="J62" i="3"/>
  <c r="K62" i="3"/>
  <c r="L62" i="3"/>
  <c r="M62" i="3"/>
  <c r="G63" i="3"/>
  <c r="H63" i="3"/>
  <c r="I63" i="3"/>
  <c r="J63" i="3"/>
  <c r="K63" i="3"/>
  <c r="L63" i="3"/>
  <c r="M63" i="3"/>
  <c r="G64" i="3"/>
  <c r="H64" i="3"/>
  <c r="I64" i="3"/>
  <c r="J64" i="3"/>
  <c r="K64" i="3"/>
  <c r="L64" i="3"/>
  <c r="M64" i="3"/>
  <c r="G65" i="3"/>
  <c r="H65" i="3"/>
  <c r="I65" i="3"/>
  <c r="J65" i="3"/>
  <c r="K65" i="3"/>
  <c r="L65" i="3"/>
  <c r="M65" i="3"/>
  <c r="G66" i="3"/>
  <c r="H66" i="3"/>
  <c r="I66" i="3"/>
  <c r="J66" i="3"/>
  <c r="K66" i="3"/>
  <c r="L66" i="3"/>
  <c r="M66" i="3"/>
  <c r="G67" i="3"/>
  <c r="H67" i="3"/>
  <c r="I67" i="3"/>
  <c r="J67" i="3"/>
  <c r="K67" i="3"/>
  <c r="L67" i="3"/>
  <c r="M67" i="3"/>
  <c r="G68" i="3"/>
  <c r="H68" i="3"/>
  <c r="I68" i="3"/>
  <c r="J68" i="3"/>
  <c r="K68" i="3"/>
  <c r="L68" i="3"/>
  <c r="M68" i="3"/>
  <c r="G69" i="3"/>
  <c r="H69" i="3"/>
  <c r="I69" i="3"/>
  <c r="J69" i="3"/>
  <c r="K69" i="3"/>
  <c r="L69" i="3"/>
  <c r="M69" i="3"/>
  <c r="G70" i="3"/>
  <c r="H70" i="3"/>
  <c r="I70" i="3"/>
  <c r="J70" i="3"/>
  <c r="K70" i="3"/>
  <c r="L70" i="3"/>
  <c r="M70" i="3"/>
  <c r="G71" i="3"/>
  <c r="H71" i="3"/>
  <c r="I71" i="3"/>
  <c r="J71" i="3"/>
  <c r="K71" i="3"/>
  <c r="L71" i="3"/>
  <c r="M71" i="3"/>
  <c r="G72" i="3"/>
  <c r="H72" i="3"/>
  <c r="I72" i="3"/>
  <c r="J72" i="3"/>
  <c r="K72" i="3"/>
  <c r="L72" i="3"/>
  <c r="M72" i="3"/>
  <c r="G73" i="3"/>
  <c r="H73" i="3"/>
  <c r="I73" i="3"/>
  <c r="J73" i="3"/>
  <c r="K73" i="3"/>
  <c r="L73" i="3"/>
  <c r="M73" i="3"/>
  <c r="G74" i="3"/>
  <c r="H74" i="3"/>
  <c r="I74" i="3"/>
  <c r="J74" i="3"/>
  <c r="K74" i="3"/>
  <c r="L74" i="3"/>
  <c r="M74" i="3"/>
  <c r="G75" i="3"/>
  <c r="H75" i="3"/>
  <c r="I75" i="3"/>
  <c r="J75" i="3"/>
  <c r="K75" i="3"/>
  <c r="L75" i="3"/>
  <c r="M75" i="3"/>
  <c r="G76" i="3"/>
  <c r="H76" i="3"/>
  <c r="I76" i="3"/>
  <c r="J76" i="3"/>
  <c r="K76" i="3"/>
  <c r="L76" i="3"/>
  <c r="M76" i="3"/>
  <c r="G77" i="3"/>
  <c r="H77" i="3"/>
  <c r="I77" i="3"/>
  <c r="J77" i="3"/>
  <c r="K77" i="3"/>
  <c r="L77" i="3"/>
  <c r="M77" i="3"/>
  <c r="G78" i="3"/>
  <c r="H78" i="3"/>
  <c r="I78" i="3"/>
  <c r="J78" i="3"/>
  <c r="K78" i="3"/>
  <c r="L78" i="3"/>
  <c r="M78" i="3"/>
  <c r="G79" i="3"/>
  <c r="H79" i="3"/>
  <c r="I79" i="3"/>
  <c r="J79" i="3"/>
  <c r="K79" i="3"/>
  <c r="L79" i="3"/>
  <c r="M79" i="3"/>
  <c r="G80" i="3"/>
  <c r="H80" i="3"/>
  <c r="I80" i="3"/>
  <c r="J80" i="3"/>
  <c r="K80" i="3"/>
  <c r="L80" i="3"/>
  <c r="M80" i="3"/>
  <c r="G81" i="3"/>
  <c r="H81" i="3"/>
  <c r="I81" i="3"/>
  <c r="J81" i="3"/>
  <c r="K81" i="3"/>
  <c r="L81" i="3"/>
  <c r="M81" i="3"/>
  <c r="G82" i="3"/>
  <c r="H82" i="3"/>
  <c r="I82" i="3"/>
  <c r="J82" i="3"/>
  <c r="K82" i="3"/>
  <c r="L82" i="3"/>
  <c r="M82" i="3"/>
  <c r="G83" i="3"/>
  <c r="H83" i="3"/>
  <c r="I83" i="3"/>
  <c r="J83" i="3"/>
  <c r="K83" i="3"/>
  <c r="L83" i="3"/>
  <c r="M83" i="3"/>
  <c r="G84" i="3"/>
  <c r="H84" i="3"/>
  <c r="I84" i="3"/>
  <c r="J84" i="3"/>
  <c r="K84" i="3"/>
  <c r="L84" i="3"/>
  <c r="M84" i="3"/>
  <c r="G85" i="3"/>
  <c r="H85" i="3"/>
  <c r="I85" i="3"/>
  <c r="J85" i="3"/>
  <c r="K85" i="3"/>
  <c r="L85" i="3"/>
  <c r="M85" i="3"/>
  <c r="G86" i="3"/>
  <c r="H86" i="3"/>
  <c r="I86" i="3"/>
  <c r="J86" i="3"/>
  <c r="K86" i="3"/>
  <c r="L86" i="3"/>
  <c r="M86" i="3"/>
  <c r="G87" i="3"/>
  <c r="H87" i="3"/>
  <c r="I87" i="3"/>
  <c r="J87" i="3"/>
  <c r="K87" i="3"/>
  <c r="L87" i="3"/>
  <c r="M87" i="3"/>
  <c r="G88" i="3"/>
  <c r="H88" i="3"/>
  <c r="I88" i="3"/>
  <c r="J88" i="3"/>
  <c r="K88" i="3"/>
  <c r="L88" i="3"/>
  <c r="M88" i="3"/>
  <c r="G89" i="3"/>
  <c r="H89" i="3"/>
  <c r="I89" i="3"/>
  <c r="J89" i="3"/>
  <c r="K89" i="3"/>
  <c r="L89" i="3"/>
  <c r="M89" i="3"/>
  <c r="G90" i="3"/>
  <c r="H90" i="3"/>
  <c r="I90" i="3"/>
  <c r="J90" i="3"/>
  <c r="K90" i="3"/>
  <c r="L90" i="3"/>
  <c r="M90" i="3"/>
  <c r="G91" i="3"/>
  <c r="H91" i="3"/>
  <c r="I91" i="3"/>
  <c r="J91" i="3"/>
  <c r="K91" i="3"/>
  <c r="L91" i="3"/>
  <c r="M91" i="3"/>
  <c r="G92" i="3"/>
  <c r="H92" i="3"/>
  <c r="I92" i="3"/>
  <c r="J92" i="3"/>
  <c r="K92" i="3"/>
  <c r="L92" i="3"/>
  <c r="M92" i="3"/>
  <c r="G93" i="3"/>
  <c r="H93" i="3"/>
  <c r="I93" i="3"/>
  <c r="J93" i="3"/>
  <c r="K93" i="3"/>
  <c r="L93" i="3"/>
  <c r="M93" i="3"/>
  <c r="G94" i="3"/>
  <c r="H94" i="3"/>
  <c r="I94" i="3"/>
  <c r="J94" i="3"/>
  <c r="K94" i="3"/>
  <c r="L94" i="3"/>
  <c r="M94" i="3"/>
  <c r="G95" i="3"/>
  <c r="H95" i="3"/>
  <c r="I95" i="3"/>
  <c r="J95" i="3"/>
  <c r="K95" i="3"/>
  <c r="L95" i="3"/>
  <c r="M95" i="3"/>
  <c r="G96" i="3"/>
  <c r="H96" i="3"/>
  <c r="I96" i="3"/>
  <c r="J96" i="3"/>
  <c r="K96" i="3"/>
  <c r="L96" i="3"/>
  <c r="M96" i="3"/>
  <c r="G97" i="3"/>
  <c r="H97" i="3"/>
  <c r="I97" i="3"/>
  <c r="J97" i="3"/>
  <c r="K97" i="3"/>
  <c r="L97" i="3"/>
  <c r="M97" i="3"/>
  <c r="G98" i="3"/>
  <c r="H98" i="3"/>
  <c r="I98" i="3"/>
  <c r="J98" i="3"/>
  <c r="K98" i="3"/>
  <c r="L98" i="3"/>
  <c r="M98" i="3"/>
  <c r="G99" i="3"/>
  <c r="H99" i="3"/>
  <c r="I99" i="3"/>
  <c r="J99" i="3"/>
  <c r="K99" i="3"/>
  <c r="L99" i="3"/>
  <c r="M99" i="3"/>
  <c r="G100" i="3"/>
  <c r="H100" i="3"/>
  <c r="I100" i="3"/>
  <c r="J100" i="3"/>
  <c r="K100" i="3"/>
  <c r="L100" i="3"/>
  <c r="M100" i="3"/>
  <c r="G101" i="3"/>
  <c r="H101" i="3"/>
  <c r="I101" i="3"/>
  <c r="J101" i="3"/>
  <c r="K101" i="3"/>
  <c r="L101" i="3"/>
  <c r="M101" i="3"/>
  <c r="G102" i="3"/>
  <c r="H102" i="3"/>
  <c r="I102" i="3"/>
  <c r="J102" i="3"/>
  <c r="K102" i="3"/>
  <c r="L102" i="3"/>
  <c r="M102" i="3"/>
  <c r="G103" i="3"/>
  <c r="H103" i="3"/>
  <c r="I103" i="3"/>
  <c r="J103" i="3"/>
  <c r="K103" i="3"/>
  <c r="L103" i="3"/>
  <c r="M103" i="3"/>
  <c r="G104" i="3"/>
  <c r="H104" i="3"/>
  <c r="I104" i="3"/>
  <c r="J104" i="3"/>
  <c r="K104" i="3"/>
  <c r="L104" i="3"/>
  <c r="M104" i="3"/>
  <c r="G105" i="3"/>
  <c r="H105" i="3"/>
  <c r="I105" i="3"/>
  <c r="J105" i="3"/>
  <c r="K105" i="3"/>
  <c r="L105" i="3"/>
  <c r="M105" i="3"/>
  <c r="G106" i="3"/>
  <c r="H106" i="3"/>
  <c r="I106" i="3"/>
  <c r="J106" i="3"/>
  <c r="K106" i="3"/>
  <c r="L106" i="3"/>
  <c r="M106" i="3"/>
  <c r="G107" i="3"/>
  <c r="H107" i="3"/>
  <c r="I107" i="3"/>
  <c r="J107" i="3"/>
  <c r="K107" i="3"/>
  <c r="L107" i="3"/>
  <c r="M107" i="3"/>
  <c r="G108" i="3"/>
  <c r="H108" i="3"/>
  <c r="I108" i="3"/>
  <c r="J108" i="3"/>
  <c r="K108" i="3"/>
  <c r="L108" i="3"/>
  <c r="M108" i="3"/>
  <c r="G109" i="3"/>
  <c r="H109" i="3"/>
  <c r="I109" i="3"/>
  <c r="J109" i="3"/>
  <c r="K109" i="3"/>
  <c r="L109" i="3"/>
  <c r="M109" i="3"/>
  <c r="G110" i="3"/>
  <c r="H110" i="3"/>
  <c r="I110" i="3"/>
  <c r="J110" i="3"/>
  <c r="K110" i="3"/>
  <c r="L110" i="3"/>
  <c r="M110" i="3"/>
  <c r="G111" i="3"/>
  <c r="H111" i="3"/>
  <c r="I111" i="3"/>
  <c r="J111" i="3"/>
  <c r="K111" i="3"/>
  <c r="L111" i="3"/>
  <c r="M111" i="3"/>
  <c r="G112" i="3"/>
  <c r="H112" i="3"/>
  <c r="I112" i="3"/>
  <c r="J112" i="3"/>
  <c r="K112" i="3"/>
  <c r="L112" i="3"/>
  <c r="M112" i="3"/>
  <c r="G113" i="3"/>
  <c r="H113" i="3"/>
  <c r="I113" i="3"/>
  <c r="J113" i="3"/>
  <c r="K113" i="3"/>
  <c r="L113" i="3"/>
  <c r="M113" i="3"/>
  <c r="G114" i="3"/>
  <c r="H114" i="3"/>
  <c r="I114" i="3"/>
  <c r="J114" i="3"/>
  <c r="K114" i="3"/>
  <c r="L114" i="3"/>
  <c r="M114" i="3"/>
  <c r="G115" i="3"/>
  <c r="H115" i="3"/>
  <c r="I115" i="3"/>
  <c r="J115" i="3"/>
  <c r="K115" i="3"/>
  <c r="L115" i="3"/>
  <c r="M115" i="3"/>
  <c r="G116" i="3"/>
  <c r="H116" i="3"/>
  <c r="I116" i="3"/>
  <c r="J116" i="3"/>
  <c r="K116" i="3"/>
  <c r="L116" i="3"/>
  <c r="M116" i="3"/>
  <c r="G117" i="3"/>
  <c r="H117" i="3"/>
  <c r="I117" i="3"/>
  <c r="J117" i="3"/>
  <c r="K117" i="3"/>
  <c r="L117" i="3"/>
  <c r="M117" i="3"/>
  <c r="G118" i="3"/>
  <c r="H118" i="3"/>
  <c r="I118" i="3"/>
  <c r="J118" i="3"/>
  <c r="K118" i="3"/>
  <c r="L118" i="3"/>
  <c r="M118" i="3"/>
  <c r="G119" i="3"/>
  <c r="H119" i="3"/>
  <c r="I119" i="3"/>
  <c r="J119" i="3"/>
  <c r="K119" i="3"/>
  <c r="L119" i="3"/>
  <c r="M119" i="3"/>
  <c r="G120" i="3"/>
  <c r="H120" i="3"/>
  <c r="I120" i="3"/>
  <c r="J120" i="3"/>
  <c r="K120" i="3"/>
  <c r="L120" i="3"/>
  <c r="M120" i="3"/>
  <c r="G121" i="3"/>
  <c r="H121" i="3"/>
  <c r="I121" i="3"/>
  <c r="J121" i="3"/>
  <c r="K121" i="3"/>
  <c r="L121" i="3"/>
  <c r="M121" i="3"/>
  <c r="G122" i="3"/>
  <c r="H122" i="3"/>
  <c r="I122" i="3"/>
  <c r="J122" i="3"/>
  <c r="K122" i="3"/>
  <c r="L122" i="3"/>
  <c r="M122" i="3"/>
  <c r="G123" i="3"/>
  <c r="H123" i="3"/>
  <c r="I123" i="3"/>
  <c r="J123" i="3"/>
  <c r="K123" i="3"/>
  <c r="L123" i="3"/>
  <c r="M123" i="3"/>
  <c r="G124" i="3"/>
  <c r="H124" i="3"/>
  <c r="I124" i="3"/>
  <c r="J124" i="3"/>
  <c r="K124" i="3"/>
  <c r="L124" i="3"/>
  <c r="M124" i="3"/>
  <c r="G125" i="3"/>
  <c r="H125" i="3"/>
  <c r="I125" i="3"/>
  <c r="J125" i="3"/>
  <c r="K125" i="3"/>
  <c r="L125" i="3"/>
  <c r="M125" i="3"/>
  <c r="G126" i="3"/>
  <c r="H126" i="3"/>
  <c r="I126" i="3"/>
  <c r="J126" i="3"/>
  <c r="K126" i="3"/>
  <c r="L126" i="3"/>
  <c r="M126" i="3"/>
  <c r="G127" i="3"/>
  <c r="H127" i="3"/>
  <c r="I127" i="3"/>
  <c r="J127" i="3"/>
  <c r="K127" i="3"/>
  <c r="L127" i="3"/>
  <c r="M127" i="3"/>
  <c r="G128" i="3"/>
  <c r="H128" i="3"/>
  <c r="I128" i="3"/>
  <c r="J128" i="3"/>
  <c r="K128" i="3"/>
  <c r="L128" i="3"/>
  <c r="M128" i="3"/>
  <c r="G129" i="3"/>
  <c r="H129" i="3"/>
  <c r="I129" i="3"/>
  <c r="J129" i="3"/>
  <c r="K129" i="3"/>
  <c r="L129" i="3"/>
  <c r="M129" i="3"/>
  <c r="G130" i="3"/>
  <c r="H130" i="3"/>
  <c r="I130" i="3"/>
  <c r="J130" i="3"/>
  <c r="K130" i="3"/>
  <c r="L130" i="3"/>
  <c r="M130" i="3"/>
  <c r="G131" i="3"/>
  <c r="H131" i="3"/>
  <c r="I131" i="3"/>
  <c r="J131" i="3"/>
  <c r="K131" i="3"/>
  <c r="L131" i="3"/>
  <c r="M131" i="3"/>
  <c r="G132" i="3"/>
  <c r="H132" i="3"/>
  <c r="I132" i="3"/>
  <c r="J132" i="3"/>
  <c r="K132" i="3"/>
  <c r="L132" i="3"/>
  <c r="M132" i="3"/>
  <c r="G133" i="3"/>
  <c r="H133" i="3"/>
  <c r="I133" i="3"/>
  <c r="J133" i="3"/>
  <c r="K133" i="3"/>
  <c r="L133" i="3"/>
  <c r="M133" i="3"/>
  <c r="G134" i="3"/>
  <c r="H134" i="3"/>
  <c r="I134" i="3"/>
  <c r="J134" i="3"/>
  <c r="K134" i="3"/>
  <c r="L134" i="3"/>
  <c r="M134" i="3"/>
  <c r="G135" i="3"/>
  <c r="H135" i="3"/>
  <c r="I135" i="3"/>
  <c r="J135" i="3"/>
  <c r="K135" i="3"/>
  <c r="L135" i="3"/>
  <c r="M135" i="3"/>
  <c r="G136" i="3"/>
  <c r="H136" i="3"/>
  <c r="I136" i="3"/>
  <c r="J136" i="3"/>
  <c r="K136" i="3"/>
  <c r="L136" i="3"/>
  <c r="M136" i="3"/>
  <c r="G137" i="3"/>
  <c r="H137" i="3"/>
  <c r="I137" i="3"/>
  <c r="J137" i="3"/>
  <c r="K137" i="3"/>
  <c r="L137" i="3"/>
  <c r="M137" i="3"/>
  <c r="G138" i="3"/>
  <c r="H138" i="3"/>
  <c r="I138" i="3"/>
  <c r="J138" i="3"/>
  <c r="K138" i="3"/>
  <c r="L138" i="3"/>
  <c r="M138" i="3"/>
  <c r="G139" i="3"/>
  <c r="H139" i="3"/>
  <c r="I139" i="3"/>
  <c r="J139" i="3"/>
  <c r="K139" i="3"/>
  <c r="L139" i="3"/>
  <c r="M139" i="3"/>
  <c r="G140" i="3"/>
  <c r="H140" i="3"/>
  <c r="I140" i="3"/>
  <c r="J140" i="3"/>
  <c r="K140" i="3"/>
  <c r="L140" i="3"/>
  <c r="M140" i="3"/>
  <c r="G141" i="3"/>
  <c r="H141" i="3"/>
  <c r="I141" i="3"/>
  <c r="J141" i="3"/>
  <c r="K141" i="3"/>
  <c r="L141" i="3"/>
  <c r="M141" i="3"/>
  <c r="G142" i="3"/>
  <c r="H142" i="3"/>
  <c r="I142" i="3"/>
  <c r="J142" i="3"/>
  <c r="K142" i="3"/>
  <c r="L142" i="3"/>
  <c r="M142" i="3"/>
  <c r="G143" i="3"/>
  <c r="H143" i="3"/>
  <c r="I143" i="3"/>
  <c r="J143" i="3"/>
  <c r="K143" i="3"/>
  <c r="L143" i="3"/>
  <c r="M143" i="3"/>
  <c r="G144" i="3"/>
  <c r="H144" i="3"/>
  <c r="I144" i="3"/>
  <c r="J144" i="3"/>
  <c r="K144" i="3"/>
  <c r="L144" i="3"/>
  <c r="M144" i="3"/>
  <c r="G145" i="3"/>
  <c r="H145" i="3"/>
  <c r="I145" i="3"/>
  <c r="J145" i="3"/>
  <c r="K145" i="3"/>
  <c r="L145" i="3"/>
  <c r="M145" i="3"/>
  <c r="G146" i="3"/>
  <c r="H146" i="3"/>
  <c r="I146" i="3"/>
  <c r="J146" i="3"/>
  <c r="K146" i="3"/>
  <c r="L146" i="3"/>
  <c r="M146" i="3"/>
  <c r="G147" i="3"/>
  <c r="H147" i="3"/>
  <c r="I147" i="3"/>
  <c r="J147" i="3"/>
  <c r="K147" i="3"/>
  <c r="L147" i="3"/>
  <c r="M147" i="3"/>
  <c r="G148" i="3"/>
  <c r="H148" i="3"/>
  <c r="I148" i="3"/>
  <c r="J148" i="3"/>
  <c r="K148" i="3"/>
  <c r="L148" i="3"/>
  <c r="M148" i="3"/>
  <c r="G149" i="3"/>
  <c r="H149" i="3"/>
  <c r="I149" i="3"/>
  <c r="J149" i="3"/>
  <c r="K149" i="3"/>
  <c r="L149" i="3"/>
  <c r="M149" i="3"/>
  <c r="G150" i="3"/>
  <c r="H150" i="3"/>
  <c r="I150" i="3"/>
  <c r="J150" i="3"/>
  <c r="K150" i="3"/>
  <c r="L150" i="3"/>
  <c r="M150" i="3"/>
  <c r="G151" i="3"/>
  <c r="H151" i="3"/>
  <c r="I151" i="3"/>
  <c r="J151" i="3"/>
  <c r="K151" i="3"/>
  <c r="L151" i="3"/>
  <c r="M151" i="3"/>
  <c r="G152" i="3"/>
  <c r="H152" i="3"/>
  <c r="I152" i="3"/>
  <c r="J152" i="3"/>
  <c r="K152" i="3"/>
  <c r="L152" i="3"/>
  <c r="M152" i="3"/>
  <c r="G153" i="3"/>
  <c r="H153" i="3"/>
  <c r="I153" i="3"/>
  <c r="J153" i="3"/>
  <c r="K153" i="3"/>
  <c r="L153" i="3"/>
  <c r="M153" i="3"/>
  <c r="G154" i="3"/>
  <c r="H154" i="3"/>
  <c r="I154" i="3"/>
  <c r="J154" i="3"/>
  <c r="K154" i="3"/>
  <c r="L154" i="3"/>
  <c r="M154" i="3"/>
  <c r="G155" i="3"/>
  <c r="H155" i="3"/>
  <c r="I155" i="3"/>
  <c r="J155" i="3"/>
  <c r="K155" i="3"/>
  <c r="L155" i="3"/>
  <c r="M155" i="3"/>
  <c r="G156" i="3"/>
  <c r="H156" i="3"/>
  <c r="I156" i="3"/>
  <c r="J156" i="3"/>
  <c r="K156" i="3"/>
  <c r="L156" i="3"/>
  <c r="M156" i="3"/>
  <c r="G157" i="3"/>
  <c r="H157" i="3"/>
  <c r="I157" i="3"/>
  <c r="J157" i="3"/>
  <c r="K157" i="3"/>
  <c r="L157" i="3"/>
  <c r="M157" i="3"/>
  <c r="G158" i="3"/>
  <c r="H158" i="3"/>
  <c r="I158" i="3"/>
  <c r="J158" i="3"/>
  <c r="K158" i="3"/>
  <c r="L158" i="3"/>
  <c r="M158" i="3"/>
  <c r="G159" i="3"/>
  <c r="H159" i="3"/>
  <c r="I159" i="3"/>
  <c r="J159" i="3"/>
  <c r="K159" i="3"/>
  <c r="L159" i="3"/>
  <c r="M159" i="3"/>
  <c r="G160" i="3"/>
  <c r="H160" i="3"/>
  <c r="I160" i="3"/>
  <c r="J160" i="3"/>
  <c r="K160" i="3"/>
  <c r="L160" i="3"/>
  <c r="M160" i="3"/>
  <c r="G161" i="3"/>
  <c r="H161" i="3"/>
  <c r="I161" i="3"/>
  <c r="J161" i="3"/>
  <c r="K161" i="3"/>
  <c r="L161" i="3"/>
  <c r="M161" i="3"/>
  <c r="G162" i="3"/>
  <c r="H162" i="3"/>
  <c r="I162" i="3"/>
  <c r="J162" i="3"/>
  <c r="K162" i="3"/>
  <c r="L162" i="3"/>
  <c r="M162" i="3"/>
  <c r="G163" i="3"/>
  <c r="H163" i="3"/>
  <c r="I163" i="3"/>
  <c r="J163" i="3"/>
  <c r="K163" i="3"/>
  <c r="L163" i="3"/>
  <c r="M163" i="3"/>
  <c r="G164" i="3"/>
  <c r="H164" i="3"/>
  <c r="I164" i="3"/>
  <c r="J164" i="3"/>
  <c r="K164" i="3"/>
  <c r="L164" i="3"/>
  <c r="M164" i="3"/>
  <c r="G165" i="3"/>
  <c r="H165" i="3"/>
  <c r="I165" i="3"/>
  <c r="J165" i="3"/>
  <c r="K165" i="3"/>
  <c r="L165" i="3"/>
  <c r="M165" i="3"/>
  <c r="G166" i="3"/>
  <c r="H166" i="3"/>
  <c r="I166" i="3"/>
  <c r="J166" i="3"/>
  <c r="K166" i="3"/>
  <c r="L166" i="3"/>
  <c r="M166" i="3"/>
  <c r="G167" i="3"/>
  <c r="H167" i="3"/>
  <c r="I167" i="3"/>
  <c r="J167" i="3"/>
  <c r="K167" i="3"/>
  <c r="L167" i="3"/>
  <c r="M167" i="3"/>
  <c r="G168" i="3"/>
  <c r="H168" i="3"/>
  <c r="I168" i="3"/>
  <c r="J168" i="3"/>
  <c r="K168" i="3"/>
  <c r="L168" i="3"/>
  <c r="M168" i="3"/>
  <c r="G169" i="3"/>
  <c r="H169" i="3"/>
  <c r="I169" i="3"/>
  <c r="J169" i="3"/>
  <c r="K169" i="3"/>
  <c r="L169" i="3"/>
  <c r="M169" i="3"/>
  <c r="G170" i="3"/>
  <c r="H170" i="3"/>
  <c r="I170" i="3"/>
  <c r="J170" i="3"/>
  <c r="K170" i="3"/>
  <c r="L170" i="3"/>
  <c r="M170" i="3"/>
  <c r="G171" i="3"/>
  <c r="H171" i="3"/>
  <c r="I171" i="3"/>
  <c r="J171" i="3"/>
  <c r="K171" i="3"/>
  <c r="L171" i="3"/>
  <c r="M171" i="3"/>
  <c r="G172" i="3"/>
  <c r="H172" i="3"/>
  <c r="I172" i="3"/>
  <c r="J172" i="3"/>
  <c r="K172" i="3"/>
  <c r="L172" i="3"/>
  <c r="M172" i="3"/>
  <c r="G173" i="3"/>
  <c r="H173" i="3"/>
  <c r="I173" i="3"/>
  <c r="J173" i="3"/>
  <c r="K173" i="3"/>
  <c r="L173" i="3"/>
  <c r="M173" i="3"/>
  <c r="G174" i="3"/>
  <c r="H174" i="3"/>
  <c r="I174" i="3"/>
  <c r="J174" i="3"/>
  <c r="K174" i="3"/>
  <c r="L174" i="3"/>
  <c r="M174" i="3"/>
  <c r="G175" i="3"/>
  <c r="H175" i="3"/>
  <c r="I175" i="3"/>
  <c r="J175" i="3"/>
  <c r="K175" i="3"/>
  <c r="L175" i="3"/>
  <c r="M175" i="3"/>
  <c r="G176" i="3"/>
  <c r="H176" i="3"/>
  <c r="I176" i="3"/>
  <c r="J176" i="3"/>
  <c r="K176" i="3"/>
  <c r="L176" i="3"/>
  <c r="M176" i="3"/>
  <c r="G177" i="3"/>
  <c r="H177" i="3"/>
  <c r="I177" i="3"/>
  <c r="J177" i="3"/>
  <c r="K177" i="3"/>
  <c r="L177" i="3"/>
  <c r="M177" i="3"/>
  <c r="G178" i="3"/>
  <c r="H178" i="3"/>
  <c r="I178" i="3"/>
  <c r="J178" i="3"/>
  <c r="K178" i="3"/>
  <c r="L178" i="3"/>
  <c r="M178" i="3"/>
  <c r="G179" i="3"/>
  <c r="H179" i="3"/>
  <c r="I179" i="3"/>
  <c r="J179" i="3"/>
  <c r="K179" i="3"/>
  <c r="L179" i="3"/>
  <c r="M179" i="3"/>
  <c r="G180" i="3"/>
  <c r="H180" i="3"/>
  <c r="I180" i="3"/>
  <c r="J180" i="3"/>
  <c r="K180" i="3"/>
  <c r="L180" i="3"/>
  <c r="M180" i="3"/>
  <c r="G181" i="3"/>
  <c r="H181" i="3"/>
  <c r="I181" i="3"/>
  <c r="J181" i="3"/>
  <c r="K181" i="3"/>
  <c r="L181" i="3"/>
  <c r="M181" i="3"/>
  <c r="G182" i="3"/>
  <c r="H182" i="3"/>
  <c r="I182" i="3"/>
  <c r="J182" i="3"/>
  <c r="K182" i="3"/>
  <c r="L182" i="3"/>
  <c r="M182" i="3"/>
  <c r="G183" i="3"/>
  <c r="H183" i="3"/>
  <c r="I183" i="3"/>
  <c r="J183" i="3"/>
  <c r="K183" i="3"/>
  <c r="L183" i="3"/>
  <c r="M183" i="3"/>
  <c r="G184" i="3"/>
  <c r="H184" i="3"/>
  <c r="I184" i="3"/>
  <c r="J184" i="3"/>
  <c r="K184" i="3"/>
  <c r="L184" i="3"/>
  <c r="M184" i="3"/>
  <c r="G185" i="3"/>
  <c r="H185" i="3"/>
  <c r="I185" i="3"/>
  <c r="J185" i="3"/>
  <c r="K185" i="3"/>
  <c r="L185" i="3"/>
  <c r="M185" i="3"/>
  <c r="G186" i="3"/>
  <c r="H186" i="3"/>
  <c r="I186" i="3"/>
  <c r="J186" i="3"/>
  <c r="K186" i="3"/>
  <c r="L186" i="3"/>
  <c r="M186" i="3"/>
  <c r="G187" i="3"/>
  <c r="H187" i="3"/>
  <c r="I187" i="3"/>
  <c r="J187" i="3"/>
  <c r="K187" i="3"/>
  <c r="L187" i="3"/>
  <c r="M187" i="3"/>
  <c r="G188" i="3"/>
  <c r="H188" i="3"/>
  <c r="I188" i="3"/>
  <c r="J188" i="3"/>
  <c r="K188" i="3"/>
  <c r="L188" i="3"/>
  <c r="M188" i="3"/>
  <c r="G189" i="3"/>
  <c r="H189" i="3"/>
  <c r="I189" i="3"/>
  <c r="J189" i="3"/>
  <c r="K189" i="3"/>
  <c r="L189" i="3"/>
  <c r="M189" i="3"/>
  <c r="G190" i="3"/>
  <c r="H190" i="3"/>
  <c r="I190" i="3"/>
  <c r="J190" i="3"/>
  <c r="K190" i="3"/>
  <c r="L190" i="3"/>
  <c r="M190" i="3"/>
  <c r="G191" i="3"/>
  <c r="H191" i="3"/>
  <c r="I191" i="3"/>
  <c r="J191" i="3"/>
  <c r="K191" i="3"/>
  <c r="L191" i="3"/>
  <c r="M191" i="3"/>
  <c r="G192" i="3"/>
  <c r="H192" i="3"/>
  <c r="I192" i="3"/>
  <c r="J192" i="3"/>
  <c r="K192" i="3"/>
  <c r="L192" i="3"/>
  <c r="M192" i="3"/>
  <c r="G193" i="3"/>
  <c r="H193" i="3"/>
  <c r="I193" i="3"/>
  <c r="J193" i="3"/>
  <c r="K193" i="3"/>
  <c r="L193" i="3"/>
  <c r="M193" i="3"/>
  <c r="G194" i="3"/>
  <c r="H194" i="3"/>
  <c r="I194" i="3"/>
  <c r="J194" i="3"/>
  <c r="K194" i="3"/>
  <c r="L194" i="3"/>
  <c r="M194" i="3"/>
  <c r="G195" i="3"/>
  <c r="H195" i="3"/>
  <c r="I195" i="3"/>
  <c r="J195" i="3"/>
  <c r="K195" i="3"/>
  <c r="L195" i="3"/>
  <c r="M195" i="3"/>
  <c r="G196" i="3"/>
  <c r="H196" i="3"/>
  <c r="I196" i="3"/>
  <c r="J196" i="3"/>
  <c r="K196" i="3"/>
  <c r="L196" i="3"/>
  <c r="M196" i="3"/>
  <c r="G197" i="3"/>
  <c r="H197" i="3"/>
  <c r="I197" i="3"/>
  <c r="J197" i="3"/>
  <c r="K197" i="3"/>
  <c r="L197" i="3"/>
  <c r="M197" i="3"/>
  <c r="G198" i="3"/>
  <c r="H198" i="3"/>
  <c r="I198" i="3"/>
  <c r="J198" i="3"/>
  <c r="K198" i="3"/>
  <c r="L198" i="3"/>
  <c r="M198" i="3"/>
  <c r="G199" i="3"/>
  <c r="H199" i="3"/>
  <c r="I199" i="3"/>
  <c r="J199" i="3"/>
  <c r="K199" i="3"/>
  <c r="L199" i="3"/>
  <c r="M199" i="3"/>
  <c r="G200" i="3"/>
  <c r="H200" i="3"/>
  <c r="I200" i="3"/>
  <c r="J200" i="3"/>
  <c r="K200" i="3"/>
  <c r="M200" i="3"/>
  <c r="G201" i="3"/>
  <c r="H201" i="3"/>
  <c r="I201" i="3"/>
  <c r="J201" i="3"/>
  <c r="K201" i="3"/>
  <c r="L201" i="3"/>
  <c r="M201" i="3"/>
  <c r="G202" i="3"/>
  <c r="H202" i="3"/>
  <c r="I202" i="3"/>
  <c r="J202" i="3"/>
  <c r="K202" i="3"/>
  <c r="L202" i="3"/>
  <c r="M202" i="3"/>
  <c r="G203" i="3"/>
  <c r="H203" i="3"/>
  <c r="I203" i="3"/>
  <c r="J203" i="3"/>
  <c r="K203" i="3"/>
  <c r="L203" i="3"/>
  <c r="M203" i="3"/>
  <c r="G204" i="3"/>
  <c r="H204" i="3"/>
  <c r="I204" i="3"/>
  <c r="J204" i="3"/>
  <c r="K204" i="3"/>
  <c r="L204" i="3"/>
  <c r="M204" i="3"/>
  <c r="G205" i="3"/>
  <c r="H205" i="3"/>
  <c r="I205" i="3"/>
  <c r="J205" i="3"/>
  <c r="K205" i="3"/>
  <c r="L205" i="3"/>
  <c r="M205" i="3"/>
  <c r="G206" i="3"/>
  <c r="H206" i="3"/>
  <c r="I206" i="3"/>
  <c r="J206" i="3"/>
  <c r="K206" i="3"/>
  <c r="L206" i="3"/>
  <c r="M206" i="3"/>
  <c r="G207" i="3"/>
  <c r="H207" i="3"/>
  <c r="I207" i="3"/>
  <c r="J207" i="3"/>
  <c r="K207" i="3"/>
  <c r="L207" i="3"/>
  <c r="M207" i="3"/>
  <c r="G208" i="3"/>
  <c r="H208" i="3"/>
  <c r="I208" i="3"/>
  <c r="J208" i="3"/>
  <c r="K208" i="3"/>
  <c r="L208" i="3"/>
  <c r="M208" i="3"/>
  <c r="G209" i="3"/>
  <c r="H209" i="3"/>
  <c r="I209" i="3"/>
  <c r="J209" i="3"/>
  <c r="K209" i="3"/>
  <c r="L209" i="3"/>
  <c r="M209" i="3"/>
  <c r="G210" i="3"/>
  <c r="H210" i="3"/>
  <c r="I210" i="3"/>
  <c r="J210" i="3"/>
  <c r="K210" i="3"/>
  <c r="L210" i="3"/>
  <c r="M210" i="3"/>
  <c r="G211" i="3"/>
  <c r="H211" i="3"/>
  <c r="I211" i="3"/>
  <c r="J211" i="3"/>
  <c r="K211" i="3"/>
  <c r="L211" i="3"/>
  <c r="M211" i="3"/>
  <c r="G212" i="3"/>
  <c r="H212" i="3"/>
  <c r="I212" i="3"/>
  <c r="J212" i="3"/>
  <c r="K212" i="3"/>
  <c r="L212" i="3"/>
  <c r="M212" i="3"/>
  <c r="G213" i="3"/>
  <c r="H213" i="3"/>
  <c r="I213" i="3"/>
  <c r="J213" i="3"/>
  <c r="K213" i="3"/>
  <c r="L213" i="3"/>
  <c r="M213" i="3"/>
  <c r="G214" i="3"/>
  <c r="H214" i="3"/>
  <c r="I214" i="3"/>
  <c r="J214" i="3"/>
  <c r="K214" i="3"/>
  <c r="L214" i="3"/>
  <c r="M214" i="3"/>
  <c r="G215" i="3"/>
  <c r="H215" i="3"/>
  <c r="I215" i="3"/>
  <c r="J215" i="3"/>
  <c r="K215" i="3"/>
  <c r="L215" i="3"/>
  <c r="M215" i="3"/>
  <c r="G216" i="3"/>
  <c r="H216" i="3"/>
  <c r="I216" i="3"/>
  <c r="J216" i="3"/>
  <c r="K216" i="3"/>
  <c r="L216" i="3"/>
  <c r="M216" i="3"/>
  <c r="G217" i="3"/>
  <c r="H217" i="3"/>
  <c r="I217" i="3"/>
  <c r="J217" i="3"/>
  <c r="K217" i="3"/>
  <c r="L217" i="3"/>
  <c r="M217" i="3"/>
  <c r="G218" i="3"/>
  <c r="H218" i="3"/>
  <c r="I218" i="3"/>
  <c r="J218" i="3"/>
  <c r="K218" i="3"/>
  <c r="L218" i="3"/>
  <c r="M218" i="3"/>
  <c r="G219" i="3"/>
  <c r="H219" i="3"/>
  <c r="I219" i="3"/>
  <c r="J219" i="3"/>
  <c r="K219" i="3"/>
  <c r="L219" i="3"/>
  <c r="M219" i="3"/>
  <c r="G220" i="3"/>
  <c r="H220" i="3"/>
  <c r="I220" i="3"/>
  <c r="J220" i="3"/>
  <c r="K220" i="3"/>
  <c r="L220" i="3"/>
  <c r="M220" i="3"/>
  <c r="G221" i="3"/>
  <c r="H221" i="3"/>
  <c r="I221" i="3"/>
  <c r="J221" i="3"/>
  <c r="K221" i="3"/>
  <c r="L221" i="3"/>
  <c r="M221" i="3"/>
  <c r="G222" i="3"/>
  <c r="H222" i="3"/>
  <c r="I222" i="3"/>
  <c r="J222" i="3"/>
  <c r="K222" i="3"/>
  <c r="L222" i="3"/>
  <c r="M222" i="3"/>
  <c r="G223" i="3"/>
  <c r="H223" i="3"/>
  <c r="I223" i="3"/>
  <c r="J223" i="3"/>
  <c r="K223" i="3"/>
  <c r="L223" i="3"/>
  <c r="M223" i="3"/>
  <c r="G224" i="3"/>
  <c r="H224" i="3"/>
  <c r="I224" i="3"/>
  <c r="J224" i="3"/>
  <c r="K224" i="3"/>
  <c r="L224" i="3"/>
  <c r="M224" i="3"/>
  <c r="G225" i="3"/>
  <c r="H225" i="3"/>
  <c r="I225" i="3"/>
  <c r="J225" i="3"/>
  <c r="K225" i="3"/>
  <c r="L225" i="3"/>
  <c r="M225" i="3"/>
  <c r="G226" i="3"/>
  <c r="H226" i="3"/>
  <c r="I226" i="3"/>
  <c r="J226" i="3"/>
  <c r="K226" i="3"/>
  <c r="L226" i="3"/>
  <c r="M226" i="3"/>
  <c r="G227" i="3"/>
  <c r="H227" i="3"/>
  <c r="I227" i="3"/>
  <c r="J227" i="3"/>
  <c r="K227" i="3"/>
  <c r="L227" i="3"/>
  <c r="M227" i="3"/>
  <c r="G228" i="3"/>
  <c r="H228" i="3"/>
  <c r="I228" i="3"/>
  <c r="J228" i="3"/>
  <c r="K228" i="3"/>
  <c r="L228" i="3"/>
  <c r="M228" i="3"/>
  <c r="G229" i="3"/>
  <c r="H229" i="3"/>
  <c r="I229" i="3"/>
  <c r="J229" i="3"/>
  <c r="K229" i="3"/>
  <c r="L229" i="3"/>
  <c r="M229" i="3"/>
  <c r="G230" i="3"/>
  <c r="H230" i="3"/>
  <c r="I230" i="3"/>
  <c r="J230" i="3"/>
  <c r="K230" i="3"/>
  <c r="L230" i="3"/>
  <c r="M230" i="3"/>
  <c r="G231" i="3"/>
  <c r="H231" i="3"/>
  <c r="I231" i="3"/>
  <c r="J231" i="3"/>
  <c r="K231" i="3"/>
  <c r="L231" i="3"/>
  <c r="M231" i="3"/>
  <c r="G232" i="3"/>
  <c r="H232" i="3"/>
  <c r="I232" i="3"/>
  <c r="J232" i="3"/>
  <c r="K232" i="3"/>
  <c r="L232" i="3"/>
  <c r="M232" i="3"/>
  <c r="G233" i="3"/>
  <c r="H233" i="3"/>
  <c r="I233" i="3"/>
  <c r="J233" i="3"/>
  <c r="K233" i="3"/>
  <c r="L233" i="3"/>
  <c r="M233" i="3"/>
  <c r="G234" i="3"/>
  <c r="H234" i="3"/>
  <c r="I234" i="3"/>
  <c r="J234" i="3"/>
  <c r="K234" i="3"/>
  <c r="L234" i="3"/>
  <c r="M234" i="3"/>
  <c r="G235" i="3"/>
  <c r="H235" i="3"/>
  <c r="I235" i="3"/>
  <c r="J235" i="3"/>
  <c r="K235" i="3"/>
  <c r="L235" i="3"/>
  <c r="M235" i="3"/>
  <c r="G236" i="3"/>
  <c r="H236" i="3"/>
  <c r="I236" i="3"/>
  <c r="J236" i="3"/>
  <c r="K236" i="3"/>
  <c r="L236" i="3"/>
  <c r="M236" i="3"/>
  <c r="G237" i="3"/>
  <c r="H237" i="3"/>
  <c r="I237" i="3"/>
  <c r="J237" i="3"/>
  <c r="K237" i="3"/>
  <c r="L237" i="3"/>
  <c r="M237" i="3"/>
  <c r="G238" i="3"/>
  <c r="H238" i="3"/>
  <c r="I238" i="3"/>
  <c r="J238" i="3"/>
  <c r="K238" i="3"/>
  <c r="L238" i="3"/>
  <c r="M238" i="3"/>
  <c r="G239" i="3"/>
  <c r="H239" i="3"/>
  <c r="I239" i="3"/>
  <c r="J239" i="3"/>
  <c r="K239" i="3"/>
  <c r="L239" i="3"/>
  <c r="M239" i="3"/>
  <c r="G240" i="3"/>
  <c r="H240" i="3"/>
  <c r="I240" i="3"/>
  <c r="J240" i="3"/>
  <c r="K240" i="3"/>
  <c r="L240" i="3"/>
  <c r="M240" i="3"/>
  <c r="G241" i="3"/>
  <c r="H241" i="3"/>
  <c r="I241" i="3"/>
  <c r="J241" i="3"/>
  <c r="K241" i="3"/>
  <c r="L241" i="3"/>
  <c r="M241" i="3"/>
  <c r="G242" i="3"/>
  <c r="H242" i="3"/>
  <c r="I242" i="3"/>
  <c r="J242" i="3"/>
  <c r="K242" i="3"/>
  <c r="L242" i="3"/>
  <c r="M242" i="3"/>
  <c r="G243" i="3"/>
  <c r="H243" i="3"/>
  <c r="I243" i="3"/>
  <c r="J243" i="3"/>
  <c r="K243" i="3"/>
  <c r="L243" i="3"/>
  <c r="M243" i="3"/>
  <c r="G244" i="3"/>
  <c r="H244" i="3"/>
  <c r="I244" i="3"/>
  <c r="J244" i="3"/>
  <c r="K244" i="3"/>
  <c r="L244" i="3"/>
  <c r="M244" i="3"/>
  <c r="G245" i="3"/>
  <c r="H245" i="3"/>
  <c r="I245" i="3"/>
  <c r="J245" i="3"/>
  <c r="K245" i="3"/>
  <c r="L245" i="3"/>
  <c r="M245" i="3"/>
  <c r="G246" i="3"/>
  <c r="H246" i="3"/>
  <c r="I246" i="3"/>
  <c r="J246" i="3"/>
  <c r="K246" i="3"/>
  <c r="L246" i="3"/>
  <c r="M246" i="3"/>
  <c r="G247" i="3"/>
  <c r="H247" i="3"/>
  <c r="I247" i="3"/>
  <c r="J247" i="3"/>
  <c r="K247" i="3"/>
  <c r="L247" i="3"/>
  <c r="M247" i="3"/>
  <c r="G248" i="3"/>
  <c r="H248" i="3"/>
  <c r="I248" i="3"/>
  <c r="J248" i="3"/>
  <c r="K248" i="3"/>
  <c r="L248" i="3"/>
  <c r="M248" i="3"/>
  <c r="G249" i="3"/>
  <c r="H249" i="3"/>
  <c r="I249" i="3"/>
  <c r="J249" i="3"/>
  <c r="K249" i="3"/>
  <c r="L249" i="3"/>
  <c r="M249" i="3"/>
  <c r="G250" i="3"/>
  <c r="H250" i="3"/>
  <c r="I250" i="3"/>
  <c r="J250" i="3"/>
  <c r="K250" i="3"/>
  <c r="L250" i="3"/>
  <c r="M250" i="3"/>
  <c r="G251" i="3"/>
  <c r="H251" i="3"/>
  <c r="I251" i="3"/>
  <c r="J251" i="3"/>
  <c r="K251" i="3"/>
  <c r="L251" i="3"/>
  <c r="M251" i="3"/>
  <c r="G252" i="3"/>
  <c r="H252" i="3"/>
  <c r="I252" i="3"/>
  <c r="J252" i="3"/>
  <c r="K252" i="3"/>
  <c r="L252" i="3"/>
  <c r="M252" i="3"/>
  <c r="G253" i="3"/>
  <c r="H253" i="3"/>
  <c r="I253" i="3"/>
  <c r="J253" i="3"/>
  <c r="K253" i="3"/>
  <c r="L253" i="3"/>
  <c r="M253" i="3"/>
  <c r="G254" i="3"/>
  <c r="H254" i="3"/>
  <c r="I254" i="3"/>
  <c r="J254" i="3"/>
  <c r="K254" i="3"/>
  <c r="L254" i="3"/>
  <c r="M254" i="3"/>
  <c r="G255" i="3"/>
  <c r="H255" i="3"/>
  <c r="I255" i="3"/>
  <c r="J255" i="3"/>
  <c r="K255" i="3"/>
  <c r="L255" i="3"/>
  <c r="M255" i="3"/>
  <c r="G256" i="3"/>
  <c r="H256" i="3"/>
  <c r="I256" i="3"/>
  <c r="J256" i="3"/>
  <c r="K256" i="3"/>
  <c r="L256" i="3"/>
  <c r="M256" i="3"/>
  <c r="G257" i="3"/>
  <c r="H257" i="3"/>
  <c r="I257" i="3"/>
  <c r="J257" i="3"/>
  <c r="K257" i="3"/>
  <c r="L257" i="3"/>
  <c r="M257" i="3"/>
  <c r="G258" i="3"/>
  <c r="H258" i="3"/>
  <c r="I258" i="3"/>
  <c r="J258" i="3"/>
  <c r="K258" i="3"/>
  <c r="L258" i="3"/>
  <c r="M258" i="3"/>
  <c r="G259" i="3"/>
  <c r="H259" i="3"/>
  <c r="I259" i="3"/>
  <c r="J259" i="3"/>
  <c r="K259" i="3"/>
  <c r="L259" i="3"/>
  <c r="M259" i="3"/>
  <c r="G260" i="3"/>
  <c r="H260" i="3"/>
  <c r="I260" i="3"/>
  <c r="J260" i="3"/>
  <c r="K260" i="3"/>
  <c r="L260" i="3"/>
  <c r="M260" i="3"/>
  <c r="G261" i="3"/>
  <c r="H261" i="3"/>
  <c r="I261" i="3"/>
  <c r="J261" i="3"/>
  <c r="K261" i="3"/>
  <c r="L261" i="3"/>
  <c r="M261" i="3"/>
  <c r="G262" i="3"/>
  <c r="H262" i="3"/>
  <c r="I262" i="3"/>
  <c r="J262" i="3"/>
  <c r="K262" i="3"/>
  <c r="L262" i="3"/>
  <c r="M262" i="3"/>
  <c r="G263" i="3"/>
  <c r="H263" i="3"/>
  <c r="I263" i="3"/>
  <c r="J263" i="3"/>
  <c r="K263" i="3"/>
  <c r="L263" i="3"/>
  <c r="M263" i="3"/>
  <c r="G264" i="3"/>
  <c r="H264" i="3"/>
  <c r="I264" i="3"/>
  <c r="J264" i="3"/>
  <c r="K264" i="3"/>
  <c r="L264" i="3"/>
  <c r="M264" i="3"/>
  <c r="G265" i="3"/>
  <c r="H265" i="3"/>
  <c r="I265" i="3"/>
  <c r="J265" i="3"/>
  <c r="K265" i="3"/>
  <c r="L265" i="3"/>
  <c r="M265" i="3"/>
  <c r="G267" i="3"/>
  <c r="H267" i="3"/>
  <c r="I267" i="3"/>
  <c r="J267" i="3"/>
  <c r="K267" i="3"/>
  <c r="L267" i="3"/>
  <c r="M267" i="3"/>
  <c r="G268" i="3"/>
  <c r="H268" i="3"/>
  <c r="I268" i="3"/>
  <c r="J268" i="3"/>
  <c r="K268" i="3"/>
  <c r="L268" i="3"/>
  <c r="M268" i="3"/>
  <c r="G269" i="3"/>
  <c r="H269" i="3"/>
  <c r="I269" i="3"/>
  <c r="J269" i="3"/>
  <c r="K269" i="3"/>
  <c r="L269" i="3"/>
  <c r="M269" i="3"/>
  <c r="G270" i="3"/>
  <c r="H270" i="3"/>
  <c r="I270" i="3"/>
  <c r="J270" i="3"/>
  <c r="K270" i="3"/>
  <c r="L270" i="3"/>
  <c r="M270" i="3"/>
  <c r="G271" i="3"/>
  <c r="H271" i="3"/>
  <c r="I271" i="3"/>
  <c r="J271" i="3"/>
  <c r="K271" i="3"/>
  <c r="L271" i="3"/>
  <c r="M271" i="3"/>
  <c r="G272" i="3"/>
  <c r="H272" i="3"/>
  <c r="I272" i="3"/>
  <c r="J272" i="3"/>
  <c r="K272" i="3"/>
  <c r="L272" i="3"/>
  <c r="M272" i="3"/>
  <c r="G273" i="3"/>
  <c r="H273" i="3"/>
  <c r="I273" i="3"/>
  <c r="J273" i="3"/>
  <c r="K273" i="3"/>
  <c r="L273" i="3"/>
  <c r="M273" i="3"/>
  <c r="G274" i="3"/>
  <c r="H274" i="3"/>
  <c r="I274" i="3"/>
  <c r="J274" i="3"/>
  <c r="K274" i="3"/>
  <c r="L274" i="3"/>
  <c r="M274" i="3"/>
  <c r="G275" i="3"/>
  <c r="H275" i="3"/>
  <c r="I275" i="3"/>
  <c r="J275" i="3"/>
  <c r="K275" i="3"/>
  <c r="L275" i="3"/>
  <c r="M275" i="3"/>
  <c r="G276" i="3"/>
  <c r="H276" i="3"/>
  <c r="I276" i="3"/>
  <c r="J276" i="3"/>
  <c r="K276" i="3"/>
  <c r="L276" i="3"/>
  <c r="M276" i="3"/>
  <c r="G277" i="3"/>
  <c r="H277" i="3"/>
  <c r="I277" i="3"/>
  <c r="J277" i="3"/>
  <c r="K277" i="3"/>
  <c r="L277" i="3"/>
  <c r="M277" i="3"/>
  <c r="G278" i="3"/>
  <c r="H278" i="3"/>
  <c r="I278" i="3"/>
  <c r="J278" i="3"/>
  <c r="K278" i="3"/>
  <c r="L278" i="3"/>
  <c r="M278" i="3"/>
  <c r="G279" i="3"/>
  <c r="H279" i="3"/>
  <c r="I279" i="3"/>
  <c r="J279" i="3"/>
  <c r="K279" i="3"/>
  <c r="L279" i="3"/>
  <c r="M279" i="3"/>
  <c r="G280" i="3"/>
  <c r="H280" i="3"/>
  <c r="I280" i="3"/>
  <c r="J280" i="3"/>
  <c r="K280" i="3"/>
  <c r="L280" i="3"/>
  <c r="M280" i="3"/>
  <c r="G281" i="3"/>
  <c r="H281" i="3"/>
  <c r="I281" i="3"/>
  <c r="J281" i="3"/>
  <c r="K281" i="3"/>
  <c r="L281" i="3"/>
  <c r="M281" i="3"/>
  <c r="G282" i="3"/>
  <c r="H282" i="3"/>
  <c r="I282" i="3"/>
  <c r="J282" i="3"/>
  <c r="K282" i="3"/>
  <c r="L282" i="3"/>
  <c r="M282" i="3"/>
  <c r="G283" i="3"/>
  <c r="H283" i="3"/>
  <c r="I283" i="3"/>
  <c r="J283" i="3"/>
  <c r="K283" i="3"/>
  <c r="L283" i="3"/>
  <c r="M283" i="3"/>
  <c r="G284" i="3"/>
  <c r="H284" i="3"/>
  <c r="I284" i="3"/>
  <c r="J284" i="3"/>
  <c r="K284" i="3"/>
  <c r="L284" i="3"/>
  <c r="M284" i="3"/>
  <c r="G285" i="3"/>
  <c r="H285" i="3"/>
  <c r="I285" i="3"/>
  <c r="J285" i="3"/>
  <c r="K285" i="3"/>
  <c r="L285" i="3"/>
  <c r="M285" i="3"/>
  <c r="G286" i="3"/>
  <c r="H286" i="3"/>
  <c r="I286" i="3"/>
  <c r="J286" i="3"/>
  <c r="K286" i="3"/>
  <c r="L286" i="3"/>
  <c r="M286" i="3"/>
  <c r="G287" i="3"/>
  <c r="H287" i="3"/>
  <c r="I287" i="3"/>
  <c r="J287" i="3"/>
  <c r="K287" i="3"/>
  <c r="L287" i="3"/>
  <c r="M287" i="3"/>
  <c r="G288" i="3"/>
  <c r="H288" i="3"/>
  <c r="I288" i="3"/>
  <c r="J288" i="3"/>
  <c r="K288" i="3"/>
  <c r="L288" i="3"/>
  <c r="M288" i="3"/>
  <c r="G289" i="3"/>
  <c r="H289" i="3"/>
  <c r="I289" i="3"/>
  <c r="J289" i="3"/>
  <c r="K289" i="3"/>
  <c r="L289" i="3"/>
  <c r="M289" i="3"/>
  <c r="G290" i="3"/>
  <c r="H290" i="3"/>
  <c r="I290" i="3"/>
  <c r="J290" i="3"/>
  <c r="K290" i="3"/>
  <c r="L290" i="3"/>
  <c r="M290" i="3"/>
  <c r="G291" i="3"/>
  <c r="H291" i="3"/>
  <c r="I291" i="3"/>
  <c r="J291" i="3"/>
  <c r="K291" i="3"/>
  <c r="L291" i="3"/>
  <c r="M291" i="3"/>
  <c r="G292" i="3"/>
  <c r="H292" i="3"/>
  <c r="I292" i="3"/>
  <c r="J292" i="3"/>
  <c r="K292" i="3"/>
  <c r="L292" i="3"/>
  <c r="M292" i="3"/>
  <c r="G293" i="3"/>
  <c r="H293" i="3"/>
  <c r="I293" i="3"/>
  <c r="J293" i="3"/>
  <c r="K293" i="3"/>
  <c r="L293" i="3"/>
  <c r="M293" i="3"/>
  <c r="G294" i="3"/>
  <c r="H294" i="3"/>
  <c r="I294" i="3"/>
  <c r="J294" i="3"/>
  <c r="K294" i="3"/>
  <c r="L294" i="3"/>
  <c r="M294" i="3"/>
  <c r="G295" i="3"/>
  <c r="H295" i="3"/>
  <c r="I295" i="3"/>
  <c r="J295" i="3"/>
  <c r="K295" i="3"/>
  <c r="L295" i="3"/>
  <c r="M295" i="3"/>
  <c r="G296" i="3"/>
  <c r="H296" i="3"/>
  <c r="I296" i="3"/>
  <c r="J296" i="3"/>
  <c r="K296" i="3"/>
  <c r="L296" i="3"/>
  <c r="M296" i="3"/>
  <c r="G297" i="3"/>
  <c r="H297" i="3"/>
  <c r="I297" i="3"/>
  <c r="J297" i="3"/>
  <c r="K297" i="3"/>
  <c r="L297" i="3"/>
  <c r="M297" i="3"/>
  <c r="G298" i="3"/>
  <c r="H298" i="3"/>
  <c r="I298" i="3"/>
  <c r="J298" i="3"/>
  <c r="K298" i="3"/>
  <c r="L298" i="3"/>
  <c r="M298" i="3"/>
  <c r="G299" i="3"/>
  <c r="H299" i="3"/>
  <c r="I299" i="3"/>
  <c r="J299" i="3"/>
  <c r="K299" i="3"/>
  <c r="L299" i="3"/>
  <c r="M299" i="3"/>
  <c r="G300" i="3"/>
  <c r="H300" i="3"/>
  <c r="I300" i="3"/>
  <c r="J300" i="3"/>
  <c r="K300" i="3"/>
  <c r="L300" i="3"/>
  <c r="M300" i="3"/>
  <c r="G301" i="3"/>
  <c r="H301" i="3"/>
  <c r="I301" i="3"/>
  <c r="J301" i="3"/>
  <c r="K301" i="3"/>
  <c r="L301" i="3"/>
  <c r="M301" i="3"/>
  <c r="G302" i="3"/>
  <c r="H302" i="3"/>
  <c r="I302" i="3"/>
  <c r="J302" i="3"/>
  <c r="K302" i="3"/>
  <c r="L302" i="3"/>
  <c r="M302" i="3"/>
  <c r="G303" i="3"/>
  <c r="H303" i="3"/>
  <c r="I303" i="3"/>
  <c r="J303" i="3"/>
  <c r="K303" i="3"/>
  <c r="L303" i="3"/>
  <c r="M303" i="3"/>
  <c r="G304" i="3"/>
  <c r="H304" i="3"/>
  <c r="I304" i="3"/>
  <c r="J304" i="3"/>
  <c r="K304" i="3"/>
  <c r="L304" i="3"/>
  <c r="M304" i="3"/>
  <c r="G305" i="3"/>
  <c r="H305" i="3"/>
  <c r="I305" i="3"/>
  <c r="J305" i="3"/>
  <c r="K305" i="3"/>
  <c r="L305" i="3"/>
  <c r="M305" i="3"/>
  <c r="G306" i="3"/>
  <c r="H306" i="3"/>
  <c r="I306" i="3"/>
  <c r="J306" i="3"/>
  <c r="K306" i="3"/>
  <c r="L306" i="3"/>
  <c r="M306" i="3"/>
  <c r="G307" i="3"/>
  <c r="H307" i="3"/>
  <c r="I307" i="3"/>
  <c r="J307" i="3"/>
  <c r="K307" i="3"/>
  <c r="L307" i="3"/>
  <c r="M307" i="3"/>
  <c r="G308" i="3"/>
  <c r="H308" i="3"/>
  <c r="I308" i="3"/>
  <c r="J308" i="3"/>
  <c r="K308" i="3"/>
  <c r="L308" i="3"/>
  <c r="M308" i="3"/>
  <c r="G309" i="3"/>
  <c r="H309" i="3"/>
  <c r="I309" i="3"/>
  <c r="J309" i="3"/>
  <c r="K309" i="3"/>
  <c r="L309" i="3"/>
  <c r="M309" i="3"/>
  <c r="G310" i="3"/>
  <c r="H310" i="3"/>
  <c r="I310" i="3"/>
  <c r="J310" i="3"/>
  <c r="K310" i="3"/>
  <c r="L310" i="3"/>
  <c r="M310" i="3"/>
  <c r="G311" i="3"/>
  <c r="H311" i="3"/>
  <c r="I311" i="3"/>
  <c r="J311" i="3"/>
  <c r="K311" i="3"/>
  <c r="L311" i="3"/>
  <c r="M311" i="3"/>
  <c r="G312" i="3"/>
  <c r="H312" i="3"/>
  <c r="I312" i="3"/>
  <c r="J312" i="3"/>
  <c r="K312" i="3"/>
  <c r="L312" i="3"/>
  <c r="M312" i="3"/>
  <c r="G313" i="3"/>
  <c r="H313" i="3"/>
  <c r="I313" i="3"/>
  <c r="J313" i="3"/>
  <c r="K313" i="3"/>
  <c r="L313" i="3"/>
  <c r="M313" i="3"/>
  <c r="G314" i="3"/>
  <c r="H314" i="3"/>
  <c r="I314" i="3"/>
  <c r="J314" i="3"/>
  <c r="K314" i="3"/>
  <c r="L314" i="3"/>
  <c r="M314" i="3"/>
  <c r="G315" i="3"/>
  <c r="H315" i="3"/>
  <c r="I315" i="3"/>
  <c r="J315" i="3"/>
  <c r="K315" i="3"/>
  <c r="L315" i="3"/>
  <c r="M315" i="3"/>
  <c r="G316" i="3"/>
  <c r="H316" i="3"/>
  <c r="I316" i="3"/>
  <c r="J316" i="3"/>
  <c r="K316" i="3"/>
  <c r="L316" i="3"/>
  <c r="M316" i="3"/>
  <c r="G317" i="3"/>
  <c r="H317" i="3"/>
  <c r="I317" i="3"/>
  <c r="J317" i="3"/>
  <c r="K317" i="3"/>
  <c r="L317" i="3"/>
  <c r="M317" i="3"/>
  <c r="G318" i="3"/>
  <c r="H318" i="3"/>
  <c r="I318" i="3"/>
  <c r="J318" i="3"/>
  <c r="K318" i="3"/>
  <c r="L318" i="3"/>
  <c r="M318" i="3"/>
  <c r="G319" i="3"/>
  <c r="H319" i="3"/>
  <c r="I319" i="3"/>
  <c r="J319" i="3"/>
  <c r="K319" i="3"/>
  <c r="L319" i="3"/>
  <c r="M319" i="3"/>
  <c r="G320" i="3"/>
  <c r="H320" i="3"/>
  <c r="I320" i="3"/>
  <c r="J320" i="3"/>
  <c r="K320" i="3"/>
  <c r="L320" i="3"/>
  <c r="M320" i="3"/>
  <c r="G321" i="3"/>
  <c r="H321" i="3"/>
  <c r="I321" i="3"/>
  <c r="J321" i="3"/>
  <c r="K321" i="3"/>
  <c r="L321" i="3"/>
  <c r="M321" i="3"/>
  <c r="G322" i="3"/>
  <c r="H322" i="3"/>
  <c r="I322" i="3"/>
  <c r="J322" i="3"/>
  <c r="K322" i="3"/>
  <c r="L322" i="3"/>
  <c r="M322" i="3"/>
  <c r="G323" i="3"/>
  <c r="H323" i="3"/>
  <c r="I323" i="3"/>
  <c r="J323" i="3"/>
  <c r="K323" i="3"/>
  <c r="L323" i="3"/>
  <c r="M323" i="3"/>
  <c r="G324" i="3"/>
  <c r="H324" i="3"/>
  <c r="I324" i="3"/>
  <c r="J324" i="3"/>
  <c r="K324" i="3"/>
  <c r="L324" i="3"/>
  <c r="M324" i="3"/>
  <c r="G325" i="3"/>
  <c r="H325" i="3"/>
  <c r="I325" i="3"/>
  <c r="J325" i="3"/>
  <c r="K325" i="3"/>
  <c r="L325" i="3"/>
  <c r="M325" i="3"/>
  <c r="G326" i="3"/>
  <c r="H326" i="3"/>
  <c r="I326" i="3"/>
  <c r="J326" i="3"/>
  <c r="K326" i="3"/>
  <c r="L326" i="3"/>
  <c r="M326" i="3"/>
  <c r="G327" i="3"/>
  <c r="H327" i="3"/>
  <c r="I327" i="3"/>
  <c r="J327" i="3"/>
  <c r="K327" i="3"/>
  <c r="L327" i="3"/>
  <c r="M327" i="3"/>
  <c r="G328" i="3"/>
  <c r="H328" i="3"/>
  <c r="I328" i="3"/>
  <c r="J328" i="3"/>
  <c r="K328" i="3"/>
  <c r="L328" i="3"/>
  <c r="M328" i="3"/>
  <c r="G329" i="3"/>
  <c r="H329" i="3"/>
  <c r="I329" i="3"/>
  <c r="J329" i="3"/>
  <c r="K329" i="3"/>
  <c r="L329" i="3"/>
  <c r="M329" i="3"/>
  <c r="G330" i="3"/>
  <c r="H330" i="3"/>
  <c r="I330" i="3"/>
  <c r="J330" i="3"/>
  <c r="K330" i="3"/>
  <c r="L330" i="3"/>
  <c r="M330" i="3"/>
  <c r="G331" i="3"/>
  <c r="H331" i="3"/>
  <c r="I331" i="3"/>
  <c r="J331" i="3"/>
  <c r="K331" i="3"/>
  <c r="L331" i="3"/>
  <c r="M331" i="3"/>
  <c r="G332" i="3"/>
  <c r="H332" i="3"/>
  <c r="I332" i="3"/>
  <c r="J332" i="3"/>
  <c r="K332" i="3"/>
  <c r="L332" i="3"/>
  <c r="M332" i="3"/>
  <c r="G333" i="3"/>
  <c r="H333" i="3"/>
  <c r="I333" i="3"/>
  <c r="J333" i="3"/>
  <c r="K333" i="3"/>
  <c r="L333" i="3"/>
  <c r="M333" i="3"/>
  <c r="G334" i="3"/>
  <c r="H334" i="3"/>
  <c r="I334" i="3"/>
  <c r="J334" i="3"/>
  <c r="K334" i="3"/>
  <c r="L334" i="3"/>
  <c r="M334" i="3"/>
  <c r="G335" i="3"/>
  <c r="H335" i="3"/>
  <c r="I335" i="3"/>
  <c r="J335" i="3"/>
  <c r="K335" i="3"/>
  <c r="L335" i="3"/>
  <c r="M335" i="3"/>
  <c r="G336" i="3"/>
  <c r="H336" i="3"/>
  <c r="I336" i="3"/>
  <c r="J336" i="3"/>
  <c r="K336" i="3"/>
  <c r="L336" i="3"/>
  <c r="M336" i="3"/>
  <c r="G337" i="3"/>
  <c r="H337" i="3"/>
  <c r="I337" i="3"/>
  <c r="J337" i="3"/>
  <c r="K337" i="3"/>
  <c r="L337" i="3"/>
  <c r="M337" i="3"/>
  <c r="G338" i="3"/>
  <c r="H338" i="3"/>
  <c r="I338" i="3"/>
  <c r="J338" i="3"/>
  <c r="K338" i="3"/>
  <c r="L338" i="3"/>
  <c r="M338" i="3"/>
  <c r="G339" i="3"/>
  <c r="H339" i="3"/>
  <c r="I339" i="3"/>
  <c r="J339" i="3"/>
  <c r="K339" i="3"/>
  <c r="L339" i="3"/>
  <c r="M339" i="3"/>
  <c r="G340" i="3"/>
  <c r="H340" i="3"/>
  <c r="I340" i="3"/>
  <c r="J340" i="3"/>
  <c r="K340" i="3"/>
  <c r="L340" i="3"/>
  <c r="M340" i="3"/>
  <c r="G341" i="3"/>
  <c r="H341" i="3"/>
  <c r="I341" i="3"/>
  <c r="J341" i="3"/>
  <c r="K341" i="3"/>
  <c r="L341" i="3"/>
  <c r="M341" i="3"/>
  <c r="G342" i="3"/>
  <c r="H342" i="3"/>
  <c r="I342" i="3"/>
  <c r="J342" i="3"/>
  <c r="K342" i="3"/>
  <c r="L342" i="3"/>
  <c r="M342" i="3"/>
  <c r="G343" i="3"/>
  <c r="H343" i="3"/>
  <c r="I343" i="3"/>
  <c r="J343" i="3"/>
  <c r="K343" i="3"/>
  <c r="L343" i="3"/>
  <c r="M343" i="3"/>
  <c r="G344" i="3"/>
  <c r="H344" i="3"/>
  <c r="I344" i="3"/>
  <c r="J344" i="3"/>
  <c r="K344" i="3"/>
  <c r="L344" i="3"/>
  <c r="M344" i="3"/>
  <c r="G345" i="3"/>
  <c r="H345" i="3"/>
  <c r="I345" i="3"/>
  <c r="J345" i="3"/>
  <c r="K345" i="3"/>
  <c r="L345" i="3"/>
  <c r="M345" i="3"/>
  <c r="G346" i="3"/>
  <c r="H346" i="3"/>
  <c r="I346" i="3"/>
  <c r="J346" i="3"/>
  <c r="K346" i="3"/>
  <c r="L346" i="3"/>
  <c r="M346" i="3"/>
  <c r="G347" i="3"/>
  <c r="H347" i="3"/>
  <c r="I347" i="3"/>
  <c r="J347" i="3"/>
  <c r="K347" i="3"/>
  <c r="L347" i="3"/>
  <c r="M347" i="3"/>
  <c r="G348" i="3"/>
  <c r="H348" i="3"/>
  <c r="I348" i="3"/>
  <c r="J348" i="3"/>
  <c r="K348" i="3"/>
  <c r="L348" i="3"/>
  <c r="M348" i="3"/>
  <c r="G349" i="3"/>
  <c r="H349" i="3"/>
  <c r="I349" i="3"/>
  <c r="J349" i="3"/>
  <c r="K349" i="3"/>
  <c r="L349" i="3"/>
  <c r="M349" i="3"/>
  <c r="G350" i="3"/>
  <c r="H350" i="3"/>
  <c r="I350" i="3"/>
  <c r="J350" i="3"/>
  <c r="K350" i="3"/>
  <c r="L350" i="3"/>
  <c r="M350" i="3"/>
  <c r="G351" i="3"/>
  <c r="H351" i="3"/>
  <c r="I351" i="3"/>
  <c r="J351" i="3"/>
  <c r="K351" i="3"/>
  <c r="L351" i="3"/>
  <c r="M351" i="3"/>
  <c r="G352" i="3"/>
  <c r="H352" i="3"/>
  <c r="I352" i="3"/>
  <c r="J352" i="3"/>
  <c r="K352" i="3"/>
  <c r="L352" i="3"/>
  <c r="M352" i="3"/>
  <c r="G353" i="3"/>
  <c r="H353" i="3"/>
  <c r="I353" i="3"/>
  <c r="J353" i="3"/>
  <c r="K353" i="3"/>
  <c r="L353" i="3"/>
  <c r="M353" i="3"/>
  <c r="G354" i="3"/>
  <c r="H354" i="3"/>
  <c r="I354" i="3"/>
  <c r="J354" i="3"/>
  <c r="K354" i="3"/>
  <c r="L354" i="3"/>
  <c r="M354" i="3"/>
  <c r="G355" i="3"/>
  <c r="H355" i="3"/>
  <c r="I355" i="3"/>
  <c r="J355" i="3"/>
  <c r="K355" i="3"/>
  <c r="L355" i="3"/>
  <c r="M355" i="3"/>
  <c r="G356" i="3"/>
  <c r="H356" i="3"/>
  <c r="I356" i="3"/>
  <c r="J356" i="3"/>
  <c r="K356" i="3"/>
  <c r="L356" i="3"/>
  <c r="M356" i="3"/>
  <c r="G357" i="3"/>
  <c r="H357" i="3"/>
  <c r="I357" i="3"/>
  <c r="J357" i="3"/>
  <c r="K357" i="3"/>
  <c r="L357" i="3"/>
  <c r="M357" i="3"/>
  <c r="G358" i="3"/>
  <c r="H358" i="3"/>
  <c r="I358" i="3"/>
  <c r="J358" i="3"/>
  <c r="K358" i="3"/>
  <c r="L358" i="3"/>
  <c r="M358" i="3"/>
  <c r="G359" i="3"/>
  <c r="H359" i="3"/>
  <c r="I359" i="3"/>
  <c r="J359" i="3"/>
  <c r="K359" i="3"/>
  <c r="L359" i="3"/>
  <c r="M359" i="3"/>
  <c r="G360" i="3"/>
  <c r="H360" i="3"/>
  <c r="I360" i="3"/>
  <c r="J360" i="3"/>
  <c r="K360" i="3"/>
  <c r="L360" i="3"/>
  <c r="M360" i="3"/>
  <c r="G361" i="3"/>
  <c r="H361" i="3"/>
  <c r="I361" i="3"/>
  <c r="J361" i="3"/>
  <c r="K361" i="3"/>
  <c r="L361" i="3"/>
  <c r="M361" i="3"/>
  <c r="G362" i="3"/>
  <c r="H362" i="3"/>
  <c r="I362" i="3"/>
  <c r="J362" i="3"/>
  <c r="K362" i="3"/>
  <c r="L362" i="3"/>
  <c r="M362" i="3"/>
  <c r="G363" i="3"/>
  <c r="H363" i="3"/>
  <c r="I363" i="3"/>
  <c r="J363" i="3"/>
  <c r="K363" i="3"/>
  <c r="L363" i="3"/>
  <c r="M363" i="3"/>
  <c r="G364" i="3"/>
  <c r="H364" i="3"/>
  <c r="I364" i="3"/>
  <c r="J364" i="3"/>
  <c r="K364" i="3"/>
  <c r="L364" i="3"/>
  <c r="M364" i="3"/>
  <c r="G365" i="3"/>
  <c r="H365" i="3"/>
  <c r="I365" i="3"/>
  <c r="J365" i="3"/>
  <c r="K365" i="3"/>
  <c r="L365" i="3"/>
  <c r="M365" i="3"/>
  <c r="G366" i="3"/>
  <c r="H366" i="3"/>
  <c r="I366" i="3"/>
  <c r="J366" i="3"/>
  <c r="K366" i="3"/>
  <c r="L366" i="3"/>
  <c r="M366" i="3"/>
  <c r="G367" i="3"/>
  <c r="H367" i="3"/>
  <c r="I367" i="3"/>
  <c r="J367" i="3"/>
  <c r="K367" i="3"/>
  <c r="L367" i="3"/>
  <c r="M367" i="3"/>
  <c r="G368" i="3"/>
  <c r="H368" i="3"/>
  <c r="I368" i="3"/>
  <c r="J368" i="3"/>
  <c r="K368" i="3"/>
  <c r="L368" i="3"/>
  <c r="M368" i="3"/>
  <c r="G369" i="3"/>
  <c r="H369" i="3"/>
  <c r="I369" i="3"/>
  <c r="J369" i="3"/>
  <c r="K369" i="3"/>
  <c r="L369" i="3"/>
  <c r="M369" i="3"/>
  <c r="G370" i="3"/>
  <c r="H370" i="3"/>
  <c r="I370" i="3"/>
  <c r="J370" i="3"/>
  <c r="K370" i="3"/>
  <c r="L370" i="3"/>
  <c r="M370" i="3"/>
  <c r="M7" i="3"/>
  <c r="L7" i="3"/>
  <c r="K7" i="3"/>
  <c r="J7" i="3"/>
  <c r="I7" i="3"/>
  <c r="H7" i="3"/>
  <c r="G7" i="3"/>
  <c r="I166" i="4" l="1"/>
  <c r="M170" i="4"/>
  <c r="P173" i="4"/>
  <c r="I140" i="17"/>
  <c r="M144" i="17"/>
  <c r="J141" i="17"/>
  <c r="Q148" i="17"/>
  <c r="O146" i="17"/>
  <c r="N480" i="14"/>
  <c r="G138" i="17"/>
  <c r="K142" i="17"/>
  <c r="N145" i="17"/>
  <c r="Q483" i="14"/>
  <c r="J167" i="4"/>
  <c r="P482" i="14"/>
  <c r="G164" i="4"/>
  <c r="K168" i="4"/>
  <c r="Q174" i="4"/>
  <c r="O481" i="14"/>
  <c r="H165" i="4"/>
  <c r="L169" i="4"/>
  <c r="O172" i="4"/>
  <c r="L379" i="3"/>
  <c r="H375" i="3"/>
  <c r="G374" i="3"/>
  <c r="K378" i="3"/>
  <c r="N381" i="3"/>
  <c r="O382" i="3"/>
  <c r="I376" i="3"/>
  <c r="M380" i="3"/>
  <c r="J377" i="3"/>
  <c r="R149" i="17"/>
  <c r="G473" i="14"/>
  <c r="K477" i="14"/>
  <c r="H474" i="14"/>
  <c r="L478" i="14"/>
  <c r="J476" i="14"/>
  <c r="I475" i="14"/>
  <c r="M479" i="14"/>
  <c r="O99" i="6"/>
  <c r="N99" i="6"/>
  <c r="M99" i="6"/>
  <c r="M100" i="6"/>
  <c r="L99" i="6"/>
  <c r="K99" i="6"/>
  <c r="R175" i="4" l="1"/>
  <c r="R484" i="14"/>
  <c r="P383" i="3"/>
  <c r="G8" i="2"/>
  <c r="H8" i="2"/>
  <c r="I8" i="2"/>
  <c r="J8" i="2"/>
  <c r="G9" i="2"/>
  <c r="H9" i="2"/>
  <c r="I9" i="2"/>
  <c r="J9" i="2"/>
  <c r="G10" i="2"/>
  <c r="H10" i="2"/>
  <c r="I10" i="2"/>
  <c r="J10" i="2"/>
  <c r="G11" i="2"/>
  <c r="H11" i="2"/>
  <c r="I11" i="2"/>
  <c r="J11" i="2"/>
  <c r="G12" i="2"/>
  <c r="H12" i="2"/>
  <c r="I12" i="2"/>
  <c r="J12" i="2"/>
  <c r="G13" i="2"/>
  <c r="H13" i="2"/>
  <c r="I13" i="2"/>
  <c r="J13" i="2"/>
  <c r="G14" i="2"/>
  <c r="H14" i="2"/>
  <c r="I14" i="2"/>
  <c r="J14" i="2"/>
  <c r="G15" i="2"/>
  <c r="H15" i="2"/>
  <c r="I15" i="2"/>
  <c r="J15" i="2"/>
  <c r="G16" i="2"/>
  <c r="H16" i="2"/>
  <c r="I16" i="2"/>
  <c r="J16" i="2"/>
  <c r="G17" i="2"/>
  <c r="H17" i="2"/>
  <c r="I17" i="2"/>
  <c r="J17" i="2"/>
  <c r="G18" i="2"/>
  <c r="H18" i="2"/>
  <c r="I18" i="2"/>
  <c r="J18" i="2"/>
  <c r="G19" i="2"/>
  <c r="H19" i="2"/>
  <c r="I19" i="2"/>
  <c r="J19" i="2"/>
  <c r="G20" i="2"/>
  <c r="H20" i="2"/>
  <c r="I20" i="2"/>
  <c r="J20" i="2"/>
  <c r="G21" i="2"/>
  <c r="H21" i="2"/>
  <c r="I21" i="2"/>
  <c r="J21" i="2"/>
  <c r="G22" i="2"/>
  <c r="H22" i="2"/>
  <c r="I22" i="2"/>
  <c r="J22" i="2"/>
  <c r="G23" i="2"/>
  <c r="H23" i="2"/>
  <c r="I23" i="2"/>
  <c r="J23" i="2"/>
  <c r="G24" i="2"/>
  <c r="H24" i="2"/>
  <c r="I24" i="2"/>
  <c r="J24" i="2"/>
  <c r="G25" i="2"/>
  <c r="H25" i="2"/>
  <c r="I25" i="2"/>
  <c r="J25" i="2"/>
  <c r="G26" i="2"/>
  <c r="H26" i="2"/>
  <c r="I26" i="2"/>
  <c r="J26" i="2"/>
  <c r="G27" i="2"/>
  <c r="H27" i="2"/>
  <c r="I27" i="2"/>
  <c r="J27" i="2"/>
  <c r="G28" i="2"/>
  <c r="H28" i="2"/>
  <c r="I28" i="2"/>
  <c r="J28" i="2"/>
  <c r="G29" i="2"/>
  <c r="H29" i="2"/>
  <c r="I29" i="2"/>
  <c r="J29" i="2"/>
  <c r="G30" i="2"/>
  <c r="H30" i="2"/>
  <c r="I30" i="2"/>
  <c r="J30" i="2"/>
  <c r="G31" i="2"/>
  <c r="H31" i="2"/>
  <c r="I31" i="2"/>
  <c r="J31" i="2"/>
  <c r="G32" i="2"/>
  <c r="H32" i="2"/>
  <c r="I32" i="2"/>
  <c r="J32" i="2"/>
  <c r="G33" i="2"/>
  <c r="H33" i="2"/>
  <c r="I33" i="2"/>
  <c r="J33" i="2"/>
  <c r="G34" i="2"/>
  <c r="H34" i="2"/>
  <c r="I34" i="2"/>
  <c r="J34" i="2"/>
  <c r="G35" i="2"/>
  <c r="H35" i="2"/>
  <c r="I35" i="2"/>
  <c r="J35" i="2"/>
  <c r="G36" i="2"/>
  <c r="H36" i="2"/>
  <c r="I36" i="2"/>
  <c r="J36" i="2"/>
  <c r="G37" i="2"/>
  <c r="H37" i="2"/>
  <c r="I37" i="2"/>
  <c r="J37" i="2"/>
  <c r="G38" i="2"/>
  <c r="H38" i="2"/>
  <c r="I38" i="2"/>
  <c r="J38" i="2"/>
  <c r="G39" i="2"/>
  <c r="H39" i="2"/>
  <c r="I39" i="2"/>
  <c r="J39" i="2"/>
  <c r="G40" i="2"/>
  <c r="H40" i="2"/>
  <c r="I40" i="2"/>
  <c r="J40" i="2"/>
  <c r="G41" i="2"/>
  <c r="H41" i="2"/>
  <c r="I41" i="2"/>
  <c r="J41" i="2"/>
  <c r="G42" i="2"/>
  <c r="H42" i="2"/>
  <c r="I42" i="2"/>
  <c r="J42" i="2"/>
  <c r="G43" i="2"/>
  <c r="H43" i="2"/>
  <c r="I43" i="2"/>
  <c r="J43" i="2"/>
  <c r="G44" i="2"/>
  <c r="H44" i="2"/>
  <c r="I44" i="2"/>
  <c r="J44" i="2"/>
  <c r="G45" i="2"/>
  <c r="H45" i="2"/>
  <c r="I45" i="2"/>
  <c r="J45" i="2"/>
  <c r="G46" i="2"/>
  <c r="H46" i="2"/>
  <c r="I46" i="2"/>
  <c r="J46" i="2"/>
  <c r="G47" i="2"/>
  <c r="H47" i="2"/>
  <c r="I47" i="2"/>
  <c r="J47" i="2"/>
  <c r="G48" i="2"/>
  <c r="H48" i="2"/>
  <c r="I48" i="2"/>
  <c r="J48" i="2"/>
  <c r="G49" i="2"/>
  <c r="H49" i="2"/>
  <c r="I49" i="2"/>
  <c r="J49" i="2"/>
  <c r="G50" i="2"/>
  <c r="H50" i="2"/>
  <c r="I50" i="2"/>
  <c r="J50" i="2"/>
  <c r="G51" i="2"/>
  <c r="H51" i="2"/>
  <c r="I51" i="2"/>
  <c r="J51" i="2"/>
  <c r="G52" i="2"/>
  <c r="H52" i="2"/>
  <c r="I52" i="2"/>
  <c r="J52" i="2"/>
  <c r="G53" i="2"/>
  <c r="H53" i="2"/>
  <c r="I53" i="2"/>
  <c r="J53" i="2"/>
  <c r="G54" i="2"/>
  <c r="H54" i="2"/>
  <c r="I54" i="2"/>
  <c r="J54" i="2"/>
  <c r="G55" i="2"/>
  <c r="H55" i="2"/>
  <c r="I55" i="2"/>
  <c r="J55" i="2"/>
  <c r="G56" i="2"/>
  <c r="H56" i="2"/>
  <c r="I56" i="2"/>
  <c r="J56" i="2"/>
  <c r="G57" i="2"/>
  <c r="H57" i="2"/>
  <c r="I57" i="2"/>
  <c r="J57" i="2"/>
  <c r="G58" i="2"/>
  <c r="H58" i="2"/>
  <c r="I58" i="2"/>
  <c r="J58" i="2"/>
  <c r="G59" i="2"/>
  <c r="H59" i="2"/>
  <c r="I59" i="2"/>
  <c r="J59" i="2"/>
  <c r="G60" i="2"/>
  <c r="H60" i="2"/>
  <c r="I60" i="2"/>
  <c r="J60" i="2"/>
  <c r="G61" i="2"/>
  <c r="H61" i="2"/>
  <c r="I61" i="2"/>
  <c r="J61" i="2"/>
  <c r="G62" i="2"/>
  <c r="H62" i="2"/>
  <c r="I62" i="2"/>
  <c r="J62" i="2"/>
  <c r="G63" i="2"/>
  <c r="H63" i="2"/>
  <c r="I63" i="2"/>
  <c r="J63" i="2"/>
  <c r="G64" i="2"/>
  <c r="H64" i="2"/>
  <c r="I64" i="2"/>
  <c r="J64" i="2"/>
  <c r="G65" i="2"/>
  <c r="H65" i="2"/>
  <c r="I65" i="2"/>
  <c r="J65" i="2"/>
  <c r="G66" i="2"/>
  <c r="H66" i="2"/>
  <c r="I66" i="2"/>
  <c r="J66" i="2"/>
  <c r="G67" i="2"/>
  <c r="H67" i="2"/>
  <c r="I67" i="2"/>
  <c r="J67" i="2"/>
  <c r="G68" i="2"/>
  <c r="H68" i="2"/>
  <c r="I68" i="2"/>
  <c r="J68" i="2"/>
  <c r="G69" i="2"/>
  <c r="H69" i="2"/>
  <c r="I69" i="2"/>
  <c r="J69" i="2"/>
  <c r="G70" i="2"/>
  <c r="H70" i="2"/>
  <c r="I70" i="2"/>
  <c r="J70" i="2"/>
  <c r="G71" i="2"/>
  <c r="H71" i="2"/>
  <c r="I71" i="2"/>
  <c r="J71" i="2"/>
  <c r="G72" i="2"/>
  <c r="H72" i="2"/>
  <c r="I72" i="2"/>
  <c r="J72" i="2"/>
  <c r="G73" i="2"/>
  <c r="H73" i="2"/>
  <c r="I73" i="2"/>
  <c r="J73" i="2"/>
  <c r="G74" i="2"/>
  <c r="H74" i="2"/>
  <c r="I74" i="2"/>
  <c r="J74" i="2"/>
  <c r="G75" i="2"/>
  <c r="H75" i="2"/>
  <c r="I75" i="2"/>
  <c r="J75" i="2"/>
  <c r="G76" i="2"/>
  <c r="H76" i="2"/>
  <c r="I76" i="2"/>
  <c r="J76" i="2"/>
  <c r="G77" i="2"/>
  <c r="H77" i="2"/>
  <c r="I77" i="2"/>
  <c r="J77" i="2"/>
  <c r="G78" i="2"/>
  <c r="H78" i="2"/>
  <c r="I78" i="2"/>
  <c r="J78" i="2"/>
  <c r="G79" i="2"/>
  <c r="H79" i="2"/>
  <c r="I79" i="2"/>
  <c r="J79" i="2"/>
  <c r="G80" i="2"/>
  <c r="H80" i="2"/>
  <c r="I80" i="2"/>
  <c r="J80" i="2"/>
  <c r="G81" i="2"/>
  <c r="H81" i="2"/>
  <c r="I81" i="2"/>
  <c r="J81" i="2"/>
  <c r="G82" i="2"/>
  <c r="H82" i="2"/>
  <c r="I82" i="2"/>
  <c r="J82" i="2"/>
  <c r="G83" i="2"/>
  <c r="H83" i="2"/>
  <c r="I83" i="2"/>
  <c r="J83" i="2"/>
  <c r="G84" i="2"/>
  <c r="H84" i="2"/>
  <c r="I84" i="2"/>
  <c r="J84" i="2"/>
  <c r="G85" i="2"/>
  <c r="H85" i="2"/>
  <c r="I85" i="2"/>
  <c r="J85" i="2"/>
  <c r="G86" i="2"/>
  <c r="H86" i="2"/>
  <c r="I86" i="2"/>
  <c r="J86" i="2"/>
  <c r="G87" i="2"/>
  <c r="H87" i="2"/>
  <c r="I87" i="2"/>
  <c r="J87" i="2"/>
  <c r="G88" i="2"/>
  <c r="H88" i="2"/>
  <c r="I88" i="2"/>
  <c r="J88" i="2"/>
  <c r="G89" i="2"/>
  <c r="H89" i="2"/>
  <c r="I89" i="2"/>
  <c r="J89" i="2"/>
  <c r="G90" i="2"/>
  <c r="H90" i="2"/>
  <c r="I90" i="2"/>
  <c r="J90" i="2"/>
  <c r="G91" i="2"/>
  <c r="H91" i="2"/>
  <c r="I91" i="2"/>
  <c r="J91" i="2"/>
  <c r="G92" i="2"/>
  <c r="H92" i="2"/>
  <c r="I92" i="2"/>
  <c r="J92" i="2"/>
  <c r="G93" i="2"/>
  <c r="H93" i="2"/>
  <c r="I93" i="2"/>
  <c r="J93" i="2"/>
  <c r="G94" i="2"/>
  <c r="H94" i="2"/>
  <c r="I94" i="2"/>
  <c r="J94" i="2"/>
  <c r="G95" i="2"/>
  <c r="H95" i="2"/>
  <c r="I95" i="2"/>
  <c r="J95" i="2"/>
  <c r="G96" i="2"/>
  <c r="H96" i="2"/>
  <c r="I96" i="2"/>
  <c r="J96" i="2"/>
  <c r="G97" i="2"/>
  <c r="H97" i="2"/>
  <c r="I97" i="2"/>
  <c r="J97" i="2"/>
  <c r="G98" i="2"/>
  <c r="H98" i="2"/>
  <c r="I98" i="2"/>
  <c r="J98" i="2"/>
  <c r="G99" i="2"/>
  <c r="H99" i="2"/>
  <c r="I99" i="2"/>
  <c r="J99" i="2"/>
  <c r="G100" i="2"/>
  <c r="H100" i="2"/>
  <c r="I100" i="2"/>
  <c r="J100" i="2"/>
  <c r="G101" i="2"/>
  <c r="H101" i="2"/>
  <c r="I101" i="2"/>
  <c r="J101" i="2"/>
  <c r="G102" i="2"/>
  <c r="H102" i="2"/>
  <c r="I102" i="2"/>
  <c r="J102" i="2"/>
  <c r="G103" i="2"/>
  <c r="H103" i="2"/>
  <c r="I103" i="2"/>
  <c r="J103" i="2"/>
  <c r="G104" i="2"/>
  <c r="H104" i="2"/>
  <c r="I104" i="2"/>
  <c r="J104" i="2"/>
  <c r="G105" i="2"/>
  <c r="H105" i="2"/>
  <c r="I105" i="2"/>
  <c r="J105" i="2"/>
  <c r="G106" i="2"/>
  <c r="H106" i="2"/>
  <c r="I106" i="2"/>
  <c r="J106" i="2"/>
  <c r="G107" i="2"/>
  <c r="H107" i="2"/>
  <c r="I107" i="2"/>
  <c r="J107" i="2"/>
  <c r="G108" i="2"/>
  <c r="H108" i="2"/>
  <c r="I108" i="2"/>
  <c r="J108" i="2"/>
  <c r="G109" i="2"/>
  <c r="H109" i="2"/>
  <c r="I109" i="2"/>
  <c r="J109" i="2"/>
  <c r="G110" i="2"/>
  <c r="H110" i="2"/>
  <c r="I110" i="2"/>
  <c r="J110" i="2"/>
  <c r="G111" i="2"/>
  <c r="H111" i="2"/>
  <c r="I111" i="2"/>
  <c r="J111" i="2"/>
  <c r="G112" i="2"/>
  <c r="H112" i="2"/>
  <c r="I112" i="2"/>
  <c r="J112" i="2"/>
  <c r="G113" i="2"/>
  <c r="H113" i="2"/>
  <c r="I113" i="2"/>
  <c r="J113" i="2"/>
  <c r="G114" i="2"/>
  <c r="H114" i="2"/>
  <c r="I114" i="2"/>
  <c r="J114" i="2"/>
  <c r="G115" i="2"/>
  <c r="H115" i="2"/>
  <c r="I115" i="2"/>
  <c r="J115" i="2"/>
  <c r="G116" i="2"/>
  <c r="H116" i="2"/>
  <c r="I116" i="2"/>
  <c r="J116" i="2"/>
  <c r="G117" i="2"/>
  <c r="H117" i="2"/>
  <c r="I117" i="2"/>
  <c r="J117" i="2"/>
  <c r="G118" i="2"/>
  <c r="H118" i="2"/>
  <c r="I118" i="2"/>
  <c r="J118" i="2"/>
  <c r="G119" i="2"/>
  <c r="H119" i="2"/>
  <c r="I119" i="2"/>
  <c r="J119" i="2"/>
  <c r="G120" i="2"/>
  <c r="H120" i="2"/>
  <c r="I120" i="2"/>
  <c r="J120" i="2"/>
  <c r="G121" i="2"/>
  <c r="H121" i="2"/>
  <c r="I121" i="2"/>
  <c r="J121" i="2"/>
  <c r="G122" i="2"/>
  <c r="H122" i="2"/>
  <c r="I122" i="2"/>
  <c r="J122" i="2"/>
  <c r="G123" i="2"/>
  <c r="H123" i="2"/>
  <c r="I123" i="2"/>
  <c r="J123" i="2"/>
  <c r="G124" i="2"/>
  <c r="H124" i="2"/>
  <c r="I124" i="2"/>
  <c r="J124" i="2"/>
  <c r="G125" i="2"/>
  <c r="H125" i="2"/>
  <c r="I125" i="2"/>
  <c r="J125" i="2"/>
  <c r="G126" i="2"/>
  <c r="H126" i="2"/>
  <c r="I126" i="2"/>
  <c r="J126" i="2"/>
  <c r="G127" i="2"/>
  <c r="H127" i="2"/>
  <c r="I127" i="2"/>
  <c r="J127" i="2"/>
  <c r="G128" i="2"/>
  <c r="H128" i="2"/>
  <c r="I128" i="2"/>
  <c r="J128" i="2"/>
  <c r="G129" i="2"/>
  <c r="H129" i="2"/>
  <c r="I129" i="2"/>
  <c r="J129" i="2"/>
  <c r="G130" i="2"/>
  <c r="H130" i="2"/>
  <c r="I130" i="2"/>
  <c r="J130" i="2"/>
  <c r="G131" i="2"/>
  <c r="H131" i="2"/>
  <c r="I131" i="2"/>
  <c r="J131" i="2"/>
  <c r="G132" i="2"/>
  <c r="H132" i="2"/>
  <c r="I132" i="2"/>
  <c r="J132" i="2"/>
  <c r="G133" i="2"/>
  <c r="H133" i="2"/>
  <c r="I133" i="2"/>
  <c r="J133" i="2"/>
  <c r="G134" i="2"/>
  <c r="H134" i="2"/>
  <c r="I134" i="2"/>
  <c r="J134" i="2"/>
  <c r="G135" i="2"/>
  <c r="H135" i="2"/>
  <c r="I135" i="2"/>
  <c r="J135" i="2"/>
  <c r="G136" i="2"/>
  <c r="H136" i="2"/>
  <c r="I136" i="2"/>
  <c r="J136" i="2"/>
  <c r="G137" i="2"/>
  <c r="H137" i="2"/>
  <c r="I137" i="2"/>
  <c r="J137" i="2"/>
  <c r="G138" i="2"/>
  <c r="H138" i="2"/>
  <c r="I138" i="2"/>
  <c r="J138" i="2"/>
  <c r="G139" i="2"/>
  <c r="H139" i="2"/>
  <c r="I139" i="2"/>
  <c r="J139" i="2"/>
  <c r="G140" i="2"/>
  <c r="H140" i="2"/>
  <c r="I140" i="2"/>
  <c r="J140" i="2"/>
  <c r="G141" i="2"/>
  <c r="H141" i="2"/>
  <c r="I141" i="2"/>
  <c r="J141" i="2"/>
  <c r="G142" i="2"/>
  <c r="H142" i="2"/>
  <c r="I142" i="2"/>
  <c r="J142" i="2"/>
  <c r="G143" i="2"/>
  <c r="H143" i="2"/>
  <c r="I143" i="2"/>
  <c r="J143" i="2"/>
  <c r="G144" i="2"/>
  <c r="H144" i="2"/>
  <c r="I144" i="2"/>
  <c r="J144" i="2"/>
  <c r="G145" i="2"/>
  <c r="H145" i="2"/>
  <c r="I145" i="2"/>
  <c r="J145" i="2"/>
  <c r="G146" i="2"/>
  <c r="H146" i="2"/>
  <c r="I146" i="2"/>
  <c r="J146" i="2"/>
  <c r="G147" i="2"/>
  <c r="H147" i="2"/>
  <c r="I147" i="2"/>
  <c r="J147" i="2"/>
  <c r="G148" i="2"/>
  <c r="H148" i="2"/>
  <c r="I148" i="2"/>
  <c r="J148" i="2"/>
  <c r="G149" i="2"/>
  <c r="H149" i="2"/>
  <c r="I149" i="2"/>
  <c r="J149" i="2"/>
  <c r="G150" i="2"/>
  <c r="H150" i="2"/>
  <c r="I150" i="2"/>
  <c r="J150" i="2"/>
  <c r="G151" i="2"/>
  <c r="H151" i="2"/>
  <c r="I151" i="2"/>
  <c r="J151" i="2"/>
  <c r="G152" i="2"/>
  <c r="H152" i="2"/>
  <c r="I152" i="2"/>
  <c r="J152" i="2"/>
  <c r="G153" i="2"/>
  <c r="H153" i="2"/>
  <c r="I153" i="2"/>
  <c r="J153" i="2"/>
  <c r="G154" i="2"/>
  <c r="H154" i="2"/>
  <c r="I154" i="2"/>
  <c r="J154" i="2"/>
  <c r="G155" i="2"/>
  <c r="H155" i="2"/>
  <c r="I155" i="2"/>
  <c r="J155" i="2"/>
  <c r="G156" i="2"/>
  <c r="H156" i="2"/>
  <c r="I156" i="2"/>
  <c r="J156" i="2"/>
  <c r="G157" i="2"/>
  <c r="H157" i="2"/>
  <c r="I157" i="2"/>
  <c r="J157" i="2"/>
  <c r="G158" i="2"/>
  <c r="H158" i="2"/>
  <c r="I158" i="2"/>
  <c r="J158" i="2"/>
  <c r="G159" i="2"/>
  <c r="H159" i="2"/>
  <c r="I159" i="2"/>
  <c r="J159" i="2"/>
  <c r="G160" i="2"/>
  <c r="H160" i="2"/>
  <c r="I160" i="2"/>
  <c r="J160" i="2"/>
  <c r="G161" i="2"/>
  <c r="H161" i="2"/>
  <c r="I161" i="2"/>
  <c r="J161" i="2"/>
  <c r="G162" i="2"/>
  <c r="H162" i="2"/>
  <c r="I162" i="2"/>
  <c r="J162" i="2"/>
  <c r="G163" i="2"/>
  <c r="H163" i="2"/>
  <c r="I163" i="2"/>
  <c r="J163" i="2"/>
  <c r="G164" i="2"/>
  <c r="H164" i="2"/>
  <c r="I164" i="2"/>
  <c r="J164" i="2"/>
  <c r="G165" i="2"/>
  <c r="H165" i="2"/>
  <c r="I165" i="2"/>
  <c r="J165" i="2"/>
  <c r="G166" i="2"/>
  <c r="H166" i="2"/>
  <c r="I166" i="2"/>
  <c r="J166" i="2"/>
  <c r="G167" i="2"/>
  <c r="H167" i="2"/>
  <c r="I167" i="2"/>
  <c r="J167" i="2"/>
  <c r="G168" i="2"/>
  <c r="H168" i="2"/>
  <c r="I168" i="2"/>
  <c r="J168" i="2"/>
  <c r="G169" i="2"/>
  <c r="H169" i="2"/>
  <c r="I169" i="2"/>
  <c r="J169" i="2"/>
  <c r="G170" i="2"/>
  <c r="H170" i="2"/>
  <c r="I170" i="2"/>
  <c r="J170" i="2"/>
  <c r="G171" i="2"/>
  <c r="H171" i="2"/>
  <c r="I171" i="2"/>
  <c r="J171" i="2"/>
  <c r="G172" i="2"/>
  <c r="H172" i="2"/>
  <c r="I172" i="2"/>
  <c r="J172" i="2"/>
  <c r="G173" i="2"/>
  <c r="H173" i="2"/>
  <c r="I173" i="2"/>
  <c r="J173" i="2"/>
  <c r="G174" i="2"/>
  <c r="H174" i="2"/>
  <c r="I174" i="2"/>
  <c r="J174" i="2"/>
  <c r="G175" i="2"/>
  <c r="H175" i="2"/>
  <c r="I175" i="2"/>
  <c r="J175" i="2"/>
  <c r="G176" i="2"/>
  <c r="H176" i="2"/>
  <c r="I176" i="2"/>
  <c r="J176" i="2"/>
  <c r="G177" i="2"/>
  <c r="H177" i="2"/>
  <c r="I177" i="2"/>
  <c r="J177" i="2"/>
  <c r="G178" i="2"/>
  <c r="H178" i="2"/>
  <c r="I178" i="2"/>
  <c r="J178" i="2"/>
  <c r="G179" i="2"/>
  <c r="H179" i="2"/>
  <c r="I179" i="2"/>
  <c r="J179" i="2"/>
  <c r="G180" i="2"/>
  <c r="H180" i="2"/>
  <c r="I180" i="2"/>
  <c r="J180" i="2"/>
  <c r="G181" i="2"/>
  <c r="H181" i="2"/>
  <c r="I181" i="2"/>
  <c r="J181" i="2"/>
  <c r="G182" i="2"/>
  <c r="H182" i="2"/>
  <c r="I182" i="2"/>
  <c r="J182" i="2"/>
  <c r="G183" i="2"/>
  <c r="H183" i="2"/>
  <c r="I183" i="2"/>
  <c r="J183" i="2"/>
  <c r="G184" i="2"/>
  <c r="H184" i="2"/>
  <c r="I184" i="2"/>
  <c r="J184" i="2"/>
  <c r="G185" i="2"/>
  <c r="H185" i="2"/>
  <c r="I185" i="2"/>
  <c r="J185" i="2"/>
  <c r="G186" i="2"/>
  <c r="H186" i="2"/>
  <c r="I186" i="2"/>
  <c r="J186" i="2"/>
  <c r="G187" i="2"/>
  <c r="H187" i="2"/>
  <c r="I187" i="2"/>
  <c r="J187" i="2"/>
  <c r="G188" i="2"/>
  <c r="H188" i="2"/>
  <c r="I188" i="2"/>
  <c r="J188" i="2"/>
  <c r="G189" i="2"/>
  <c r="H189" i="2"/>
  <c r="I189" i="2"/>
  <c r="J189" i="2"/>
  <c r="G190" i="2"/>
  <c r="H190" i="2"/>
  <c r="I190" i="2"/>
  <c r="J190" i="2"/>
  <c r="G191" i="2"/>
  <c r="H191" i="2"/>
  <c r="I191" i="2"/>
  <c r="J191" i="2"/>
  <c r="G192" i="2"/>
  <c r="H192" i="2"/>
  <c r="I192" i="2"/>
  <c r="J192" i="2"/>
  <c r="G193" i="2"/>
  <c r="H193" i="2"/>
  <c r="I193" i="2"/>
  <c r="J193" i="2"/>
  <c r="G194" i="2"/>
  <c r="H194" i="2"/>
  <c r="I194" i="2"/>
  <c r="J194" i="2"/>
  <c r="G195" i="2"/>
  <c r="H195" i="2"/>
  <c r="I195" i="2"/>
  <c r="J195" i="2"/>
  <c r="G196" i="2"/>
  <c r="H196" i="2"/>
  <c r="I196" i="2"/>
  <c r="J196" i="2"/>
  <c r="G197" i="2"/>
  <c r="H197" i="2"/>
  <c r="I197" i="2"/>
  <c r="J197" i="2"/>
  <c r="G198" i="2"/>
  <c r="H198" i="2"/>
  <c r="I198" i="2"/>
  <c r="J198" i="2"/>
  <c r="G199" i="2"/>
  <c r="H199" i="2"/>
  <c r="I199" i="2"/>
  <c r="J199" i="2"/>
  <c r="G200" i="2"/>
  <c r="H200" i="2"/>
  <c r="I200" i="2"/>
  <c r="J200" i="2"/>
  <c r="G201" i="2"/>
  <c r="H201" i="2"/>
  <c r="I201" i="2"/>
  <c r="J201" i="2"/>
  <c r="G202" i="2"/>
  <c r="H202" i="2"/>
  <c r="I202" i="2"/>
  <c r="J202" i="2"/>
  <c r="G203" i="2"/>
  <c r="H203" i="2"/>
  <c r="I203" i="2"/>
  <c r="J203" i="2"/>
  <c r="G204" i="2"/>
  <c r="H204" i="2"/>
  <c r="I204" i="2"/>
  <c r="J204" i="2"/>
  <c r="G205" i="2"/>
  <c r="H205" i="2"/>
  <c r="I205" i="2"/>
  <c r="J205" i="2"/>
  <c r="G206" i="2"/>
  <c r="H206" i="2"/>
  <c r="I206" i="2"/>
  <c r="J206" i="2"/>
  <c r="G207" i="2"/>
  <c r="H207" i="2"/>
  <c r="I207" i="2"/>
  <c r="J207" i="2"/>
  <c r="G208" i="2"/>
  <c r="H208" i="2"/>
  <c r="I208" i="2"/>
  <c r="J208" i="2"/>
  <c r="G209" i="2"/>
  <c r="H209" i="2"/>
  <c r="I209" i="2"/>
  <c r="J209" i="2"/>
  <c r="G210" i="2"/>
  <c r="H210" i="2"/>
  <c r="I210" i="2"/>
  <c r="J210" i="2"/>
  <c r="G211" i="2"/>
  <c r="H211" i="2"/>
  <c r="I211" i="2"/>
  <c r="J211" i="2"/>
  <c r="G212" i="2"/>
  <c r="H212" i="2"/>
  <c r="I212" i="2"/>
  <c r="J212" i="2"/>
  <c r="G213" i="2"/>
  <c r="H213" i="2"/>
  <c r="I213" i="2"/>
  <c r="J213" i="2"/>
  <c r="G214" i="2"/>
  <c r="H214" i="2"/>
  <c r="I214" i="2"/>
  <c r="J214" i="2"/>
  <c r="G215" i="2"/>
  <c r="H215" i="2"/>
  <c r="I215" i="2"/>
  <c r="J215" i="2"/>
  <c r="G216" i="2"/>
  <c r="H216" i="2"/>
  <c r="I216" i="2"/>
  <c r="J216" i="2"/>
  <c r="G217" i="2"/>
  <c r="H217" i="2"/>
  <c r="I217" i="2"/>
  <c r="J217" i="2"/>
  <c r="G218" i="2"/>
  <c r="H218" i="2"/>
  <c r="I218" i="2"/>
  <c r="J218" i="2"/>
  <c r="G219" i="2"/>
  <c r="H219" i="2"/>
  <c r="I219" i="2"/>
  <c r="J219" i="2"/>
  <c r="G220" i="2"/>
  <c r="H220" i="2"/>
  <c r="I220" i="2"/>
  <c r="J220" i="2"/>
  <c r="G221" i="2"/>
  <c r="H221" i="2"/>
  <c r="I221" i="2"/>
  <c r="J221" i="2"/>
  <c r="G222" i="2"/>
  <c r="H222" i="2"/>
  <c r="I222" i="2"/>
  <c r="J222" i="2"/>
  <c r="G223" i="2"/>
  <c r="H223" i="2"/>
  <c r="I223" i="2"/>
  <c r="J223" i="2"/>
  <c r="G224" i="2"/>
  <c r="H224" i="2"/>
  <c r="I224" i="2"/>
  <c r="J224" i="2"/>
  <c r="G225" i="2"/>
  <c r="H225" i="2"/>
  <c r="I225" i="2"/>
  <c r="J225" i="2"/>
  <c r="G226" i="2"/>
  <c r="H226" i="2"/>
  <c r="I226" i="2"/>
  <c r="J226" i="2"/>
  <c r="G227" i="2"/>
  <c r="H227" i="2"/>
  <c r="I227" i="2"/>
  <c r="J227" i="2"/>
  <c r="G228" i="2"/>
  <c r="H228" i="2"/>
  <c r="I228" i="2"/>
  <c r="J228" i="2"/>
  <c r="G229" i="2"/>
  <c r="H229" i="2"/>
  <c r="I229" i="2"/>
  <c r="J229" i="2"/>
  <c r="G230" i="2"/>
  <c r="H230" i="2"/>
  <c r="I230" i="2"/>
  <c r="J230" i="2"/>
  <c r="G231" i="2"/>
  <c r="H231" i="2"/>
  <c r="I231" i="2"/>
  <c r="J231" i="2"/>
  <c r="G232" i="2"/>
  <c r="H232" i="2"/>
  <c r="I232" i="2"/>
  <c r="J232" i="2"/>
  <c r="G233" i="2"/>
  <c r="H233" i="2"/>
  <c r="I233" i="2"/>
  <c r="J233" i="2"/>
  <c r="G234" i="2"/>
  <c r="H234" i="2"/>
  <c r="I234" i="2"/>
  <c r="J234" i="2"/>
  <c r="G235" i="2"/>
  <c r="H235" i="2"/>
  <c r="I235" i="2"/>
  <c r="J235" i="2"/>
  <c r="G236" i="2"/>
  <c r="H236" i="2"/>
  <c r="I236" i="2"/>
  <c r="J236" i="2"/>
  <c r="G237" i="2"/>
  <c r="H237" i="2"/>
  <c r="I237" i="2"/>
  <c r="J237" i="2"/>
  <c r="G238" i="2"/>
  <c r="H238" i="2"/>
  <c r="I238" i="2"/>
  <c r="J238" i="2"/>
  <c r="G239" i="2"/>
  <c r="H239" i="2"/>
  <c r="I239" i="2"/>
  <c r="J239" i="2"/>
  <c r="G240" i="2"/>
  <c r="H240" i="2"/>
  <c r="I240" i="2"/>
  <c r="J240" i="2"/>
  <c r="G241" i="2"/>
  <c r="H241" i="2"/>
  <c r="I241" i="2"/>
  <c r="J241" i="2"/>
  <c r="G242" i="2"/>
  <c r="H242" i="2"/>
  <c r="I242" i="2"/>
  <c r="J242" i="2"/>
  <c r="G243" i="2"/>
  <c r="H243" i="2"/>
  <c r="I243" i="2"/>
  <c r="J243" i="2"/>
  <c r="G244" i="2"/>
  <c r="H244" i="2"/>
  <c r="I244" i="2"/>
  <c r="J244" i="2"/>
  <c r="G245" i="2"/>
  <c r="H245" i="2"/>
  <c r="I245" i="2"/>
  <c r="J245" i="2"/>
  <c r="G246" i="2"/>
  <c r="H246" i="2"/>
  <c r="I246" i="2"/>
  <c r="J246" i="2"/>
  <c r="G247" i="2"/>
  <c r="H247" i="2"/>
  <c r="I247" i="2"/>
  <c r="J247" i="2"/>
  <c r="G248" i="2"/>
  <c r="H248" i="2"/>
  <c r="I248" i="2"/>
  <c r="J248" i="2"/>
  <c r="G249" i="2"/>
  <c r="H249" i="2"/>
  <c r="I249" i="2"/>
  <c r="J249" i="2"/>
  <c r="G250" i="2"/>
  <c r="H250" i="2"/>
  <c r="I250" i="2"/>
  <c r="J250" i="2"/>
  <c r="G251" i="2"/>
  <c r="H251" i="2"/>
  <c r="I251" i="2"/>
  <c r="J251" i="2"/>
  <c r="G252" i="2"/>
  <c r="H252" i="2"/>
  <c r="I252" i="2"/>
  <c r="J252" i="2"/>
  <c r="G253" i="2"/>
  <c r="H253" i="2"/>
  <c r="I253" i="2"/>
  <c r="J253" i="2"/>
  <c r="G254" i="2"/>
  <c r="H254" i="2"/>
  <c r="I254" i="2"/>
  <c r="J254" i="2"/>
  <c r="G255" i="2"/>
  <c r="H255" i="2"/>
  <c r="I255" i="2"/>
  <c r="J255" i="2"/>
  <c r="G256" i="2"/>
  <c r="H256" i="2"/>
  <c r="I256" i="2"/>
  <c r="J256" i="2"/>
  <c r="G257" i="2"/>
  <c r="H257" i="2"/>
  <c r="I257" i="2"/>
  <c r="J257" i="2"/>
  <c r="G258" i="2"/>
  <c r="H258" i="2"/>
  <c r="I258" i="2"/>
  <c r="J258" i="2"/>
  <c r="G259" i="2"/>
  <c r="H259" i="2"/>
  <c r="I259" i="2"/>
  <c r="J259" i="2"/>
  <c r="G260" i="2"/>
  <c r="H260" i="2"/>
  <c r="I260" i="2"/>
  <c r="J260" i="2"/>
  <c r="G261" i="2"/>
  <c r="H261" i="2"/>
  <c r="I261" i="2"/>
  <c r="J261" i="2"/>
  <c r="G262" i="2"/>
  <c r="H262" i="2"/>
  <c r="I262" i="2"/>
  <c r="J262" i="2"/>
  <c r="G263" i="2"/>
  <c r="H263" i="2"/>
  <c r="I263" i="2"/>
  <c r="J263" i="2"/>
  <c r="G264" i="2"/>
  <c r="H264" i="2"/>
  <c r="I264" i="2"/>
  <c r="J264" i="2"/>
  <c r="G265" i="2"/>
  <c r="H265" i="2"/>
  <c r="I265" i="2"/>
  <c r="J265" i="2"/>
  <c r="G266" i="2"/>
  <c r="H266" i="2"/>
  <c r="I266" i="2"/>
  <c r="J266" i="2"/>
  <c r="G267" i="2"/>
  <c r="H267" i="2"/>
  <c r="I267" i="2"/>
  <c r="J267" i="2"/>
  <c r="G268" i="2"/>
  <c r="H268" i="2"/>
  <c r="I268" i="2"/>
  <c r="J268" i="2"/>
  <c r="G269" i="2"/>
  <c r="H269" i="2"/>
  <c r="I269" i="2"/>
  <c r="J269" i="2"/>
  <c r="G270" i="2"/>
  <c r="H270" i="2"/>
  <c r="I270" i="2"/>
  <c r="J270" i="2"/>
  <c r="G271" i="2"/>
  <c r="H271" i="2"/>
  <c r="I271" i="2"/>
  <c r="J271" i="2"/>
  <c r="G272" i="2"/>
  <c r="H272" i="2"/>
  <c r="I272" i="2"/>
  <c r="J272" i="2"/>
  <c r="G273" i="2"/>
  <c r="H273" i="2"/>
  <c r="I273" i="2"/>
  <c r="J273" i="2"/>
  <c r="G274" i="2"/>
  <c r="H274" i="2"/>
  <c r="I274" i="2"/>
  <c r="J274" i="2"/>
  <c r="G275" i="2"/>
  <c r="H275" i="2"/>
  <c r="I275" i="2"/>
  <c r="J275" i="2"/>
  <c r="G276" i="2"/>
  <c r="H276" i="2"/>
  <c r="I276" i="2"/>
  <c r="J276" i="2"/>
  <c r="G277" i="2"/>
  <c r="H277" i="2"/>
  <c r="I277" i="2"/>
  <c r="J277" i="2"/>
  <c r="G278" i="2"/>
  <c r="H278" i="2"/>
  <c r="I278" i="2"/>
  <c r="J278" i="2"/>
  <c r="G279" i="2"/>
  <c r="H279" i="2"/>
  <c r="I279" i="2"/>
  <c r="J279" i="2"/>
  <c r="G280" i="2"/>
  <c r="H280" i="2"/>
  <c r="I280" i="2"/>
  <c r="J280" i="2"/>
  <c r="G281" i="2"/>
  <c r="H281" i="2"/>
  <c r="I281" i="2"/>
  <c r="J281" i="2"/>
  <c r="G282" i="2"/>
  <c r="H282" i="2"/>
  <c r="I282" i="2"/>
  <c r="J282" i="2"/>
  <c r="G283" i="2"/>
  <c r="H283" i="2"/>
  <c r="I283" i="2"/>
  <c r="J283" i="2"/>
  <c r="G284" i="2"/>
  <c r="H284" i="2"/>
  <c r="I284" i="2"/>
  <c r="J284" i="2"/>
  <c r="G285" i="2"/>
  <c r="H285" i="2"/>
  <c r="I285" i="2"/>
  <c r="J285" i="2"/>
  <c r="G286" i="2"/>
  <c r="H286" i="2"/>
  <c r="I286" i="2"/>
  <c r="J286" i="2"/>
  <c r="G287" i="2"/>
  <c r="H287" i="2"/>
  <c r="I287" i="2"/>
  <c r="J287" i="2"/>
  <c r="G288" i="2"/>
  <c r="H288" i="2"/>
  <c r="I288" i="2"/>
  <c r="J288" i="2"/>
  <c r="G289" i="2"/>
  <c r="H289" i="2"/>
  <c r="I289" i="2"/>
  <c r="J289" i="2"/>
  <c r="G290" i="2"/>
  <c r="H290" i="2"/>
  <c r="I290" i="2"/>
  <c r="J290" i="2"/>
  <c r="G291" i="2"/>
  <c r="H291" i="2"/>
  <c r="I291" i="2"/>
  <c r="J291" i="2"/>
  <c r="G292" i="2"/>
  <c r="H292" i="2"/>
  <c r="I292" i="2"/>
  <c r="J292" i="2"/>
  <c r="G293" i="2"/>
  <c r="H293" i="2"/>
  <c r="I293" i="2"/>
  <c r="J293" i="2"/>
  <c r="G294" i="2"/>
  <c r="H294" i="2"/>
  <c r="I294" i="2"/>
  <c r="J294" i="2"/>
  <c r="G295" i="2"/>
  <c r="H295" i="2"/>
  <c r="I295" i="2"/>
  <c r="J295" i="2"/>
  <c r="G296" i="2"/>
  <c r="H296" i="2"/>
  <c r="I296" i="2"/>
  <c r="J296" i="2"/>
  <c r="G297" i="2"/>
  <c r="H297" i="2"/>
  <c r="I297" i="2"/>
  <c r="J297" i="2"/>
  <c r="G298" i="2"/>
  <c r="H298" i="2"/>
  <c r="I298" i="2"/>
  <c r="J298" i="2"/>
  <c r="G299" i="2"/>
  <c r="H299" i="2"/>
  <c r="I299" i="2"/>
  <c r="J299" i="2"/>
  <c r="G300" i="2"/>
  <c r="H300" i="2"/>
  <c r="I300" i="2"/>
  <c r="J300" i="2"/>
  <c r="G301" i="2"/>
  <c r="H301" i="2"/>
  <c r="I301" i="2"/>
  <c r="J301" i="2"/>
  <c r="G302" i="2"/>
  <c r="H302" i="2"/>
  <c r="I302" i="2"/>
  <c r="J302" i="2"/>
  <c r="G303" i="2"/>
  <c r="H303" i="2"/>
  <c r="I303" i="2"/>
  <c r="J303" i="2"/>
  <c r="G304" i="2"/>
  <c r="H304" i="2"/>
  <c r="I304" i="2"/>
  <c r="J304" i="2"/>
  <c r="G305" i="2"/>
  <c r="H305" i="2"/>
  <c r="I305" i="2"/>
  <c r="J305" i="2"/>
  <c r="G306" i="2"/>
  <c r="H306" i="2"/>
  <c r="I306" i="2"/>
  <c r="J306" i="2"/>
  <c r="G307" i="2"/>
  <c r="H307" i="2"/>
  <c r="I307" i="2"/>
  <c r="J307" i="2"/>
  <c r="G308" i="2"/>
  <c r="H308" i="2"/>
  <c r="I308" i="2"/>
  <c r="J308" i="2"/>
  <c r="G309" i="2"/>
  <c r="H309" i="2"/>
  <c r="I309" i="2"/>
  <c r="J309" i="2"/>
  <c r="G310" i="2"/>
  <c r="H310" i="2"/>
  <c r="I310" i="2"/>
  <c r="J310" i="2"/>
  <c r="G311" i="2"/>
  <c r="H311" i="2"/>
  <c r="I311" i="2"/>
  <c r="J311" i="2"/>
  <c r="G312" i="2"/>
  <c r="H312" i="2"/>
  <c r="I312" i="2"/>
  <c r="J312" i="2"/>
  <c r="G313" i="2"/>
  <c r="H313" i="2"/>
  <c r="I313" i="2"/>
  <c r="J313" i="2"/>
  <c r="G314" i="2"/>
  <c r="H314" i="2"/>
  <c r="I314" i="2"/>
  <c r="J314" i="2"/>
  <c r="G315" i="2"/>
  <c r="H315" i="2"/>
  <c r="I315" i="2"/>
  <c r="J315" i="2"/>
  <c r="G316" i="2"/>
  <c r="H316" i="2"/>
  <c r="I316" i="2"/>
  <c r="J316" i="2"/>
  <c r="G317" i="2"/>
  <c r="H317" i="2"/>
  <c r="I317" i="2"/>
  <c r="J317" i="2"/>
  <c r="G318" i="2"/>
  <c r="H318" i="2"/>
  <c r="I318" i="2"/>
  <c r="J318" i="2"/>
  <c r="G319" i="2"/>
  <c r="H319" i="2"/>
  <c r="I319" i="2"/>
  <c r="J319" i="2"/>
  <c r="G320" i="2"/>
  <c r="H320" i="2"/>
  <c r="I320" i="2"/>
  <c r="J320" i="2"/>
  <c r="G321" i="2"/>
  <c r="H321" i="2"/>
  <c r="I321" i="2"/>
  <c r="J321" i="2"/>
  <c r="G322" i="2"/>
  <c r="H322" i="2"/>
  <c r="I322" i="2"/>
  <c r="J322" i="2"/>
  <c r="G323" i="2"/>
  <c r="H323" i="2"/>
  <c r="I323" i="2"/>
  <c r="J323" i="2"/>
  <c r="G324" i="2"/>
  <c r="H324" i="2"/>
  <c r="I324" i="2"/>
  <c r="J324" i="2"/>
  <c r="G325" i="2"/>
  <c r="H325" i="2"/>
  <c r="I325" i="2"/>
  <c r="J325" i="2"/>
  <c r="G326" i="2"/>
  <c r="H326" i="2"/>
  <c r="I326" i="2"/>
  <c r="J326" i="2"/>
  <c r="G327" i="2"/>
  <c r="H327" i="2"/>
  <c r="I327" i="2"/>
  <c r="J327" i="2"/>
  <c r="G328" i="2"/>
  <c r="H328" i="2"/>
  <c r="I328" i="2"/>
  <c r="J328" i="2"/>
  <c r="G329" i="2"/>
  <c r="H329" i="2"/>
  <c r="I329" i="2"/>
  <c r="J329" i="2"/>
  <c r="G330" i="2"/>
  <c r="H330" i="2"/>
  <c r="I330" i="2"/>
  <c r="J330" i="2"/>
  <c r="G331" i="2"/>
  <c r="H331" i="2"/>
  <c r="I331" i="2"/>
  <c r="J331" i="2"/>
  <c r="G332" i="2"/>
  <c r="H332" i="2"/>
  <c r="I332" i="2"/>
  <c r="J332" i="2"/>
  <c r="G333" i="2"/>
  <c r="H333" i="2"/>
  <c r="I333" i="2"/>
  <c r="J333" i="2"/>
  <c r="G334" i="2"/>
  <c r="H334" i="2"/>
  <c r="I334" i="2"/>
  <c r="J334" i="2"/>
  <c r="G335" i="2"/>
  <c r="H335" i="2"/>
  <c r="I335" i="2"/>
  <c r="J335" i="2"/>
  <c r="G336" i="2"/>
  <c r="H336" i="2"/>
  <c r="I336" i="2"/>
  <c r="J336" i="2"/>
  <c r="G337" i="2"/>
  <c r="H337" i="2"/>
  <c r="I337" i="2"/>
  <c r="J337" i="2"/>
  <c r="G338" i="2"/>
  <c r="H338" i="2"/>
  <c r="I338" i="2"/>
  <c r="J338" i="2"/>
  <c r="G339" i="2"/>
  <c r="H339" i="2"/>
  <c r="I339" i="2"/>
  <c r="J339" i="2"/>
  <c r="G340" i="2"/>
  <c r="H340" i="2"/>
  <c r="I340" i="2"/>
  <c r="J340" i="2"/>
  <c r="G341" i="2"/>
  <c r="H341" i="2"/>
  <c r="I341" i="2"/>
  <c r="J341" i="2"/>
  <c r="G342" i="2"/>
  <c r="H342" i="2"/>
  <c r="I342" i="2"/>
  <c r="J342" i="2"/>
  <c r="G343" i="2"/>
  <c r="H343" i="2"/>
  <c r="I343" i="2"/>
  <c r="J343" i="2"/>
  <c r="G344" i="2"/>
  <c r="H344" i="2"/>
  <c r="I344" i="2"/>
  <c r="J344" i="2"/>
  <c r="G345" i="2"/>
  <c r="H345" i="2"/>
  <c r="I345" i="2"/>
  <c r="J345" i="2"/>
  <c r="G346" i="2"/>
  <c r="H346" i="2"/>
  <c r="I346" i="2"/>
  <c r="J346" i="2"/>
  <c r="G347" i="2"/>
  <c r="H347" i="2"/>
  <c r="I347" i="2"/>
  <c r="J347" i="2"/>
  <c r="G348" i="2"/>
  <c r="H348" i="2"/>
  <c r="I348" i="2"/>
  <c r="J348" i="2"/>
  <c r="G349" i="2"/>
  <c r="H349" i="2"/>
  <c r="I349" i="2"/>
  <c r="J349" i="2"/>
  <c r="G350" i="2"/>
  <c r="H350" i="2"/>
  <c r="I350" i="2"/>
  <c r="J350" i="2"/>
  <c r="G351" i="2"/>
  <c r="H351" i="2"/>
  <c r="I351" i="2"/>
  <c r="J351" i="2"/>
  <c r="G352" i="2"/>
  <c r="H352" i="2"/>
  <c r="I352" i="2"/>
  <c r="J352" i="2"/>
  <c r="G353" i="2"/>
  <c r="H353" i="2"/>
  <c r="I353" i="2"/>
  <c r="J353" i="2"/>
  <c r="G354" i="2"/>
  <c r="H354" i="2"/>
  <c r="I354" i="2"/>
  <c r="J354" i="2"/>
  <c r="G355" i="2"/>
  <c r="H355" i="2"/>
  <c r="I355" i="2"/>
  <c r="J355" i="2"/>
  <c r="G356" i="2"/>
  <c r="H356" i="2"/>
  <c r="I356" i="2"/>
  <c r="J356" i="2"/>
  <c r="G357" i="2"/>
  <c r="H357" i="2"/>
  <c r="I357" i="2"/>
  <c r="J357" i="2"/>
  <c r="G358" i="2"/>
  <c r="H358" i="2"/>
  <c r="I358" i="2"/>
  <c r="J358" i="2"/>
  <c r="G359" i="2"/>
  <c r="H359" i="2"/>
  <c r="I359" i="2"/>
  <c r="J359" i="2"/>
  <c r="G360" i="2"/>
  <c r="H360" i="2"/>
  <c r="I360" i="2"/>
  <c r="J360" i="2"/>
  <c r="G361" i="2"/>
  <c r="H361" i="2"/>
  <c r="I361" i="2"/>
  <c r="J361" i="2"/>
  <c r="G362" i="2"/>
  <c r="H362" i="2"/>
  <c r="I362" i="2"/>
  <c r="J362" i="2"/>
  <c r="G363" i="2"/>
  <c r="H363" i="2"/>
  <c r="I363" i="2"/>
  <c r="J363" i="2"/>
  <c r="G364" i="2"/>
  <c r="H364" i="2"/>
  <c r="I364" i="2"/>
  <c r="J364" i="2"/>
  <c r="G365" i="2"/>
  <c r="H365" i="2"/>
  <c r="I365" i="2"/>
  <c r="J365" i="2"/>
  <c r="G366" i="2"/>
  <c r="H366" i="2"/>
  <c r="I366" i="2"/>
  <c r="J366" i="2"/>
  <c r="G367" i="2"/>
  <c r="H367" i="2"/>
  <c r="I367" i="2"/>
  <c r="J367" i="2"/>
  <c r="G368" i="2"/>
  <c r="H368" i="2"/>
  <c r="I368" i="2"/>
  <c r="J368" i="2"/>
  <c r="G369" i="2"/>
  <c r="H369" i="2"/>
  <c r="I369" i="2"/>
  <c r="J369" i="2"/>
  <c r="G370" i="2"/>
  <c r="H370" i="2"/>
  <c r="I370" i="2"/>
  <c r="J370" i="2"/>
  <c r="G371" i="2"/>
  <c r="H371" i="2"/>
  <c r="I371" i="2"/>
  <c r="J371" i="2"/>
  <c r="G372" i="2"/>
  <c r="H372" i="2"/>
  <c r="I372" i="2"/>
  <c r="J372" i="2"/>
  <c r="G373" i="2"/>
  <c r="H373" i="2"/>
  <c r="I373" i="2"/>
  <c r="J373" i="2"/>
  <c r="G374" i="2"/>
  <c r="H374" i="2"/>
  <c r="I374" i="2"/>
  <c r="J374" i="2"/>
  <c r="G375" i="2"/>
  <c r="H375" i="2"/>
  <c r="I375" i="2"/>
  <c r="J375" i="2"/>
  <c r="G376" i="2"/>
  <c r="H376" i="2"/>
  <c r="I376" i="2"/>
  <c r="J376" i="2"/>
  <c r="G377" i="2"/>
  <c r="H377" i="2"/>
  <c r="I377" i="2"/>
  <c r="J377" i="2"/>
  <c r="G378" i="2"/>
  <c r="H378" i="2"/>
  <c r="I378" i="2"/>
  <c r="J378" i="2"/>
  <c r="G379" i="2"/>
  <c r="H379" i="2"/>
  <c r="I379" i="2"/>
  <c r="J379" i="2"/>
  <c r="G380" i="2"/>
  <c r="H380" i="2"/>
  <c r="I380" i="2"/>
  <c r="J380" i="2"/>
  <c r="G381" i="2"/>
  <c r="H381" i="2"/>
  <c r="I381" i="2"/>
  <c r="J381" i="2"/>
  <c r="G382" i="2"/>
  <c r="H382" i="2"/>
  <c r="I382" i="2"/>
  <c r="J382" i="2"/>
  <c r="G383" i="2"/>
  <c r="H383" i="2"/>
  <c r="I383" i="2"/>
  <c r="J383" i="2"/>
  <c r="G384" i="2"/>
  <c r="H384" i="2"/>
  <c r="I384" i="2"/>
  <c r="J384" i="2"/>
  <c r="G385" i="2"/>
  <c r="H385" i="2"/>
  <c r="I385" i="2"/>
  <c r="J385" i="2"/>
  <c r="G386" i="2"/>
  <c r="H386" i="2"/>
  <c r="I386" i="2"/>
  <c r="J386" i="2"/>
  <c r="G387" i="2"/>
  <c r="H387" i="2"/>
  <c r="I387" i="2"/>
  <c r="J387" i="2"/>
  <c r="G388" i="2"/>
  <c r="H388" i="2"/>
  <c r="I388" i="2"/>
  <c r="J388" i="2"/>
  <c r="G389" i="2"/>
  <c r="H389" i="2"/>
  <c r="I389" i="2"/>
  <c r="J389" i="2"/>
  <c r="G390" i="2"/>
  <c r="H390" i="2"/>
  <c r="I390" i="2"/>
  <c r="J390" i="2"/>
  <c r="G391" i="2"/>
  <c r="H391" i="2"/>
  <c r="I391" i="2"/>
  <c r="J391" i="2"/>
  <c r="G392" i="2"/>
  <c r="H392" i="2"/>
  <c r="I392" i="2"/>
  <c r="J392" i="2"/>
  <c r="G393" i="2"/>
  <c r="H393" i="2"/>
  <c r="I393" i="2"/>
  <c r="J393" i="2"/>
  <c r="G394" i="2"/>
  <c r="H394" i="2"/>
  <c r="I394" i="2"/>
  <c r="J394" i="2"/>
  <c r="G395" i="2"/>
  <c r="H395" i="2"/>
  <c r="I395" i="2"/>
  <c r="J395" i="2"/>
  <c r="G396" i="2"/>
  <c r="H396" i="2"/>
  <c r="I396" i="2"/>
  <c r="J396" i="2"/>
  <c r="G397" i="2"/>
  <c r="H397" i="2"/>
  <c r="I397" i="2"/>
  <c r="J397" i="2"/>
  <c r="G398" i="2"/>
  <c r="H398" i="2"/>
  <c r="I398" i="2"/>
  <c r="J398" i="2"/>
  <c r="G399" i="2"/>
  <c r="H399" i="2"/>
  <c r="I399" i="2"/>
  <c r="J399" i="2"/>
  <c r="G400" i="2"/>
  <c r="H400" i="2"/>
  <c r="I400" i="2"/>
  <c r="J400" i="2"/>
  <c r="G401" i="2"/>
  <c r="H401" i="2"/>
  <c r="I401" i="2"/>
  <c r="J401" i="2"/>
  <c r="G402" i="2"/>
  <c r="H402" i="2"/>
  <c r="I402" i="2"/>
  <c r="J402" i="2"/>
  <c r="G403" i="2"/>
  <c r="H403" i="2"/>
  <c r="I403" i="2"/>
  <c r="J403" i="2"/>
  <c r="G404" i="2"/>
  <c r="H404" i="2"/>
  <c r="I404" i="2"/>
  <c r="J404" i="2"/>
  <c r="G405" i="2"/>
  <c r="H405" i="2"/>
  <c r="I405" i="2"/>
  <c r="J405" i="2"/>
  <c r="G406" i="2"/>
  <c r="H406" i="2"/>
  <c r="I406" i="2"/>
  <c r="J406" i="2"/>
  <c r="G407" i="2"/>
  <c r="H407" i="2"/>
  <c r="I407" i="2"/>
  <c r="J407" i="2"/>
  <c r="G408" i="2"/>
  <c r="H408" i="2"/>
  <c r="I408" i="2"/>
  <c r="J408" i="2"/>
  <c r="G409" i="2"/>
  <c r="H409" i="2"/>
  <c r="I409" i="2"/>
  <c r="J409" i="2"/>
  <c r="G410" i="2"/>
  <c r="H410" i="2"/>
  <c r="I410" i="2"/>
  <c r="J410" i="2"/>
  <c r="G411" i="2"/>
  <c r="H411" i="2"/>
  <c r="I411" i="2"/>
  <c r="J411" i="2"/>
  <c r="G412" i="2"/>
  <c r="H412" i="2"/>
  <c r="I412" i="2"/>
  <c r="J412" i="2"/>
  <c r="G413" i="2"/>
  <c r="H413" i="2"/>
  <c r="I413" i="2"/>
  <c r="J413" i="2"/>
  <c r="G414" i="2"/>
  <c r="H414" i="2"/>
  <c r="I414" i="2"/>
  <c r="J414" i="2"/>
  <c r="G415" i="2"/>
  <c r="H415" i="2"/>
  <c r="I415" i="2"/>
  <c r="J415" i="2"/>
  <c r="G416" i="2"/>
  <c r="H416" i="2"/>
  <c r="I416" i="2"/>
  <c r="J416" i="2"/>
  <c r="G417" i="2"/>
  <c r="H417" i="2"/>
  <c r="I417" i="2"/>
  <c r="J417" i="2"/>
  <c r="G418" i="2"/>
  <c r="H418" i="2"/>
  <c r="I418" i="2"/>
  <c r="J418" i="2"/>
  <c r="G419" i="2"/>
  <c r="H419" i="2"/>
  <c r="I419" i="2"/>
  <c r="J419" i="2"/>
  <c r="G420" i="2"/>
  <c r="H420" i="2"/>
  <c r="I420" i="2"/>
  <c r="J420" i="2"/>
  <c r="G421" i="2"/>
  <c r="H421" i="2"/>
  <c r="I421" i="2"/>
  <c r="J421" i="2"/>
  <c r="G422" i="2"/>
  <c r="H422" i="2"/>
  <c r="I422" i="2"/>
  <c r="J422" i="2"/>
  <c r="G423" i="2"/>
  <c r="H423" i="2"/>
  <c r="I423" i="2"/>
  <c r="J423" i="2"/>
  <c r="G424" i="2"/>
  <c r="H424" i="2"/>
  <c r="I424" i="2"/>
  <c r="J424" i="2"/>
  <c r="G425" i="2"/>
  <c r="H425" i="2"/>
  <c r="I425" i="2"/>
  <c r="J425" i="2"/>
  <c r="G426" i="2"/>
  <c r="H426" i="2"/>
  <c r="I426" i="2"/>
  <c r="J426" i="2"/>
  <c r="G427" i="2"/>
  <c r="H427" i="2"/>
  <c r="I427" i="2"/>
  <c r="J427" i="2"/>
  <c r="G428" i="2"/>
  <c r="H428" i="2"/>
  <c r="I428" i="2"/>
  <c r="J428" i="2"/>
  <c r="G429" i="2"/>
  <c r="H429" i="2"/>
  <c r="I429" i="2"/>
  <c r="J429" i="2"/>
  <c r="G430" i="2"/>
  <c r="H430" i="2"/>
  <c r="I430" i="2"/>
  <c r="J430" i="2"/>
  <c r="G431" i="2"/>
  <c r="H431" i="2"/>
  <c r="I431" i="2"/>
  <c r="J431" i="2"/>
  <c r="G432" i="2"/>
  <c r="H432" i="2"/>
  <c r="I432" i="2"/>
  <c r="J432" i="2"/>
  <c r="G433" i="2"/>
  <c r="H433" i="2"/>
  <c r="I433" i="2"/>
  <c r="J433" i="2"/>
  <c r="G434" i="2"/>
  <c r="H434" i="2"/>
  <c r="I434" i="2"/>
  <c r="J434" i="2"/>
  <c r="G435" i="2"/>
  <c r="H435" i="2"/>
  <c r="I435" i="2"/>
  <c r="J435" i="2"/>
  <c r="G436" i="2"/>
  <c r="H436" i="2"/>
  <c r="I436" i="2"/>
  <c r="J436" i="2"/>
  <c r="G437" i="2"/>
  <c r="H437" i="2"/>
  <c r="I437" i="2"/>
  <c r="J437" i="2"/>
  <c r="G438" i="2"/>
  <c r="H438" i="2"/>
  <c r="I438" i="2"/>
  <c r="J438" i="2"/>
  <c r="G439" i="2"/>
  <c r="H439" i="2"/>
  <c r="I439" i="2"/>
  <c r="J439" i="2"/>
  <c r="G440" i="2"/>
  <c r="H440" i="2"/>
  <c r="I440" i="2"/>
  <c r="J440" i="2"/>
  <c r="G441" i="2"/>
  <c r="H441" i="2"/>
  <c r="I441" i="2"/>
  <c r="J441" i="2"/>
  <c r="G442" i="2"/>
  <c r="H442" i="2"/>
  <c r="I442" i="2"/>
  <c r="J442" i="2"/>
  <c r="G443" i="2"/>
  <c r="H443" i="2"/>
  <c r="I443" i="2"/>
  <c r="J443" i="2"/>
  <c r="G444" i="2"/>
  <c r="H444" i="2"/>
  <c r="I444" i="2"/>
  <c r="J444" i="2"/>
  <c r="G445" i="2"/>
  <c r="H445" i="2"/>
  <c r="I445" i="2"/>
  <c r="J445" i="2"/>
  <c r="G446" i="2"/>
  <c r="H446" i="2"/>
  <c r="I446" i="2"/>
  <c r="J446" i="2"/>
  <c r="G447" i="2"/>
  <c r="H447" i="2"/>
  <c r="I447" i="2"/>
  <c r="J447" i="2"/>
  <c r="G448" i="2"/>
  <c r="H448" i="2"/>
  <c r="I448" i="2"/>
  <c r="J448" i="2"/>
  <c r="G449" i="2"/>
  <c r="H449" i="2"/>
  <c r="I449" i="2"/>
  <c r="J449" i="2"/>
  <c r="G450" i="2"/>
  <c r="H450" i="2"/>
  <c r="I450" i="2"/>
  <c r="J450" i="2"/>
  <c r="G451" i="2"/>
  <c r="H451" i="2"/>
  <c r="I451" i="2"/>
  <c r="J451" i="2"/>
  <c r="G452" i="2"/>
  <c r="H452" i="2"/>
  <c r="I452" i="2"/>
  <c r="J452" i="2"/>
  <c r="G453" i="2"/>
  <c r="H453" i="2"/>
  <c r="I453" i="2"/>
  <c r="J453" i="2"/>
  <c r="G454" i="2"/>
  <c r="H454" i="2"/>
  <c r="I454" i="2"/>
  <c r="J454" i="2"/>
  <c r="G455" i="2"/>
  <c r="H455" i="2"/>
  <c r="I455" i="2"/>
  <c r="J455" i="2"/>
  <c r="G456" i="2"/>
  <c r="H456" i="2"/>
  <c r="I456" i="2"/>
  <c r="J456" i="2"/>
  <c r="G457" i="2"/>
  <c r="H457" i="2"/>
  <c r="I457" i="2"/>
  <c r="J457" i="2"/>
  <c r="G458" i="2"/>
  <c r="H458" i="2"/>
  <c r="I458" i="2"/>
  <c r="J458" i="2"/>
  <c r="G459" i="2"/>
  <c r="H459" i="2"/>
  <c r="I459" i="2"/>
  <c r="J459" i="2"/>
  <c r="G460" i="2"/>
  <c r="H460" i="2"/>
  <c r="I460" i="2"/>
  <c r="J460" i="2"/>
  <c r="G461" i="2"/>
  <c r="H461" i="2"/>
  <c r="I461" i="2"/>
  <c r="J461" i="2"/>
  <c r="G462" i="2"/>
  <c r="H462" i="2"/>
  <c r="I462" i="2"/>
  <c r="J462" i="2"/>
  <c r="G463" i="2"/>
  <c r="H463" i="2"/>
  <c r="I463" i="2"/>
  <c r="J463" i="2"/>
  <c r="G464" i="2"/>
  <c r="H464" i="2"/>
  <c r="I464" i="2"/>
  <c r="J464" i="2"/>
  <c r="G465" i="2"/>
  <c r="H465" i="2"/>
  <c r="I465" i="2"/>
  <c r="J465" i="2"/>
  <c r="G466" i="2"/>
  <c r="H466" i="2"/>
  <c r="I466" i="2"/>
  <c r="J466" i="2"/>
  <c r="G467" i="2"/>
  <c r="H467" i="2"/>
  <c r="I467" i="2"/>
  <c r="J467" i="2"/>
  <c r="G468" i="2"/>
  <c r="H468" i="2"/>
  <c r="I468" i="2"/>
  <c r="J468" i="2"/>
  <c r="G469" i="2"/>
  <c r="H469" i="2"/>
  <c r="I469" i="2"/>
  <c r="J469" i="2"/>
  <c r="G470" i="2"/>
  <c r="H470" i="2"/>
  <c r="I470" i="2"/>
  <c r="J470" i="2"/>
  <c r="G471" i="2"/>
  <c r="H471" i="2"/>
  <c r="I471" i="2"/>
  <c r="J471" i="2"/>
  <c r="G472" i="2"/>
  <c r="H472" i="2"/>
  <c r="I472" i="2"/>
  <c r="J472" i="2"/>
  <c r="G473" i="2"/>
  <c r="H473" i="2"/>
  <c r="I473" i="2"/>
  <c r="J473" i="2"/>
  <c r="G474" i="2"/>
  <c r="H474" i="2"/>
  <c r="I474" i="2"/>
  <c r="J474" i="2"/>
  <c r="G475" i="2"/>
  <c r="H475" i="2"/>
  <c r="I475" i="2"/>
  <c r="J475" i="2"/>
  <c r="G476" i="2"/>
  <c r="H476" i="2"/>
  <c r="I476" i="2"/>
  <c r="J476" i="2"/>
  <c r="G477" i="2"/>
  <c r="H477" i="2"/>
  <c r="I477" i="2"/>
  <c r="J477" i="2"/>
  <c r="G478" i="2"/>
  <c r="H478" i="2"/>
  <c r="I478" i="2"/>
  <c r="J478" i="2"/>
  <c r="G479" i="2"/>
  <c r="H479" i="2"/>
  <c r="I479" i="2"/>
  <c r="J479" i="2"/>
  <c r="G480" i="2"/>
  <c r="H480" i="2"/>
  <c r="I480" i="2"/>
  <c r="J480" i="2"/>
  <c r="G481" i="2"/>
  <c r="H481" i="2"/>
  <c r="I481" i="2"/>
  <c r="J481" i="2"/>
  <c r="G482" i="2"/>
  <c r="H482" i="2"/>
  <c r="I482" i="2"/>
  <c r="J482" i="2"/>
  <c r="G483" i="2"/>
  <c r="H483" i="2"/>
  <c r="I483" i="2"/>
  <c r="J483" i="2"/>
  <c r="G484" i="2"/>
  <c r="H484" i="2"/>
  <c r="I484" i="2"/>
  <c r="J484" i="2"/>
  <c r="G485" i="2"/>
  <c r="H485" i="2"/>
  <c r="I485" i="2"/>
  <c r="J485" i="2"/>
  <c r="G486" i="2"/>
  <c r="H486" i="2"/>
  <c r="I486" i="2"/>
  <c r="J486" i="2"/>
  <c r="G487" i="2"/>
  <c r="H487" i="2"/>
  <c r="I487" i="2"/>
  <c r="J487" i="2"/>
  <c r="G488" i="2"/>
  <c r="H488" i="2"/>
  <c r="I488" i="2"/>
  <c r="J488" i="2"/>
  <c r="G489" i="2"/>
  <c r="H489" i="2"/>
  <c r="I489" i="2"/>
  <c r="J489" i="2"/>
  <c r="G490" i="2"/>
  <c r="H490" i="2"/>
  <c r="I490" i="2"/>
  <c r="J490" i="2"/>
  <c r="G491" i="2"/>
  <c r="H491" i="2"/>
  <c r="I491" i="2"/>
  <c r="J491" i="2"/>
  <c r="G492" i="2"/>
  <c r="H492" i="2"/>
  <c r="I492" i="2"/>
  <c r="J492" i="2"/>
  <c r="G493" i="2"/>
  <c r="H493" i="2"/>
  <c r="I493" i="2"/>
  <c r="J493" i="2"/>
  <c r="G494" i="2"/>
  <c r="H494" i="2"/>
  <c r="I494" i="2"/>
  <c r="J494" i="2"/>
  <c r="G495" i="2"/>
  <c r="H495" i="2"/>
  <c r="I495" i="2"/>
  <c r="J495" i="2"/>
  <c r="G496" i="2"/>
  <c r="H496" i="2"/>
  <c r="I496" i="2"/>
  <c r="J496" i="2"/>
  <c r="G497" i="2"/>
  <c r="H497" i="2"/>
  <c r="I497" i="2"/>
  <c r="J497" i="2"/>
  <c r="G498" i="2"/>
  <c r="H498" i="2"/>
  <c r="I498" i="2"/>
  <c r="J498" i="2"/>
  <c r="G499" i="2"/>
  <c r="H499" i="2"/>
  <c r="I499" i="2"/>
  <c r="J499" i="2"/>
  <c r="G500" i="2"/>
  <c r="H500" i="2"/>
  <c r="I500" i="2"/>
  <c r="J500" i="2"/>
  <c r="G501" i="2"/>
  <c r="H501" i="2"/>
  <c r="I501" i="2"/>
  <c r="J501" i="2"/>
  <c r="G502" i="2"/>
  <c r="H502" i="2"/>
  <c r="I502" i="2"/>
  <c r="J502" i="2"/>
  <c r="G503" i="2"/>
  <c r="H503" i="2"/>
  <c r="I503" i="2"/>
  <c r="J503" i="2"/>
  <c r="G504" i="2"/>
  <c r="H504" i="2"/>
  <c r="I504" i="2"/>
  <c r="J504" i="2"/>
  <c r="G505" i="2"/>
  <c r="H505" i="2"/>
  <c r="I505" i="2"/>
  <c r="J505" i="2"/>
  <c r="G506" i="2"/>
  <c r="H506" i="2"/>
  <c r="I506" i="2"/>
  <c r="J506" i="2"/>
  <c r="G507" i="2"/>
  <c r="H507" i="2"/>
  <c r="I507" i="2"/>
  <c r="J507" i="2"/>
  <c r="G508" i="2"/>
  <c r="H508" i="2"/>
  <c r="I508" i="2"/>
  <c r="J508" i="2"/>
  <c r="G509" i="2"/>
  <c r="H509" i="2"/>
  <c r="I509" i="2"/>
  <c r="J509" i="2"/>
  <c r="G510" i="2"/>
  <c r="H510" i="2"/>
  <c r="I510" i="2"/>
  <c r="J510" i="2"/>
  <c r="G511" i="2"/>
  <c r="H511" i="2"/>
  <c r="I511" i="2"/>
  <c r="J511" i="2"/>
  <c r="G512" i="2"/>
  <c r="H512" i="2"/>
  <c r="I512" i="2"/>
  <c r="J512" i="2"/>
  <c r="G513" i="2"/>
  <c r="H513" i="2"/>
  <c r="I513" i="2"/>
  <c r="J513" i="2"/>
  <c r="G514" i="2"/>
  <c r="H514" i="2"/>
  <c r="I514" i="2"/>
  <c r="J514" i="2"/>
  <c r="G515" i="2"/>
  <c r="H515" i="2"/>
  <c r="I515" i="2"/>
  <c r="J515" i="2"/>
  <c r="G516" i="2"/>
  <c r="H516" i="2"/>
  <c r="I516" i="2"/>
  <c r="J516" i="2"/>
  <c r="G517" i="2"/>
  <c r="H517" i="2"/>
  <c r="I517" i="2"/>
  <c r="J517" i="2"/>
  <c r="G518" i="2"/>
  <c r="H518" i="2"/>
  <c r="I518" i="2"/>
  <c r="J518" i="2"/>
  <c r="G519" i="2"/>
  <c r="H519" i="2"/>
  <c r="I519" i="2"/>
  <c r="J519" i="2"/>
  <c r="G520" i="2"/>
  <c r="H520" i="2"/>
  <c r="I520" i="2"/>
  <c r="J520" i="2"/>
  <c r="G521" i="2"/>
  <c r="H521" i="2"/>
  <c r="I521" i="2"/>
  <c r="J521" i="2"/>
  <c r="G522" i="2"/>
  <c r="H522" i="2"/>
  <c r="I522" i="2"/>
  <c r="J522" i="2"/>
  <c r="G523" i="2"/>
  <c r="H523" i="2"/>
  <c r="I523" i="2"/>
  <c r="J523" i="2"/>
  <c r="G524" i="2"/>
  <c r="H524" i="2"/>
  <c r="I524" i="2"/>
  <c r="J524" i="2"/>
  <c r="G525" i="2"/>
  <c r="H525" i="2"/>
  <c r="I525" i="2"/>
  <c r="J525" i="2"/>
  <c r="G526" i="2"/>
  <c r="H526" i="2"/>
  <c r="I526" i="2"/>
  <c r="J526" i="2"/>
  <c r="G527" i="2"/>
  <c r="H527" i="2"/>
  <c r="I527" i="2"/>
  <c r="J527" i="2"/>
  <c r="G528" i="2"/>
  <c r="H528" i="2"/>
  <c r="I528" i="2"/>
  <c r="J528" i="2"/>
  <c r="G529" i="2"/>
  <c r="H529" i="2"/>
  <c r="I529" i="2"/>
  <c r="J529" i="2"/>
  <c r="G530" i="2"/>
  <c r="H530" i="2"/>
  <c r="I530" i="2"/>
  <c r="J530" i="2"/>
  <c r="G531" i="2"/>
  <c r="H531" i="2"/>
  <c r="I531" i="2"/>
  <c r="J531" i="2"/>
  <c r="G532" i="2"/>
  <c r="H532" i="2"/>
  <c r="I532" i="2"/>
  <c r="J532" i="2"/>
  <c r="G533" i="2"/>
  <c r="H533" i="2"/>
  <c r="I533" i="2"/>
  <c r="J533" i="2"/>
  <c r="G534" i="2"/>
  <c r="H534" i="2"/>
  <c r="I534" i="2"/>
  <c r="J534" i="2"/>
  <c r="G535" i="2"/>
  <c r="H535" i="2"/>
  <c r="I535" i="2"/>
  <c r="J535" i="2"/>
  <c r="G536" i="2"/>
  <c r="H536" i="2"/>
  <c r="I536" i="2"/>
  <c r="J536" i="2"/>
  <c r="G537" i="2"/>
  <c r="H537" i="2"/>
  <c r="I537" i="2"/>
  <c r="J537" i="2"/>
  <c r="G538" i="2"/>
  <c r="H538" i="2"/>
  <c r="I538" i="2"/>
  <c r="J538" i="2"/>
  <c r="G539" i="2"/>
  <c r="H539" i="2"/>
  <c r="I539" i="2"/>
  <c r="J539" i="2"/>
  <c r="G540" i="2"/>
  <c r="H540" i="2"/>
  <c r="I540" i="2"/>
  <c r="J540" i="2"/>
  <c r="G541" i="2"/>
  <c r="H541" i="2"/>
  <c r="I541" i="2"/>
  <c r="J541" i="2"/>
  <c r="G542" i="2"/>
  <c r="H542" i="2"/>
  <c r="I542" i="2"/>
  <c r="J542" i="2"/>
  <c r="G543" i="2"/>
  <c r="H543" i="2"/>
  <c r="I543" i="2"/>
  <c r="J543" i="2"/>
  <c r="G544" i="2"/>
  <c r="H544" i="2"/>
  <c r="I544" i="2"/>
  <c r="J544" i="2"/>
  <c r="G545" i="2"/>
  <c r="H545" i="2"/>
  <c r="I545" i="2"/>
  <c r="J545" i="2"/>
  <c r="G546" i="2"/>
  <c r="H546" i="2"/>
  <c r="I546" i="2"/>
  <c r="J546" i="2"/>
  <c r="G547" i="2"/>
  <c r="H547" i="2"/>
  <c r="I547" i="2"/>
  <c r="J547" i="2"/>
  <c r="G548" i="2"/>
  <c r="H548" i="2"/>
  <c r="I548" i="2"/>
  <c r="J548" i="2"/>
  <c r="G549" i="2"/>
  <c r="H549" i="2"/>
  <c r="I549" i="2"/>
  <c r="J549" i="2"/>
  <c r="G550" i="2"/>
  <c r="H550" i="2"/>
  <c r="I550" i="2"/>
  <c r="J550" i="2"/>
  <c r="G551" i="2"/>
  <c r="H551" i="2"/>
  <c r="I551" i="2"/>
  <c r="J551" i="2"/>
  <c r="G552" i="2"/>
  <c r="H552" i="2"/>
  <c r="I552" i="2"/>
  <c r="J552" i="2"/>
  <c r="G553" i="2"/>
  <c r="H553" i="2"/>
  <c r="I553" i="2"/>
  <c r="J553" i="2"/>
  <c r="G554" i="2"/>
  <c r="H554" i="2"/>
  <c r="I554" i="2"/>
  <c r="J554" i="2"/>
  <c r="G555" i="2"/>
  <c r="H555" i="2"/>
  <c r="I555" i="2"/>
  <c r="J555" i="2"/>
  <c r="G556" i="2"/>
  <c r="H556" i="2"/>
  <c r="I556" i="2"/>
  <c r="J556" i="2"/>
  <c r="G557" i="2"/>
  <c r="H557" i="2"/>
  <c r="I557" i="2"/>
  <c r="J557" i="2"/>
  <c r="G558" i="2"/>
  <c r="H558" i="2"/>
  <c r="I558" i="2"/>
  <c r="J558" i="2"/>
  <c r="G559" i="2"/>
  <c r="H559" i="2"/>
  <c r="I559" i="2"/>
  <c r="J559" i="2"/>
  <c r="G560" i="2"/>
  <c r="H560" i="2"/>
  <c r="I560" i="2"/>
  <c r="J560" i="2"/>
  <c r="G561" i="2"/>
  <c r="H561" i="2"/>
  <c r="I561" i="2"/>
  <c r="J561" i="2"/>
  <c r="G562" i="2"/>
  <c r="H562" i="2"/>
  <c r="I562" i="2"/>
  <c r="J562" i="2"/>
  <c r="G563" i="2"/>
  <c r="H563" i="2"/>
  <c r="I563" i="2"/>
  <c r="J563" i="2"/>
  <c r="G564" i="2"/>
  <c r="H564" i="2"/>
  <c r="I564" i="2"/>
  <c r="J564" i="2"/>
  <c r="G565" i="2"/>
  <c r="H565" i="2"/>
  <c r="I565" i="2"/>
  <c r="J565" i="2"/>
  <c r="G566" i="2"/>
  <c r="H566" i="2"/>
  <c r="I566" i="2"/>
  <c r="J566" i="2"/>
  <c r="G567" i="2"/>
  <c r="H567" i="2"/>
  <c r="I567" i="2"/>
  <c r="J567" i="2"/>
  <c r="G568" i="2"/>
  <c r="H568" i="2"/>
  <c r="I568" i="2"/>
  <c r="J568" i="2"/>
  <c r="G569" i="2"/>
  <c r="H569" i="2"/>
  <c r="I569" i="2"/>
  <c r="J569" i="2"/>
  <c r="G570" i="2"/>
  <c r="H570" i="2"/>
  <c r="I570" i="2"/>
  <c r="J570" i="2"/>
  <c r="G571" i="2"/>
  <c r="H571" i="2"/>
  <c r="I571" i="2"/>
  <c r="J571" i="2"/>
  <c r="G572" i="2"/>
  <c r="H572" i="2"/>
  <c r="I572" i="2"/>
  <c r="J572" i="2"/>
  <c r="G573" i="2"/>
  <c r="H573" i="2"/>
  <c r="I573" i="2"/>
  <c r="J573" i="2"/>
  <c r="G574" i="2"/>
  <c r="H574" i="2"/>
  <c r="I574" i="2"/>
  <c r="J574" i="2"/>
  <c r="G575" i="2"/>
  <c r="H575" i="2"/>
  <c r="I575" i="2"/>
  <c r="J575" i="2"/>
  <c r="G576" i="2"/>
  <c r="H576" i="2"/>
  <c r="I576" i="2"/>
  <c r="J576" i="2"/>
  <c r="G577" i="2"/>
  <c r="H577" i="2"/>
  <c r="I577" i="2"/>
  <c r="J577" i="2"/>
  <c r="G578" i="2"/>
  <c r="H578" i="2"/>
  <c r="I578" i="2"/>
  <c r="J578" i="2"/>
  <c r="G579" i="2"/>
  <c r="H579" i="2"/>
  <c r="I579" i="2"/>
  <c r="J579" i="2"/>
  <c r="G580" i="2"/>
  <c r="H580" i="2"/>
  <c r="I580" i="2"/>
  <c r="J580" i="2"/>
  <c r="G581" i="2"/>
  <c r="H581" i="2"/>
  <c r="I581" i="2"/>
  <c r="J581" i="2"/>
  <c r="G582" i="2"/>
  <c r="H582" i="2"/>
  <c r="I582" i="2"/>
  <c r="J582" i="2"/>
  <c r="G583" i="2"/>
  <c r="H583" i="2"/>
  <c r="I583" i="2"/>
  <c r="J583" i="2"/>
  <c r="G584" i="2"/>
  <c r="H584" i="2"/>
  <c r="I584" i="2"/>
  <c r="J584" i="2"/>
  <c r="G585" i="2"/>
  <c r="H585" i="2"/>
  <c r="I585" i="2"/>
  <c r="J585" i="2"/>
  <c r="G586" i="2"/>
  <c r="H586" i="2"/>
  <c r="I586" i="2"/>
  <c r="J586" i="2"/>
  <c r="G587" i="2"/>
  <c r="H587" i="2"/>
  <c r="I587" i="2"/>
  <c r="J587" i="2"/>
  <c r="G588" i="2"/>
  <c r="H588" i="2"/>
  <c r="I588" i="2"/>
  <c r="J588" i="2"/>
  <c r="G589" i="2"/>
  <c r="H589" i="2"/>
  <c r="I589" i="2"/>
  <c r="J589" i="2"/>
  <c r="G590" i="2"/>
  <c r="H590" i="2"/>
  <c r="I590" i="2"/>
  <c r="J590" i="2"/>
  <c r="G591" i="2"/>
  <c r="H591" i="2"/>
  <c r="I591" i="2"/>
  <c r="J591" i="2"/>
  <c r="G592" i="2"/>
  <c r="H592" i="2"/>
  <c r="I592" i="2"/>
  <c r="J592" i="2"/>
  <c r="G593" i="2"/>
  <c r="H593" i="2"/>
  <c r="I593" i="2"/>
  <c r="J593" i="2"/>
  <c r="G594" i="2"/>
  <c r="H594" i="2"/>
  <c r="I594" i="2"/>
  <c r="J594" i="2"/>
  <c r="G595" i="2"/>
  <c r="H595" i="2"/>
  <c r="I595" i="2"/>
  <c r="J595" i="2"/>
  <c r="G596" i="2"/>
  <c r="H596" i="2"/>
  <c r="I596" i="2"/>
  <c r="J596" i="2"/>
  <c r="G597" i="2"/>
  <c r="H597" i="2"/>
  <c r="I597" i="2"/>
  <c r="J597" i="2"/>
  <c r="G598" i="2"/>
  <c r="H598" i="2"/>
  <c r="I598" i="2"/>
  <c r="J598" i="2"/>
  <c r="G599" i="2"/>
  <c r="H599" i="2"/>
  <c r="I599" i="2"/>
  <c r="J599" i="2"/>
  <c r="G600" i="2"/>
  <c r="H600" i="2"/>
  <c r="I600" i="2"/>
  <c r="J600" i="2"/>
  <c r="G601" i="2"/>
  <c r="H601" i="2"/>
  <c r="I601" i="2"/>
  <c r="J601" i="2"/>
  <c r="G602" i="2"/>
  <c r="H602" i="2"/>
  <c r="I602" i="2"/>
  <c r="J602" i="2"/>
  <c r="G603" i="2"/>
  <c r="H603" i="2"/>
  <c r="I603" i="2"/>
  <c r="J603" i="2"/>
  <c r="G604" i="2"/>
  <c r="H604" i="2"/>
  <c r="I604" i="2"/>
  <c r="J604" i="2"/>
  <c r="G605" i="2"/>
  <c r="H605" i="2"/>
  <c r="I605" i="2"/>
  <c r="J605" i="2"/>
  <c r="G606" i="2"/>
  <c r="H606" i="2"/>
  <c r="I606" i="2"/>
  <c r="J606" i="2"/>
  <c r="G607" i="2"/>
  <c r="H607" i="2"/>
  <c r="I607" i="2"/>
  <c r="J607" i="2"/>
  <c r="G608" i="2"/>
  <c r="H608" i="2"/>
  <c r="I608" i="2"/>
  <c r="J608" i="2"/>
  <c r="G609" i="2"/>
  <c r="H609" i="2"/>
  <c r="I609" i="2"/>
  <c r="J609" i="2"/>
  <c r="G610" i="2"/>
  <c r="H610" i="2"/>
  <c r="I610" i="2"/>
  <c r="J610" i="2"/>
  <c r="G611" i="2"/>
  <c r="H611" i="2"/>
  <c r="I611" i="2"/>
  <c r="J611" i="2"/>
  <c r="G612" i="2"/>
  <c r="H612" i="2"/>
  <c r="I612" i="2"/>
  <c r="J612" i="2"/>
  <c r="G613" i="2"/>
  <c r="H613" i="2"/>
  <c r="I613" i="2"/>
  <c r="J613" i="2"/>
  <c r="G614" i="2"/>
  <c r="H614" i="2"/>
  <c r="I614" i="2"/>
  <c r="J614" i="2"/>
  <c r="G615" i="2"/>
  <c r="H615" i="2"/>
  <c r="I615" i="2"/>
  <c r="J615" i="2"/>
  <c r="G616" i="2"/>
  <c r="H616" i="2"/>
  <c r="I616" i="2"/>
  <c r="J616" i="2"/>
  <c r="G617" i="2"/>
  <c r="H617" i="2"/>
  <c r="I617" i="2"/>
  <c r="J617" i="2"/>
  <c r="G618" i="2"/>
  <c r="H618" i="2"/>
  <c r="I618" i="2"/>
  <c r="J618" i="2"/>
  <c r="G619" i="2"/>
  <c r="H619" i="2"/>
  <c r="I619" i="2"/>
  <c r="J619" i="2"/>
  <c r="G620" i="2"/>
  <c r="H620" i="2"/>
  <c r="I620" i="2"/>
  <c r="J620" i="2"/>
  <c r="G621" i="2"/>
  <c r="H621" i="2"/>
  <c r="I621" i="2"/>
  <c r="J621" i="2"/>
  <c r="G622" i="2"/>
  <c r="H622" i="2"/>
  <c r="I622" i="2"/>
  <c r="J622" i="2"/>
  <c r="G623" i="2"/>
  <c r="H623" i="2"/>
  <c r="I623" i="2"/>
  <c r="J623" i="2"/>
  <c r="G624" i="2"/>
  <c r="H624" i="2"/>
  <c r="I624" i="2"/>
  <c r="J624" i="2"/>
  <c r="G625" i="2"/>
  <c r="H625" i="2"/>
  <c r="I625" i="2"/>
  <c r="J625" i="2"/>
  <c r="G626" i="2"/>
  <c r="H626" i="2"/>
  <c r="I626" i="2"/>
  <c r="J626" i="2"/>
  <c r="G627" i="2"/>
  <c r="H627" i="2"/>
  <c r="I627" i="2"/>
  <c r="J627" i="2"/>
  <c r="G628" i="2"/>
  <c r="H628" i="2"/>
  <c r="I628" i="2"/>
  <c r="J628" i="2"/>
  <c r="G629" i="2"/>
  <c r="H629" i="2"/>
  <c r="I629" i="2"/>
  <c r="J629" i="2"/>
  <c r="G630" i="2"/>
  <c r="H630" i="2"/>
  <c r="I630" i="2"/>
  <c r="J630" i="2"/>
  <c r="G631" i="2"/>
  <c r="H631" i="2"/>
  <c r="I631" i="2"/>
  <c r="J631" i="2"/>
  <c r="G632" i="2"/>
  <c r="H632" i="2"/>
  <c r="I632" i="2"/>
  <c r="J632" i="2"/>
  <c r="G633" i="2"/>
  <c r="H633" i="2"/>
  <c r="I633" i="2"/>
  <c r="J633" i="2"/>
  <c r="G634" i="2"/>
  <c r="H634" i="2"/>
  <c r="I634" i="2"/>
  <c r="J634" i="2"/>
  <c r="G635" i="2"/>
  <c r="H635" i="2"/>
  <c r="I635" i="2"/>
  <c r="J635" i="2"/>
  <c r="G636" i="2"/>
  <c r="H636" i="2"/>
  <c r="I636" i="2"/>
  <c r="J636" i="2"/>
  <c r="G637" i="2"/>
  <c r="H637" i="2"/>
  <c r="I637" i="2"/>
  <c r="J637" i="2"/>
  <c r="G638" i="2"/>
  <c r="H638" i="2"/>
  <c r="I638" i="2"/>
  <c r="J638" i="2"/>
  <c r="G639" i="2"/>
  <c r="H639" i="2"/>
  <c r="I639" i="2"/>
  <c r="J639" i="2"/>
  <c r="G640" i="2"/>
  <c r="H640" i="2"/>
  <c r="I640" i="2"/>
  <c r="J640" i="2"/>
  <c r="G641" i="2"/>
  <c r="H641" i="2"/>
  <c r="I641" i="2"/>
  <c r="J641" i="2"/>
  <c r="G642" i="2"/>
  <c r="H642" i="2"/>
  <c r="I642" i="2"/>
  <c r="J642" i="2"/>
  <c r="G643" i="2"/>
  <c r="H643" i="2"/>
  <c r="I643" i="2"/>
  <c r="J643" i="2"/>
  <c r="G644" i="2"/>
  <c r="H644" i="2"/>
  <c r="I644" i="2"/>
  <c r="J644" i="2"/>
  <c r="G645" i="2"/>
  <c r="H645" i="2"/>
  <c r="I645" i="2"/>
  <c r="J645" i="2"/>
  <c r="G646" i="2"/>
  <c r="H646" i="2"/>
  <c r="I646" i="2"/>
  <c r="J646" i="2"/>
  <c r="G647" i="2"/>
  <c r="H647" i="2"/>
  <c r="I647" i="2"/>
  <c r="J647" i="2"/>
  <c r="G648" i="2"/>
  <c r="H648" i="2"/>
  <c r="I648" i="2"/>
  <c r="J648" i="2"/>
  <c r="G649" i="2"/>
  <c r="H649" i="2"/>
  <c r="I649" i="2"/>
  <c r="J649" i="2"/>
  <c r="G650" i="2"/>
  <c r="H650" i="2"/>
  <c r="I650" i="2"/>
  <c r="J650" i="2"/>
  <c r="G651" i="2"/>
  <c r="H651" i="2"/>
  <c r="I651" i="2"/>
  <c r="J651" i="2"/>
  <c r="G652" i="2"/>
  <c r="H652" i="2"/>
  <c r="I652" i="2"/>
  <c r="J652" i="2"/>
  <c r="G653" i="2"/>
  <c r="H653" i="2"/>
  <c r="I653" i="2"/>
  <c r="J653" i="2"/>
  <c r="G654" i="2"/>
  <c r="H654" i="2"/>
  <c r="I654" i="2"/>
  <c r="J654" i="2"/>
  <c r="G655" i="2"/>
  <c r="H655" i="2"/>
  <c r="I655" i="2"/>
  <c r="J655" i="2"/>
  <c r="G656" i="2"/>
  <c r="H656" i="2"/>
  <c r="I656" i="2"/>
  <c r="J656" i="2"/>
  <c r="G657" i="2"/>
  <c r="H657" i="2"/>
  <c r="I657" i="2"/>
  <c r="J657" i="2"/>
  <c r="G658" i="2"/>
  <c r="H658" i="2"/>
  <c r="I658" i="2"/>
  <c r="J658" i="2"/>
  <c r="G659" i="2"/>
  <c r="H659" i="2"/>
  <c r="I659" i="2"/>
  <c r="J659" i="2"/>
  <c r="G660" i="2"/>
  <c r="H660" i="2"/>
  <c r="I660" i="2"/>
  <c r="J660" i="2"/>
  <c r="G661" i="2"/>
  <c r="H661" i="2"/>
  <c r="I661" i="2"/>
  <c r="J661" i="2"/>
  <c r="G662" i="2"/>
  <c r="H662" i="2"/>
  <c r="I662" i="2"/>
  <c r="J662" i="2"/>
  <c r="G663" i="2"/>
  <c r="H663" i="2"/>
  <c r="I663" i="2"/>
  <c r="J663" i="2"/>
  <c r="G664" i="2"/>
  <c r="H664" i="2"/>
  <c r="I664" i="2"/>
  <c r="J664" i="2"/>
  <c r="G665" i="2"/>
  <c r="H665" i="2"/>
  <c r="I665" i="2"/>
  <c r="J665" i="2"/>
  <c r="G666" i="2"/>
  <c r="H666" i="2"/>
  <c r="I666" i="2"/>
  <c r="J666" i="2"/>
  <c r="G667" i="2"/>
  <c r="H667" i="2"/>
  <c r="I667" i="2"/>
  <c r="J667" i="2"/>
  <c r="G668" i="2"/>
  <c r="H668" i="2"/>
  <c r="I668" i="2"/>
  <c r="J668" i="2"/>
  <c r="G669" i="2"/>
  <c r="H669" i="2"/>
  <c r="I669" i="2"/>
  <c r="J669" i="2"/>
  <c r="G670" i="2"/>
  <c r="H670" i="2"/>
  <c r="I670" i="2"/>
  <c r="J670" i="2"/>
  <c r="G671" i="2"/>
  <c r="H671" i="2"/>
  <c r="I671" i="2"/>
  <c r="J671" i="2"/>
  <c r="G672" i="2"/>
  <c r="H672" i="2"/>
  <c r="I672" i="2"/>
  <c r="J672" i="2"/>
  <c r="G673" i="2"/>
  <c r="H673" i="2"/>
  <c r="I673" i="2"/>
  <c r="J673" i="2"/>
  <c r="G674" i="2"/>
  <c r="H674" i="2"/>
  <c r="I674" i="2"/>
  <c r="J674" i="2"/>
  <c r="G675" i="2"/>
  <c r="H675" i="2"/>
  <c r="I675" i="2"/>
  <c r="J675" i="2"/>
  <c r="G676" i="2"/>
  <c r="H676" i="2"/>
  <c r="I676" i="2"/>
  <c r="J676" i="2"/>
  <c r="G677" i="2"/>
  <c r="H677" i="2"/>
  <c r="I677" i="2"/>
  <c r="J677" i="2"/>
  <c r="G678" i="2"/>
  <c r="H678" i="2"/>
  <c r="I678" i="2"/>
  <c r="J678" i="2"/>
  <c r="G679" i="2"/>
  <c r="H679" i="2"/>
  <c r="I679" i="2"/>
  <c r="J679" i="2"/>
  <c r="G680" i="2"/>
  <c r="H680" i="2"/>
  <c r="I680" i="2"/>
  <c r="J680" i="2"/>
  <c r="G681" i="2"/>
  <c r="H681" i="2"/>
  <c r="I681" i="2"/>
  <c r="J681" i="2"/>
  <c r="G682" i="2"/>
  <c r="H682" i="2"/>
  <c r="I682" i="2"/>
  <c r="J682" i="2"/>
  <c r="G683" i="2"/>
  <c r="H683" i="2"/>
  <c r="I683" i="2"/>
  <c r="J683" i="2"/>
  <c r="G684" i="2"/>
  <c r="H684" i="2"/>
  <c r="I684" i="2"/>
  <c r="J684" i="2"/>
  <c r="G685" i="2"/>
  <c r="H685" i="2"/>
  <c r="I685" i="2"/>
  <c r="J685" i="2"/>
  <c r="G686" i="2"/>
  <c r="H686" i="2"/>
  <c r="I686" i="2"/>
  <c r="J686" i="2"/>
  <c r="G687" i="2"/>
  <c r="H687" i="2"/>
  <c r="I687" i="2"/>
  <c r="J687" i="2"/>
  <c r="G688" i="2"/>
  <c r="H688" i="2"/>
  <c r="I688" i="2"/>
  <c r="J688" i="2"/>
  <c r="G689" i="2"/>
  <c r="H689" i="2"/>
  <c r="I689" i="2"/>
  <c r="J689" i="2"/>
  <c r="G690" i="2"/>
  <c r="H690" i="2"/>
  <c r="I690" i="2"/>
  <c r="J690" i="2"/>
  <c r="G691" i="2"/>
  <c r="H691" i="2"/>
  <c r="I691" i="2"/>
  <c r="J691" i="2"/>
  <c r="G692" i="2"/>
  <c r="H692" i="2"/>
  <c r="I692" i="2"/>
  <c r="J692" i="2"/>
  <c r="G693" i="2"/>
  <c r="H693" i="2"/>
  <c r="I693" i="2"/>
  <c r="J693" i="2"/>
  <c r="G694" i="2"/>
  <c r="H694" i="2"/>
  <c r="I694" i="2"/>
  <c r="J694" i="2"/>
  <c r="G695" i="2"/>
  <c r="H695" i="2"/>
  <c r="I695" i="2"/>
  <c r="J695" i="2"/>
  <c r="G696" i="2"/>
  <c r="H696" i="2"/>
  <c r="I696" i="2"/>
  <c r="J696" i="2"/>
  <c r="G697" i="2"/>
  <c r="H697" i="2"/>
  <c r="I697" i="2"/>
  <c r="J697" i="2"/>
  <c r="G698" i="2"/>
  <c r="H698" i="2"/>
  <c r="I698" i="2"/>
  <c r="J698" i="2"/>
  <c r="G699" i="2"/>
  <c r="H699" i="2"/>
  <c r="I699" i="2"/>
  <c r="J699" i="2"/>
  <c r="G700" i="2"/>
  <c r="H700" i="2"/>
  <c r="I700" i="2"/>
  <c r="J700" i="2"/>
  <c r="G701" i="2"/>
  <c r="H701" i="2"/>
  <c r="I701" i="2"/>
  <c r="J701" i="2"/>
  <c r="G702" i="2"/>
  <c r="H702" i="2"/>
  <c r="I702" i="2"/>
  <c r="J702" i="2"/>
  <c r="G703" i="2"/>
  <c r="H703" i="2"/>
  <c r="I703" i="2"/>
  <c r="J703"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J7" i="2"/>
  <c r="I7" i="2"/>
  <c r="H7" i="2"/>
  <c r="G7" i="2"/>
  <c r="F7" i="2"/>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100" i="6"/>
  <c r="O101" i="6"/>
  <c r="O102" i="6"/>
  <c r="O103" i="6"/>
  <c r="O104" i="6"/>
  <c r="O105" i="6"/>
  <c r="O106" i="6"/>
  <c r="O107" i="6"/>
  <c r="O108" i="6"/>
  <c r="O109"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100" i="6"/>
  <c r="N101" i="6"/>
  <c r="N102" i="6"/>
  <c r="N103" i="6"/>
  <c r="N104" i="6"/>
  <c r="N105" i="6"/>
  <c r="N106" i="6"/>
  <c r="N107" i="6"/>
  <c r="N108" i="6"/>
  <c r="N109"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101" i="6"/>
  <c r="M102" i="6"/>
  <c r="M103" i="6"/>
  <c r="M104" i="6"/>
  <c r="M105" i="6"/>
  <c r="M106" i="6"/>
  <c r="M107" i="6"/>
  <c r="M108" i="6"/>
  <c r="M109"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100" i="6"/>
  <c r="L101" i="6"/>
  <c r="L102" i="6"/>
  <c r="L103" i="6"/>
  <c r="L104" i="6"/>
  <c r="L105" i="6"/>
  <c r="L106" i="6"/>
  <c r="L107" i="6"/>
  <c r="L108" i="6"/>
  <c r="L109"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100" i="6"/>
  <c r="K101" i="6"/>
  <c r="K102" i="6"/>
  <c r="K103" i="6"/>
  <c r="K104" i="6"/>
  <c r="K105" i="6"/>
  <c r="K106" i="6"/>
  <c r="K107" i="6"/>
  <c r="K108" i="6"/>
  <c r="K109" i="6"/>
  <c r="I710" i="2" l="1"/>
  <c r="F707" i="2"/>
  <c r="H709" i="2"/>
  <c r="J711" i="2"/>
  <c r="G708" i="2"/>
  <c r="K114" i="6"/>
  <c r="L117" i="6"/>
  <c r="N119" i="6"/>
  <c r="M118" i="6"/>
  <c r="O120" i="6"/>
  <c r="K712" i="2" l="1"/>
  <c r="P121" i="6"/>
  <c r="F6" i="14" l="1"/>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78" i="14"/>
  <c r="F79" i="14"/>
  <c r="F80" i="14"/>
  <c r="F81" i="14"/>
  <c r="F82" i="14"/>
  <c r="F83" i="14"/>
  <c r="F84" i="14"/>
  <c r="F85" i="14"/>
  <c r="F86" i="14"/>
  <c r="F87" i="14"/>
  <c r="F88" i="14"/>
  <c r="F89" i="14"/>
  <c r="F90" i="14"/>
  <c r="F91" i="14"/>
  <c r="F92" i="14"/>
  <c r="F93" i="14"/>
  <c r="F94" i="14"/>
  <c r="F95" i="14"/>
  <c r="F96" i="14"/>
  <c r="F97" i="14"/>
  <c r="F5" i="14"/>
  <c r="F164" i="3" l="1"/>
  <c r="F165" i="3"/>
  <c r="F166" i="3"/>
  <c r="F167" i="3"/>
  <c r="F168" i="3"/>
  <c r="F169" i="3"/>
  <c r="F170" i="3"/>
  <c r="F171" i="3"/>
  <c r="F172" i="3"/>
  <c r="F173" i="3"/>
  <c r="F174" i="3"/>
  <c r="F175" i="3"/>
  <c r="F176" i="3"/>
  <c r="F177" i="3"/>
  <c r="F178"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2" i="3"/>
  <c r="F213"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8" i="3" l="1"/>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7"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19" authorId="0" shapeId="0" xr:uid="{00000000-0006-0000-0200-000001000000}">
      <text>
        <r>
          <rPr>
            <b/>
            <sz val="9"/>
            <color indexed="81"/>
            <rFont val="Segoe UI"/>
            <family val="2"/>
          </rPr>
          <t>= #54</t>
        </r>
      </text>
    </comment>
    <comment ref="E93" authorId="0" shapeId="0" xr:uid="{00000000-0006-0000-0200-000002000000}">
      <text>
        <r>
          <rPr>
            <b/>
            <sz val="9"/>
            <color indexed="81"/>
            <rFont val="Segoe UI"/>
            <family val="2"/>
          </rPr>
          <t>= #28</t>
        </r>
      </text>
    </comment>
    <comment ref="E108" authorId="0" shapeId="0" xr:uid="{00000000-0006-0000-0200-000003000000}">
      <text>
        <r>
          <rPr>
            <b/>
            <sz val="9"/>
            <color indexed="81"/>
            <rFont val="Segoe UI"/>
            <family val="2"/>
          </rPr>
          <t xml:space="preserve">= #331
</t>
        </r>
      </text>
    </comment>
    <comment ref="E120" authorId="0" shapeId="0" xr:uid="{00000000-0006-0000-0200-000004000000}">
      <text>
        <r>
          <rPr>
            <b/>
            <sz val="9"/>
            <color indexed="81"/>
            <rFont val="Segoe UI"/>
            <family val="2"/>
          </rPr>
          <t>= #244</t>
        </r>
      </text>
    </comment>
    <comment ref="E187" authorId="0" shapeId="0" xr:uid="{00000000-0006-0000-0200-000005000000}">
      <text>
        <r>
          <rPr>
            <b/>
            <sz val="9"/>
            <color indexed="81"/>
            <rFont val="Segoe UI"/>
            <family val="2"/>
          </rPr>
          <t>= #172</t>
        </r>
      </text>
    </comment>
    <comment ref="E192" authorId="0" shapeId="0" xr:uid="{00000000-0006-0000-0200-000006000000}">
      <text>
        <r>
          <rPr>
            <b/>
            <sz val="9"/>
            <color indexed="81"/>
            <rFont val="Segoe UI"/>
            <family val="2"/>
          </rPr>
          <t>= #254</t>
        </r>
      </text>
    </comment>
    <comment ref="E274" authorId="0" shapeId="0" xr:uid="{00000000-0006-0000-0200-000007000000}">
      <text>
        <r>
          <rPr>
            <b/>
            <sz val="9"/>
            <color indexed="81"/>
            <rFont val="Segoe UI"/>
            <family val="2"/>
          </rPr>
          <t>= #52</t>
        </r>
      </text>
    </comment>
    <comment ref="E298" authorId="0" shapeId="0" xr:uid="{00000000-0006-0000-0200-000008000000}">
      <text>
        <r>
          <rPr>
            <b/>
            <sz val="9"/>
            <color indexed="81"/>
            <rFont val="Segoe UI"/>
            <family val="2"/>
          </rPr>
          <t>= #46</t>
        </r>
      </text>
    </comment>
    <comment ref="E322" authorId="0" shapeId="0" xr:uid="{00000000-0006-0000-0200-000009000000}">
      <text>
        <r>
          <rPr>
            <b/>
            <sz val="9"/>
            <color indexed="81"/>
            <rFont val="Segoe UI"/>
            <family val="2"/>
          </rPr>
          <t xml:space="preserve">Exemplo de "capitulo de livro q é um artigo que está na springer e não existe acesso em lugar algum
</t>
        </r>
      </text>
    </comment>
    <comment ref="E334" authorId="0" shapeId="0" xr:uid="{00000000-0006-0000-0200-00000A000000}">
      <text>
        <r>
          <rPr>
            <b/>
            <sz val="9"/>
            <color indexed="81"/>
            <rFont val="Segoe UI"/>
            <family val="2"/>
          </rPr>
          <t xml:space="preserve">Exemplo de "capitulo de livro q é um artigo que está na springer e não existe acesso em lugar algum
</t>
        </r>
      </text>
    </comment>
    <comment ref="E365" authorId="0" shapeId="0" xr:uid="{00000000-0006-0000-0200-00000B000000}">
      <text>
        <r>
          <rPr>
            <b/>
            <sz val="9"/>
            <color indexed="81"/>
            <rFont val="Segoe UI"/>
            <family val="2"/>
          </rPr>
          <t xml:space="preserve"> = #320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Vinicius Santos</author>
  </authors>
  <commentList>
    <comment ref="E26" authorId="0" shapeId="0" xr:uid="{00000000-0006-0000-0300-000001000000}">
      <text>
        <r>
          <rPr>
            <b/>
            <sz val="9"/>
            <color indexed="81"/>
            <rFont val="Segoe UI"/>
            <family val="2"/>
          </rPr>
          <t xml:space="preserve">Trabalho interessante pois aborda uma nova forma de construção dos mcs pode ser usada no pdm
</t>
        </r>
      </text>
    </comment>
    <comment ref="E45" authorId="1" shapeId="0" xr:uid="{00000000-0006-0000-0300-000002000000}">
      <text>
        <r>
          <rPr>
            <sz val="9"/>
            <color indexed="81"/>
            <rFont val="Tahoma"/>
            <family val="2"/>
          </rPr>
          <t>Quando o autor cita: "computational thinking" ele se refere a construção de mapas conceituais. Ou seja, ele usa MC's para o ensino de inglês. Não está no ambito da ciencia da computação</t>
        </r>
      </text>
    </comment>
    <comment ref="E47" authorId="0" shapeId="0" xr:uid="{00000000-0006-0000-0300-000003000000}">
      <text>
        <r>
          <rPr>
            <b/>
            <sz val="9"/>
            <color indexed="81"/>
            <rFont val="Segoe UI"/>
            <family val="2"/>
          </rPr>
          <t>Este estudo pode ser usado na proxima etapa do trabalho</t>
        </r>
      </text>
    </comment>
    <comment ref="E52" authorId="1" shapeId="0" xr:uid="{00000000-0006-0000-0300-000004000000}">
      <text>
        <r>
          <rPr>
            <sz val="9"/>
            <color indexed="81"/>
            <rFont val="Tahoma"/>
            <family val="2"/>
          </rPr>
          <t>Este estudo é uma releitura do estudo #62 realizando apenas uma nova validação do mesmo.
= #15</t>
        </r>
      </text>
    </comment>
    <comment ref="E54" authorId="0" shapeId="0" xr:uid="{00000000-0006-0000-0300-000005000000}">
      <text>
        <r>
          <rPr>
            <b/>
            <sz val="9"/>
            <color indexed="81"/>
            <rFont val="Segoe UI"/>
            <family val="2"/>
          </rPr>
          <t xml:space="preserve"> = #337</t>
        </r>
      </text>
    </comment>
    <comment ref="E72" authorId="0" shapeId="0" xr:uid="{00000000-0006-0000-0300-000006000000}">
      <text>
        <r>
          <rPr>
            <b/>
            <sz val="9"/>
            <color indexed="81"/>
            <rFont val="Segoe UI"/>
            <family val="2"/>
          </rPr>
          <t xml:space="preserve">Trabalho interessante pois aborda uma nova forma de construção dos mcs pode ser usada no pdm
</t>
        </r>
      </text>
    </comment>
    <comment ref="E76" authorId="1" shapeId="0" xr:uid="{00000000-0006-0000-0300-000007000000}">
      <text>
        <r>
          <rPr>
            <sz val="9"/>
            <color indexed="81"/>
            <rFont val="Tahoma"/>
            <family val="2"/>
          </rPr>
          <t xml:space="preserve">  = #62 
Este estudo é uma releitura do estudo #62 realizando apenas uma nova validação do mesmo.</t>
        </r>
      </text>
    </comment>
    <comment ref="E82" authorId="0" shapeId="0" xr:uid="{00000000-0006-0000-0300-000008000000}">
      <text>
        <r>
          <rPr>
            <b/>
            <sz val="9"/>
            <color indexed="81"/>
            <rFont val="Segoe UI"/>
            <family val="2"/>
          </rPr>
          <t>Este artigo pode ser incluso em uma nova categoria - "artigos que realizam uma modificação dos mcs"</t>
        </r>
      </text>
    </comment>
    <comment ref="E83" authorId="0" shapeId="0" xr:uid="{00000000-0006-0000-0300-000009000000}">
      <text>
        <r>
          <rPr>
            <b/>
            <sz val="9"/>
            <color indexed="81"/>
            <rFont val="Segoe UI"/>
            <family val="2"/>
          </rPr>
          <t xml:space="preserve">Estudo muito interessante que diz que mcs para jogos não é bom
</t>
        </r>
      </text>
    </comment>
    <comment ref="E92" authorId="1" shapeId="0" xr:uid="{00000000-0006-0000-0300-00000A000000}">
      <text>
        <r>
          <rPr>
            <sz val="9"/>
            <color indexed="81"/>
            <rFont val="Tahoma"/>
            <family val="2"/>
          </rPr>
          <t>O trabalho não usa mapas conceituais</t>
        </r>
      </text>
    </comment>
    <comment ref="E94" authorId="0" shapeId="0" xr:uid="{00000000-0006-0000-0300-00000B000000}">
      <text>
        <r>
          <rPr>
            <b/>
            <sz val="9"/>
            <color indexed="81"/>
            <rFont val="Segoe UI"/>
            <family val="2"/>
          </rPr>
          <t>Este estudo apresenta uma proposta de avaliar a confiabilidade mútua em grupos colaborativos, Em verdade a proposta de usar os MC's é avaliar apenas para avaliar o efeito de um fato. O objetivo do trabalho não é avaliar o uso de MC. Além disso, a área escolhida para avaliação é alheia a área de CiÊncia da computação.</t>
        </r>
      </text>
    </comment>
    <comment ref="E96" authorId="0" shapeId="0" xr:uid="{00000000-0006-0000-0300-00000C000000}">
      <text>
        <r>
          <rPr>
            <b/>
            <sz val="9"/>
            <color indexed="81"/>
            <rFont val="Segoe UI"/>
            <family val="2"/>
          </rPr>
          <t xml:space="preserve"> = #253</t>
        </r>
      </text>
    </comment>
    <comment ref="E106" authorId="1" shapeId="0" xr:uid="{00000000-0006-0000-0300-00000D000000}">
      <text>
        <r>
          <rPr>
            <sz val="9"/>
            <color indexed="81"/>
            <rFont val="Tahoma"/>
            <family val="2"/>
          </rPr>
          <t>Encaixa-se na categoria que define uma nova forma de MC's</t>
        </r>
      </text>
    </comment>
    <comment ref="E107" authorId="1" shapeId="0" xr:uid="{00000000-0006-0000-0300-00000E000000}">
      <text>
        <r>
          <rPr>
            <sz val="9"/>
            <color indexed="81"/>
            <rFont val="Tahoma"/>
            <family val="2"/>
          </rPr>
          <t>O trabalho não usa mapas conceituais</t>
        </r>
      </text>
    </comment>
    <comment ref="E110" authorId="1" shapeId="0" xr:uid="{00000000-0006-0000-0300-00000F000000}">
      <text>
        <r>
          <rPr>
            <sz val="9"/>
            <color indexed="81"/>
            <rFont val="Tahoma"/>
            <family val="2"/>
          </rPr>
          <t>O artigo retrata a utilização de mapas conceituais na área médica</t>
        </r>
      </text>
    </comment>
    <comment ref="E111" authorId="0" shapeId="0" xr:uid="{00000000-0006-0000-0300-000010000000}">
      <text>
        <r>
          <rPr>
            <b/>
            <sz val="9"/>
            <color indexed="81"/>
            <rFont val="Segoe UI"/>
            <family val="2"/>
          </rPr>
          <t>Este estudo foi excluido, pois, é uma extensão do estudo #187. Este estudo utiliza o mesmo sistema descrito no artigo 187 porém o objetivo é investigar quando e porque os alunos ficam "boiando" durante as sessões.</t>
        </r>
      </text>
    </comment>
    <comment ref="E114" authorId="0" shapeId="0" xr:uid="{00000000-0006-0000-0300-000011000000}">
      <text>
        <r>
          <rPr>
            <b/>
            <sz val="9"/>
            <color indexed="81"/>
            <rFont val="Segoe UI"/>
            <family val="2"/>
          </rPr>
          <t>=#207</t>
        </r>
      </text>
    </comment>
    <comment ref="E116" authorId="0" shapeId="0" xr:uid="{00000000-0006-0000-0300-000012000000}">
      <text>
        <r>
          <rPr>
            <b/>
            <sz val="9"/>
            <color indexed="81"/>
            <rFont val="Segoe UI"/>
            <family val="2"/>
          </rPr>
          <t>Este artigo pode ser incluso em uma nova categoria - "artigos que realizam uma modificação dos mcs"</t>
        </r>
      </text>
    </comment>
    <comment ref="E121" authorId="0" shapeId="0" xr:uid="{00000000-0006-0000-0300-000013000000}">
      <text>
        <r>
          <rPr>
            <b/>
            <sz val="9"/>
            <color indexed="81"/>
            <rFont val="Segoe UI"/>
            <family val="2"/>
          </rPr>
          <t xml:space="preserve"> = #119</t>
        </r>
      </text>
    </comment>
    <comment ref="E127" authorId="0" shapeId="0" xr:uid="{00000000-0006-0000-0300-000014000000}">
      <text>
        <r>
          <rPr>
            <b/>
            <sz val="9"/>
            <color indexed="81"/>
            <rFont val="Segoe UI"/>
            <family val="2"/>
          </rPr>
          <t>Este estudo tem como coautor o Janis Grundspenkis, na realidade é uma releitura do artigo já considerado. Por ser uma proposição muito semelhante e por exte estudo destoar mais do estudo e aplicação dos MC"s este foi eliminado, mesmo ele sendo mais recente.
= #191</t>
        </r>
      </text>
    </comment>
    <comment ref="E130" authorId="0" shapeId="0" xr:uid="{00000000-0006-0000-0300-000015000000}">
      <text>
        <r>
          <rPr>
            <b/>
            <sz val="9"/>
            <color indexed="81"/>
            <rFont val="Segoe UI"/>
            <family val="2"/>
          </rPr>
          <t>Este artigo pode ser incluso em uma nova categoria - "artigos que realizam uma modificação dos mcs"</t>
        </r>
      </text>
    </comment>
    <comment ref="E144" authorId="1" shapeId="0" xr:uid="{00000000-0006-0000-0300-000016000000}">
      <text>
        <r>
          <rPr>
            <sz val="9"/>
            <color indexed="81"/>
            <rFont val="Tahoma"/>
            <family val="2"/>
          </rPr>
          <t>O trabalho não usa mapas conceituais</t>
        </r>
      </text>
    </comment>
    <comment ref="E145" authorId="1" shapeId="0" xr:uid="{00000000-0006-0000-0300-000017000000}">
      <text>
        <r>
          <rPr>
            <sz val="9"/>
            <color indexed="81"/>
            <rFont val="Tahoma"/>
            <family val="2"/>
          </rPr>
          <t>O trabalho não usa mapas conceituais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169" authorId="0" shapeId="0" xr:uid="{00000000-0006-0000-0400-000001000000}">
      <text>
        <r>
          <rPr>
            <b/>
            <sz val="9"/>
            <color indexed="81"/>
            <rFont val="Segoe UI"/>
            <family val="2"/>
          </rPr>
          <t xml:space="preserve">Trabalha com MC's entretanto não apresenta uma INICIATIVA DE USO dos MC's
</t>
        </r>
      </text>
    </comment>
    <comment ref="E174" authorId="0" shapeId="0" xr:uid="{00000000-0006-0000-0400-000002000000}">
      <text>
        <r>
          <rPr>
            <b/>
            <sz val="9"/>
            <color indexed="81"/>
            <rFont val="Segoe UI"/>
            <family val="2"/>
          </rPr>
          <t xml:space="preserve"> = #383</t>
        </r>
      </text>
    </comment>
    <comment ref="E189" authorId="0" shapeId="0" xr:uid="{00000000-0006-0000-0400-000003000000}">
      <text>
        <r>
          <rPr>
            <b/>
            <sz val="9"/>
            <color indexed="81"/>
            <rFont val="Segoe UI"/>
            <family val="2"/>
          </rPr>
          <t xml:space="preserve">Trabalha com MC's entretanto não apresenta uma INICIATIVA DE USO dos MC's
</t>
        </r>
      </text>
    </comment>
    <comment ref="E207" authorId="0" shapeId="0" xr:uid="{00000000-0006-0000-0400-000004000000}">
      <text>
        <r>
          <rPr>
            <b/>
            <sz val="9"/>
            <color indexed="81"/>
            <rFont val="Segoe UI"/>
            <family val="2"/>
          </rPr>
          <t xml:space="preserve">Este artigo apresenta uma utilização dos CM editors para ajuda no ensino, não propõe nada na área da ciência da computação
</t>
        </r>
      </text>
    </comment>
    <comment ref="E225" authorId="0" shapeId="0" xr:uid="{00000000-0006-0000-0400-000005000000}">
      <text>
        <r>
          <rPr>
            <b/>
            <sz val="9"/>
            <color indexed="81"/>
            <rFont val="Segoe UI"/>
            <family val="2"/>
          </rPr>
          <t xml:space="preserve">Este artigo apresenta uma utilização dos CM editors para ajuda no ensino, não propõe nada na área da ciência da computação
</t>
        </r>
      </text>
    </comment>
    <comment ref="E245" authorId="0" shapeId="0" xr:uid="{00000000-0006-0000-0400-000006000000}">
      <text>
        <r>
          <rPr>
            <b/>
            <sz val="9"/>
            <color indexed="81"/>
            <rFont val="Segoe UI"/>
            <family val="2"/>
          </rPr>
          <t xml:space="preserve">Esse artigo já foi capturado nas bases e não foi obtido acesso
</t>
        </r>
      </text>
    </comment>
    <comment ref="E256" authorId="0" shapeId="0" xr:uid="{00000000-0006-0000-0400-000007000000}">
      <text>
        <r>
          <rPr>
            <b/>
            <sz val="9"/>
            <color indexed="81"/>
            <rFont val="Segoe UI"/>
            <family val="2"/>
          </rPr>
          <t>Esta tese apesar de ser de um dos "papas" da área é apenas sobre MC's apoiados por computadores, o uso dos MC's não está sendo aplicado em nenhuma área da computação</t>
        </r>
      </text>
    </comment>
    <comment ref="E304" authorId="0" shapeId="0" xr:uid="{00000000-0006-0000-0400-000008000000}">
      <text>
        <r>
          <rPr>
            <b/>
            <sz val="9"/>
            <color indexed="81"/>
            <rFont val="Segoe UI"/>
            <family val="2"/>
          </rPr>
          <t xml:space="preserve">Tem tudo a ver com MC's, mas não esta na área de Computação
</t>
        </r>
      </text>
    </comment>
    <comment ref="E319" authorId="0" shapeId="0" xr:uid="{00000000-0006-0000-0400-000009000000}">
      <text>
        <r>
          <rPr>
            <b/>
            <sz val="9"/>
            <color indexed="81"/>
            <rFont val="Segoe UI"/>
            <family val="2"/>
          </rPr>
          <t xml:space="preserve"> = #116</t>
        </r>
      </text>
    </comment>
    <comment ref="E350" authorId="0" shapeId="0" xr:uid="{00000000-0006-0000-0400-00000A000000}">
      <text>
        <r>
          <rPr>
            <b/>
            <sz val="9"/>
            <color indexed="81"/>
            <rFont val="Segoe UI"/>
            <family val="2"/>
          </rPr>
          <t xml:space="preserve">Tem tudo a ver com MC's, mas não esta na área de Computação
</t>
        </r>
      </text>
    </comment>
    <comment ref="E355" authorId="0" shapeId="0" xr:uid="{00000000-0006-0000-0400-00000B000000}">
      <text>
        <r>
          <rPr>
            <b/>
            <sz val="9"/>
            <color indexed="81"/>
            <rFont val="Segoe UI"/>
            <family val="2"/>
          </rPr>
          <t xml:space="preserve"> =#143</t>
        </r>
      </text>
    </comment>
    <comment ref="E416" authorId="0" shapeId="0" xr:uid="{00000000-0006-0000-0400-00000C000000}">
      <text>
        <r>
          <rPr>
            <b/>
            <sz val="9"/>
            <color indexed="81"/>
            <rFont val="Segoe UI"/>
            <family val="2"/>
          </rPr>
          <t xml:space="preserve"> = #320</t>
        </r>
      </text>
    </comment>
    <comment ref="E424" authorId="0" shapeId="0" xr:uid="{00000000-0006-0000-0400-00000D000000}">
      <text>
        <r>
          <rPr>
            <b/>
            <sz val="9"/>
            <color indexed="81"/>
            <rFont val="Segoe UI"/>
            <family val="2"/>
          </rPr>
          <t xml:space="preserve">artigo que propõe o CmapTools
</t>
        </r>
      </text>
    </comment>
    <comment ref="E462" authorId="0" shapeId="0" xr:uid="{00000000-0006-0000-0400-00000E000000}">
      <text>
        <r>
          <rPr>
            <b/>
            <sz val="9"/>
            <color indexed="81"/>
            <rFont val="Segoe UI"/>
            <family val="2"/>
          </rPr>
          <t xml:space="preserve">Este artigo é bastante interessante, entretanto, propõe uma forma de dar um feedback automatico por meio de datalogs, ou seja, não apresenta uma iniciativa de uso
</t>
        </r>
      </text>
    </comment>
    <comment ref="E469" authorId="0" shapeId="0" xr:uid="{00000000-0006-0000-0400-00000F000000}">
      <text>
        <r>
          <rPr>
            <b/>
            <sz val="9"/>
            <color indexed="81"/>
            <rFont val="Segoe UI"/>
            <family val="2"/>
          </rPr>
          <t>Este artigo descreve a ideia que tive de usar mcs para busca</t>
        </r>
      </text>
    </comment>
    <comment ref="E470" authorId="0" shapeId="0" xr:uid="{00000000-0006-0000-0400-000010000000}">
      <text>
        <r>
          <rPr>
            <b/>
            <sz val="9"/>
            <color indexed="81"/>
            <rFont val="Segoe UI"/>
            <family val="2"/>
          </rPr>
          <t>Este artigo descreve a ideia que tive de usar mcs para busca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119" authorId="0" shapeId="0" xr:uid="{00000000-0006-0000-0500-000001000000}">
      <text>
        <r>
          <rPr>
            <b/>
            <sz val="9"/>
            <color indexed="81"/>
            <rFont val="Segoe UI"/>
            <family val="2"/>
          </rPr>
          <t xml:space="preserve">Faz parte de artigos anteriores
</t>
        </r>
      </text>
    </comment>
    <comment ref="E136" authorId="0" shapeId="0" xr:uid="{00000000-0006-0000-0500-000002000000}">
      <text>
        <r>
          <rPr>
            <b/>
            <sz val="9"/>
            <color indexed="81"/>
            <rFont val="Segoe UI"/>
            <family val="2"/>
          </rPr>
          <t xml:space="preserve"> =  #579</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Autor</author>
  </authors>
  <commentList>
    <comment ref="H3" authorId="0" shapeId="0" xr:uid="{00000000-0006-0000-0600-000001000000}">
      <text>
        <r>
          <rPr>
            <b/>
            <sz val="9"/>
            <color indexed="8"/>
            <rFont val="Tahoma"/>
            <family val="2"/>
          </rPr>
          <t>Publicada em:</t>
        </r>
        <r>
          <rPr>
            <sz val="9"/>
            <color indexed="8"/>
            <rFont val="Tahoma"/>
            <family val="2"/>
          </rPr>
          <t xml:space="preserve">
Journal
Conferência
Simpósio
Workshop
...
</t>
        </r>
      </text>
    </comment>
    <comment ref="G99" authorId="1" shapeId="0" xr:uid="{00000000-0006-0000-0600-000002000000}">
      <text>
        <r>
          <rPr>
            <sz val="9"/>
            <color indexed="81"/>
            <rFont val="Tahoma"/>
            <family val="2"/>
          </rPr>
          <t>O trabalho não usa mapas conceituais</t>
        </r>
      </text>
    </comment>
  </commentList>
</comments>
</file>

<file path=xl/sharedStrings.xml><?xml version="1.0" encoding="utf-8"?>
<sst xmlns="http://schemas.openxmlformats.org/spreadsheetml/2006/main" count="6685" uniqueCount="2218">
  <si>
    <t>CE1</t>
  </si>
  <si>
    <t>CE2</t>
  </si>
  <si>
    <t>CE3</t>
  </si>
  <si>
    <t>CE5</t>
  </si>
  <si>
    <t>Nº</t>
  </si>
  <si>
    <t>Base</t>
  </si>
  <si>
    <t>Ano</t>
  </si>
  <si>
    <t>ID</t>
  </si>
  <si>
    <t>A concept map approach for introduction to computer engineering course curriculum</t>
  </si>
  <si>
    <t>Evaluating student learning using concept maps and Markov chains</t>
  </si>
  <si>
    <t>Organizing the learning resources related to the subject Introduction to Artificial Intelligence through Concept Maps</t>
  </si>
  <si>
    <t>How Concept Mapping Can Support Technical Systems Understanding Based on Denhière-Baudet Text Comprehension Model</t>
  </si>
  <si>
    <t>IEEE</t>
  </si>
  <si>
    <t>Science Direct</t>
  </si>
  <si>
    <t>ACM</t>
  </si>
  <si>
    <t>Technology-enhanced Learning Scenarios based on Digital Ink &amp; Tablet PCs</t>
  </si>
  <si>
    <t>3.1 – Commentary</t>
  </si>
  <si>
    <t>Web-based nutrition education for college students: Is it feasible?</t>
  </si>
  <si>
    <t>The influence of HOPE VI neighborhood revitalization on neighborhood-based physical activity: A mixed-methods approach</t>
  </si>
  <si>
    <t>Concept maps as hypermedia components</t>
  </si>
  <si>
    <t>Predicting problem-solving performance with concept maps: An information-theoretic approach</t>
  </si>
  <si>
    <t>Experience-based support for human-centered knowledge modeling</t>
  </si>
  <si>
    <t>Molecular Concepts Analysis Links Tumors, Pathways, Mechanisms, and Drugs</t>
  </si>
  <si>
    <t>Design planning by end-user web developers</t>
  </si>
  <si>
    <t>Learning the attachment theory with the CM-ED concept map editor</t>
  </si>
  <si>
    <t>A computational narrative construction method with applications in organizational learning of social service organizations</t>
  </si>
  <si>
    <t>UbiPaPaGo: Context-aware path planning</t>
  </si>
  <si>
    <t>A collaborative face-to-face design support system based on sketching and gesturing</t>
  </si>
  <si>
    <t>Two Approaches to Generate Intelligent Teaching-Learning Systems using Artificial Inteligence Techniques</t>
  </si>
  <si>
    <t>Concept Maps: Development and Validation of Engineering Curricula</t>
  </si>
  <si>
    <t>Knowledge Evaluation Procedure Based on Concept Maps</t>
  </si>
  <si>
    <t>Work in Progress - Extending Parallelism Education to the First Year with a Bottom-Up Approach</t>
  </si>
  <si>
    <t>STRUCTURAL ASSESSMENT OF COST OF QUALITY</t>
  </si>
  <si>
    <t>A Practical Approach for Automatically Constructing Concept Map in E-learning Environments</t>
  </si>
  <si>
    <t>Self-Managed Teaming and Team Effectiveness in Interdisciplinary Capstone Design</t>
  </si>
  <si>
    <t>Enhancing Pen-based Experiences with the Use of Concept Maps</t>
  </si>
  <si>
    <t xml:space="preserve">Software Enterprise Pedagogy for Project-Based Courses </t>
  </si>
  <si>
    <t>Using Concept Maps for Information Conceptualization and Schematization in Technical Reading and Writing Courses: A Case Study for Computer Science Majors in Japan</t>
  </si>
  <si>
    <t>Fuzzy Cognitive Map for Domain Experts with No Artificial Intelligence Expertise</t>
  </si>
  <si>
    <t>An Ontology Engineering Approach with a focus on Human Centered Design</t>
  </si>
  <si>
    <t>Concept Maps Combined with Case-Based Reasoning to Elaborate Intelligent Teaching-Learning Systems</t>
  </si>
  <si>
    <t>Optimal Routing and Grooming for Multilayer Networks with Transponders and Muxponders</t>
  </si>
  <si>
    <t>A Melding of Educational Strategies to Enhance the Introductory Programming Course</t>
  </si>
  <si>
    <t>Concept Map-oriented Technical Writing Approach for Computer Science Majors in an EFL Context: Understanding Text Applications</t>
  </si>
  <si>
    <t>Teaching Reform and Practice on the Software Engineering Course</t>
  </si>
  <si>
    <t>Exploring Cognitive Difference in instructional outcomes using Text mining technology</t>
  </si>
  <si>
    <t>Ontology Creation as a Sensemaking Activity</t>
  </si>
  <si>
    <t>Resource Management for Radar Tracking</t>
  </si>
  <si>
    <t>Social Support Based Multi-Agent Framework for Designing an e-Learning Course</t>
  </si>
  <si>
    <t>Knowledge Visualization: An Effective Way of Improving Learning</t>
  </si>
  <si>
    <t>Work in Progress - Module-Based Active Learning Approach for Introductory Level of Computer Engineering Curriculum</t>
  </si>
  <si>
    <t xml:space="preserve">Using Moodle and Other Software Tools In EFL Courses In a Japanese IT University </t>
  </si>
  <si>
    <t>Exploring Student Understanding of Parallelism Using Concept Maps</t>
  </si>
  <si>
    <t>An Augmented Prerequisite Concept Relation Map Design to improve Adaptivity in E-Learning</t>
  </si>
  <si>
    <t>The use of Concept Maps in Computer Engineering  Education to Promote Meaningful Learning, Creativity and Collaboration</t>
  </si>
  <si>
    <t>A Concept Map Approach for Introduction to Conputer Engineering Course Curriculum</t>
  </si>
  <si>
    <t>Research on the Application of Concept Map to Software Engineering Teaching</t>
  </si>
  <si>
    <t>The Individual Knowledge Model Supporting Web-based Instruction based on Cloud Computing</t>
  </si>
  <si>
    <t>Structuring and Manipulating Hand-Drawn Concept Maps</t>
  </si>
  <si>
    <t>Ontology-based Concept Maps for Software Engineering</t>
  </si>
  <si>
    <t>The Design and Effect of a Scaffolded Concept Mapping Strategy on Learning Performance in an Undergraduate Database Course</t>
  </si>
  <si>
    <t>Knowledge Modeling in the Health Care Domain to Support Software Development &amp; Maintenance</t>
  </si>
  <si>
    <t>The use of Concept Maps in Computer Engineering Education to Promote Meaningful Learning, Creativity and Collaboration</t>
  </si>
  <si>
    <t>Pocket PiCoMap: A Case Study in Designing and Assessing a Handheld Concept Mapping Tool for Learners</t>
  </si>
  <si>
    <t>Algorithm of Concept Map Transformation to Ontology for Usage in Intelligent Knowledge Assessment System</t>
  </si>
  <si>
    <t>Use of concept maps to analyze students’ understanding of the I/O subsystem</t>
  </si>
  <si>
    <t>A Learning Support Tool with Clinical Cases Based on Concept Maps and Medical Entity Recognition</t>
  </si>
  <si>
    <t>SMARTTUTOR: A UNIFIED APPROACH FOR ENHANCING SCIENCE EDUCATION</t>
  </si>
  <si>
    <t>OCTAL: Online Course Tool for Adaptive Learning</t>
  </si>
  <si>
    <t>Scaffolding in the Small: Designing Educational Supports for Concept Mapping on Handheld Computers</t>
  </si>
  <si>
    <t>A Distributed, Semiotic-Inductive, and Human-Oriented Approach to Web-Scale Knowledge Retrieval</t>
  </si>
  <si>
    <t>A Research Analysis on the Concept of Converging Technology and Converging Types of Information Technology</t>
  </si>
  <si>
    <t>The Efficacy of Cross-discipline Representations for Ill-defined Concepts</t>
  </si>
  <si>
    <t>Peer Review in CS2: Conceptual Learning</t>
  </si>
  <si>
    <t>Computational Thinking: Modeling Applied to the Teaching and Learning of English</t>
  </si>
  <si>
    <t>Knowledge Acquisition and Representation Techniques in Scholarly Communication</t>
  </si>
  <si>
    <t>How Learners Use Awareness Cues About Their Peer’s Knowledge? Insights from Synchronized Eye-Tracking Data</t>
  </si>
  <si>
    <t xml:space="preserve">Ontology-Enriched Semantic Space for Video Search </t>
  </si>
  <si>
    <t>Who did what? Who said that? Collaid: an environment for capturing traces of collaborative learning at the tabletop</t>
  </si>
  <si>
    <t>Exploring AOP from an OOP Perspective</t>
  </si>
  <si>
    <t>Using Google Distance to Weight Approximate Ontology Matches</t>
  </si>
  <si>
    <t>A Repository that Supports Teaching and Cooperation in the Introductory AI Course</t>
  </si>
  <si>
    <t>Making Multiagent System Designs Reusable: A Model-driven Approach</t>
  </si>
  <si>
    <t>Efficient Parametric Yield Extraction for Multiple Correlated Non- Normal Performance Distributions of Analog/RF Circuits</t>
  </si>
  <si>
    <t>PIECING TOGETHER COMPLEXITY</t>
  </si>
  <si>
    <t>Using Handhelds to Support Collaborative Learning</t>
  </si>
  <si>
    <t>Review of Computer-Mediated Collaborative Concept Mapping: Implication for Future Research</t>
  </si>
  <si>
    <t>The Gap Between Knowledge and Ability</t>
  </si>
  <si>
    <t>Semantic Similarity algorithm for SOAQ assessment</t>
  </si>
  <si>
    <t>Scratch vs. Karel – Impact on Learning Outcomes and Motivation</t>
  </si>
  <si>
    <t>Task-Adapted Concept Map Scaffolding to Support Quizzes in an Online Environment</t>
  </si>
  <si>
    <t>ENHANCING STUDENT LEARNING USING CONCEPT MAPPING AND LEARNING BY TEACHING ENVIRONMENT*</t>
  </si>
  <si>
    <t>Development of the Scoring Mechanism for the Concept Map Based Intelligent Knowledge Assessment System</t>
  </si>
  <si>
    <t>Methods for modelling complex interactions between patients and carers in dementia management.</t>
  </si>
  <si>
    <t>A comparison between Lecturers' and Students' Concept Map Related to the Input/Output Topic in Computer Architecture</t>
  </si>
  <si>
    <t>The Unless Switch: Adding Conditional Logic to Concept Mapping for Middle School Students</t>
  </si>
  <si>
    <t>Moving Digital Libraries into the Student Learning Space: The GetSmart Experience</t>
  </si>
  <si>
    <t>Exploring Concepts Collaboratively: Considering how Wii interact</t>
  </si>
  <si>
    <t>Improving Information Retrieval-Based Concept Location Using Contextual Relationships</t>
  </si>
  <si>
    <t>Element Matching in Concept Maps</t>
  </si>
  <si>
    <t>A Refreshing Approach to an Academic Seminar Course</t>
  </si>
  <si>
    <t>Research trends and activity in the computer sciences, as identified by citation analysis (abstract only)</t>
  </si>
  <si>
    <t>Intelligent User Interface Design for Teachable Agent Systems</t>
  </si>
  <si>
    <t>Proceedings of the 10th Workshop on Domain-Specific Modeling</t>
  </si>
  <si>
    <t>Towards an Information Architecture for Flexible Reuse of Digital Media</t>
  </si>
  <si>
    <t>Concept Maps and Case-Based Reasoning: A perspective for the Intelligent Teaching/Learning Systems</t>
  </si>
  <si>
    <t>Understanding dependable computing concepts</t>
  </si>
  <si>
    <t>Using Concept Mapping for Maintainability Assessments</t>
  </si>
  <si>
    <t>CE4</t>
  </si>
  <si>
    <t>ok</t>
  </si>
  <si>
    <t>ENHANCING STUDENT LEARNING USING CONCEPT MAPPING AND LEARNING BY TEACHING ENVIRONMENT</t>
  </si>
  <si>
    <t>CE6</t>
  </si>
  <si>
    <t>CE7</t>
  </si>
  <si>
    <t>Link</t>
  </si>
  <si>
    <t>A Concept Map Approach for Introduction to Computer Engineering Course Curriculum</t>
  </si>
  <si>
    <t>#1</t>
  </si>
  <si>
    <t>#20</t>
  </si>
  <si>
    <t>#25</t>
  </si>
  <si>
    <t>#37</t>
  </si>
  <si>
    <t>#42</t>
  </si>
  <si>
    <t>#46</t>
  </si>
  <si>
    <t>#47</t>
  </si>
  <si>
    <t>#48</t>
  </si>
  <si>
    <t>#59</t>
  </si>
  <si>
    <t>#63</t>
  </si>
  <si>
    <t>#67</t>
  </si>
  <si>
    <t>#72</t>
  </si>
  <si>
    <t>#77</t>
  </si>
  <si>
    <t>#78</t>
  </si>
  <si>
    <t>#79</t>
  </si>
  <si>
    <t>#88</t>
  </si>
  <si>
    <t>#90</t>
  </si>
  <si>
    <t>#91</t>
  </si>
  <si>
    <t>#93</t>
  </si>
  <si>
    <t>#95</t>
  </si>
  <si>
    <t>#94</t>
  </si>
  <si>
    <t>#33</t>
  </si>
  <si>
    <t>#58</t>
  </si>
  <si>
    <t>#87</t>
  </si>
  <si>
    <t>#92</t>
  </si>
  <si>
    <t>#2</t>
  </si>
  <si>
    <t>#18</t>
  </si>
  <si>
    <t>#23</t>
  </si>
  <si>
    <t>#35</t>
  </si>
  <si>
    <t>#40</t>
  </si>
  <si>
    <t>#3</t>
  </si>
  <si>
    <t>#4</t>
  </si>
  <si>
    <t>#38</t>
  </si>
  <si>
    <t>#51</t>
  </si>
  <si>
    <t>#55</t>
  </si>
  <si>
    <t>#60</t>
  </si>
  <si>
    <t>#66</t>
  </si>
  <si>
    <t>#75</t>
  </si>
  <si>
    <t>#76</t>
  </si>
  <si>
    <t>#81</t>
  </si>
  <si>
    <t>#83</t>
  </si>
  <si>
    <t>#21</t>
  </si>
  <si>
    <t>#26</t>
  </si>
  <si>
    <t>#29</t>
  </si>
  <si>
    <t>#36</t>
  </si>
  <si>
    <t>#41</t>
  </si>
  <si>
    <t>#68</t>
  </si>
  <si>
    <t>#70</t>
  </si>
  <si>
    <t>#71</t>
  </si>
  <si>
    <t>ok*</t>
  </si>
  <si>
    <t xml:space="preserve"> Brian R. Gaines ; Mildred L. G. Shaw</t>
  </si>
  <si>
    <t>David Leakea,; Ana Maguitmanb; Thomas Reichherzerc;</t>
  </si>
  <si>
    <t> Journal</t>
  </si>
  <si>
    <t>http://dl.acm.org/citation.cfm?id=223072</t>
  </si>
  <si>
    <t>http://www.sciencedirect.com/science/article/pii/S0957417414007945</t>
  </si>
  <si>
    <t>http://www.sciencedirect.com/science/article/pii/S0950705114000240</t>
  </si>
  <si>
    <t>Maikel León ; Denysde Medina ; Natalia Martínez ; Zenaida García;</t>
  </si>
  <si>
    <t>http://ieeexplore.ieee.org/xpls/icp.jsp?arnumber=4659323</t>
  </si>
  <si>
    <t>http://ieeexplore.ieee.org/xpls/icp.jsp?arnumber=1158640</t>
  </si>
  <si>
    <t>Richard L. Upchurch; Ann E. Kelley Sobel</t>
  </si>
  <si>
    <t xml:space="preserve"> Rizwan Iqbal; Masrah Azrifah Azmi Murad ; Aida Mustapha ; Nurfadhlina Mohd. Sharef</t>
  </si>
  <si>
    <t>http://ieeexplore.ieee.org/xpls/abs_all.jsp?arnumber=6920713</t>
  </si>
  <si>
    <t>Ana Arruarte ; Urko Rueda ; Jon A. Elorriaga</t>
  </si>
  <si>
    <t>http://ieeexplore.ieee.org/xpls/abs_all.jsp?arnumber=4720484</t>
  </si>
  <si>
    <t xml:space="preserve">Debopriyo Roy </t>
  </si>
  <si>
    <t>http://ieeexplore.ieee.org/xpls/abs_all.jsp?arnumber=5529816</t>
  </si>
  <si>
    <t>http://ieeexplore.ieee.org/xpls/abs_all.jsp?arnumber=6142762</t>
  </si>
  <si>
    <t>Iñaki Calvo ; Ana Arruarte ; Jon A. Elorriaga ; Mikel Larrañaga;</t>
  </si>
  <si>
    <t>Conferência</t>
  </si>
  <si>
    <t>#5</t>
  </si>
  <si>
    <t>#6</t>
  </si>
  <si>
    <t>#30</t>
  </si>
  <si>
    <t>#45</t>
  </si>
  <si>
    <t>Grupo de controle</t>
  </si>
  <si>
    <t>Karama Ali Mohamed; Marwa Salah Farhan ; Mahmoud Mohamed Ahmed Abd Elatif</t>
  </si>
  <si>
    <t>http://ieeexplore.ieee.org/xpls/icp.jsp?arnumber=6736482</t>
  </si>
  <si>
    <t>Vita Graudina, Janis Grundspenkis</t>
  </si>
  <si>
    <t>http://dl.acm.org/citation.cfm?id=2023607.2023627</t>
  </si>
  <si>
    <t>Edurne Larraza-Mendiluze; Nestor Garay-Vitoria</t>
  </si>
  <si>
    <t>http://dl.acm.org/citation.cfm?id=2526976</t>
  </si>
  <si>
    <t>Aiko Fallas Yamashita; Hans Christian Benestad ; Bente Anda ; Per Einar Arnstad</t>
  </si>
  <si>
    <t>http://ieeexplore.ieee.org/xpls/abs_all.jsp?arnumber=5314234</t>
  </si>
  <si>
    <t>#32</t>
  </si>
  <si>
    <t>#53</t>
  </si>
  <si>
    <t>#15</t>
  </si>
  <si>
    <t>#19</t>
  </si>
  <si>
    <t>#44</t>
  </si>
  <si>
    <t>#54</t>
  </si>
  <si>
    <t>#8</t>
  </si>
  <si>
    <t>#39</t>
  </si>
  <si>
    <t>#50</t>
  </si>
  <si>
    <t>#49</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</si>
  <si>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</si>
  <si>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</si>
  <si>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</si>
  <si>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</si>
  <si>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</si>
  <si>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</si>
  <si>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</si>
  <si>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</si>
  <si>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</si>
  <si>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</si>
  <si>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</si>
  <si>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</si>
  <si>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</si>
  <si>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</si>
  <si>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</si>
  <si>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</si>
  <si>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</si>
  <si>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</si>
  <si>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</si>
  <si>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</si>
  <si>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</si>
  <si>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</si>
  <si>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</si>
  <si>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</si>
  <si>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b25</t>
  </si>
  <si>
    <t>b26</t>
  </si>
  <si>
    <t>b27</t>
  </si>
  <si>
    <t>b28</t>
  </si>
  <si>
    <t>b29</t>
  </si>
  <si>
    <t>b30</t>
  </si>
  <si>
    <t>b31</t>
  </si>
  <si>
    <t>b32</t>
  </si>
  <si>
    <t>b33</t>
  </si>
  <si>
    <t>b34</t>
  </si>
  <si>
    <t>b35</t>
  </si>
  <si>
    <t>b36</t>
  </si>
  <si>
    <t>b37</t>
  </si>
  <si>
    <t>b38</t>
  </si>
  <si>
    <t>b39</t>
  </si>
  <si>
    <t>b40</t>
  </si>
  <si>
    <t>b41</t>
  </si>
  <si>
    <t>b42</t>
  </si>
  <si>
    <t>b43</t>
  </si>
  <si>
    <t>b44</t>
  </si>
  <si>
    <t>b45</t>
  </si>
  <si>
    <t>b46</t>
  </si>
  <si>
    <t>b47</t>
  </si>
  <si>
    <t>b48</t>
  </si>
  <si>
    <t>b49</t>
  </si>
  <si>
    <t>b50</t>
  </si>
  <si>
    <t>b51</t>
  </si>
  <si>
    <t>b52</t>
  </si>
  <si>
    <t>b53</t>
  </si>
  <si>
    <t>b54</t>
  </si>
  <si>
    <t>b55</t>
  </si>
  <si>
    <t>b56</t>
  </si>
  <si>
    <t>b57</t>
  </si>
  <si>
    <t>b58</t>
  </si>
  <si>
    <t>b59</t>
  </si>
  <si>
    <t>b60</t>
  </si>
  <si>
    <t>b61</t>
  </si>
  <si>
    <t>b62</t>
  </si>
  <si>
    <t>b63</t>
  </si>
  <si>
    <t>b64</t>
  </si>
  <si>
    <t>b65</t>
  </si>
  <si>
    <t>b66</t>
  </si>
  <si>
    <t>b67</t>
  </si>
  <si>
    <t>b68</t>
  </si>
  <si>
    <t>b69</t>
  </si>
  <si>
    <t>b70</t>
  </si>
  <si>
    <t>b71</t>
  </si>
  <si>
    <t>b72</t>
  </si>
  <si>
    <t>b73</t>
  </si>
  <si>
    <t>b74</t>
  </si>
  <si>
    <t>b75</t>
  </si>
  <si>
    <t>b76</t>
  </si>
  <si>
    <t>b77</t>
  </si>
  <si>
    <t>b78</t>
  </si>
  <si>
    <t>b79</t>
  </si>
  <si>
    <t>b80</t>
  </si>
  <si>
    <t>b81</t>
  </si>
  <si>
    <t>b82</t>
  </si>
  <si>
    <t>b83</t>
  </si>
  <si>
    <t>b84</t>
  </si>
  <si>
    <t>b85</t>
  </si>
  <si>
    <t>b86</t>
  </si>
  <si>
    <t>b87</t>
  </si>
  <si>
    <t>b88</t>
  </si>
  <si>
    <t>b89</t>
  </si>
  <si>
    <t>b90</t>
  </si>
  <si>
    <t>b91</t>
  </si>
  <si>
    <t>b92</t>
  </si>
  <si>
    <t>b93</t>
  </si>
  <si>
    <t>b94</t>
  </si>
  <si>
    <t>b95</t>
  </si>
  <si>
    <t>b96</t>
  </si>
  <si>
    <t>b97</t>
  </si>
  <si>
    <t>b98</t>
  </si>
  <si>
    <t>b99</t>
  </si>
  <si>
    <t>b100</t>
  </si>
  <si>
    <t>b101</t>
  </si>
  <si>
    <t>b102</t>
  </si>
  <si>
    <t>b103</t>
  </si>
  <si>
    <t>b104</t>
  </si>
  <si>
    <t>b105</t>
  </si>
  <si>
    <t>b106</t>
  </si>
  <si>
    <t>b107</t>
  </si>
  <si>
    <t>#7</t>
  </si>
  <si>
    <t>#9</t>
  </si>
  <si>
    <t>#10</t>
  </si>
  <si>
    <t>#11</t>
  </si>
  <si>
    <t>#12</t>
  </si>
  <si>
    <t>#13</t>
  </si>
  <si>
    <t>#14</t>
  </si>
  <si>
    <t>#16</t>
  </si>
  <si>
    <t>#17</t>
  </si>
  <si>
    <t>#22</t>
  </si>
  <si>
    <t>#24</t>
  </si>
  <si>
    <t>#27</t>
  </si>
  <si>
    <t>#28</t>
  </si>
  <si>
    <t>#31</t>
  </si>
  <si>
    <t>#34</t>
  </si>
  <si>
    <t>#43</t>
  </si>
  <si>
    <t>#52</t>
  </si>
  <si>
    <t>#56</t>
  </si>
  <si>
    <t>#57</t>
  </si>
  <si>
    <t>#61</t>
  </si>
  <si>
    <t>#62</t>
  </si>
  <si>
    <t>#64</t>
  </si>
  <si>
    <t>#65</t>
  </si>
  <si>
    <t>#69</t>
  </si>
  <si>
    <t>#73</t>
  </si>
  <si>
    <t>#74</t>
  </si>
  <si>
    <t>#80</t>
  </si>
  <si>
    <t>#82</t>
  </si>
  <si>
    <t>#84</t>
  </si>
  <si>
    <t>#85</t>
  </si>
  <si>
    <t>#86</t>
  </si>
  <si>
    <t>#89</t>
  </si>
  <si>
    <t>Smarttutor: A unified approach for enhancing science education</t>
  </si>
  <si>
    <t>Edy Portmann; Michael Alexander Kaufmann; Cédric Graf</t>
  </si>
  <si>
    <t>Workshop</t>
  </si>
  <si>
    <t>http://dl.acm.org/citation.cfm?id=2389658</t>
  </si>
  <si>
    <t>Marc Berges; Andreas Muhling; Peter Hubwieser</t>
  </si>
  <si>
    <t>http://dl.acm.org/citation.cfm?id=2401796.2401812</t>
  </si>
  <si>
    <t>Total</t>
  </si>
  <si>
    <t>b108</t>
  </si>
  <si>
    <t>b109</t>
  </si>
  <si>
    <t>b110</t>
  </si>
  <si>
    <t>b111</t>
  </si>
  <si>
    <t>b112</t>
  </si>
  <si>
    <t>b113</t>
  </si>
  <si>
    <t>b114</t>
  </si>
  <si>
    <t>b115</t>
  </si>
  <si>
    <t>b116</t>
  </si>
  <si>
    <t>b117</t>
  </si>
  <si>
    <t>b118</t>
  </si>
  <si>
    <t>b119</t>
  </si>
  <si>
    <t>b120</t>
  </si>
  <si>
    <t>b121</t>
  </si>
  <si>
    <t>b122</t>
  </si>
  <si>
    <t>b123</t>
  </si>
  <si>
    <t>b124</t>
  </si>
  <si>
    <t>b125</t>
  </si>
  <si>
    <t>b126</t>
  </si>
  <si>
    <t>b127</t>
  </si>
  <si>
    <t>b128</t>
  </si>
  <si>
    <t>b129</t>
  </si>
  <si>
    <t>b130</t>
  </si>
  <si>
    <t>b131</t>
  </si>
  <si>
    <t>b132</t>
  </si>
  <si>
    <t>b133</t>
  </si>
  <si>
    <t>b134</t>
  </si>
  <si>
    <t>b135</t>
  </si>
  <si>
    <t>b136</t>
  </si>
  <si>
    <t>b137</t>
  </si>
  <si>
    <t>b138</t>
  </si>
  <si>
    <t>b139</t>
  </si>
  <si>
    <t>b140</t>
  </si>
  <si>
    <t>b141</t>
  </si>
  <si>
    <t>b142</t>
  </si>
  <si>
    <t>b143</t>
  </si>
  <si>
    <t>b144</t>
  </si>
  <si>
    <t>b145</t>
  </si>
  <si>
    <t>b146</t>
  </si>
  <si>
    <t>b147</t>
  </si>
  <si>
    <t>b148</t>
  </si>
  <si>
    <t>b149</t>
  </si>
  <si>
    <t>b150</t>
  </si>
  <si>
    <t>b151</t>
  </si>
  <si>
    <t>b152</t>
  </si>
  <si>
    <t>b153</t>
  </si>
  <si>
    <t>b154</t>
  </si>
  <si>
    <t>b155</t>
  </si>
  <si>
    <t>b156</t>
  </si>
  <si>
    <t>b157</t>
  </si>
  <si>
    <t>b158</t>
  </si>
  <si>
    <t>b159</t>
  </si>
  <si>
    <t>b160</t>
  </si>
  <si>
    <t>b161</t>
  </si>
  <si>
    <t>b162</t>
  </si>
  <si>
    <t>b163</t>
  </si>
  <si>
    <t>b164</t>
  </si>
  <si>
    <t>b165</t>
  </si>
  <si>
    <t>b166</t>
  </si>
  <si>
    <t>b167</t>
  </si>
  <si>
    <t>b168</t>
  </si>
  <si>
    <t>b169</t>
  </si>
  <si>
    <t>b170</t>
  </si>
  <si>
    <t>b171</t>
  </si>
  <si>
    <t>b172</t>
  </si>
  <si>
    <t>b173</t>
  </si>
  <si>
    <t>b174</t>
  </si>
  <si>
    <t>b175</t>
  </si>
  <si>
    <t>b176</t>
  </si>
  <si>
    <t>b177</t>
  </si>
  <si>
    <t>b178</t>
  </si>
  <si>
    <t>b179</t>
  </si>
  <si>
    <t>b180</t>
  </si>
  <si>
    <t>b181</t>
  </si>
  <si>
    <t>b182</t>
  </si>
  <si>
    <t>b183</t>
  </si>
  <si>
    <t>b184</t>
  </si>
  <si>
    <t>b185</t>
  </si>
  <si>
    <t>b186</t>
  </si>
  <si>
    <t>b187</t>
  </si>
  <si>
    <t>b188</t>
  </si>
  <si>
    <t>b189</t>
  </si>
  <si>
    <t>b190</t>
  </si>
  <si>
    <t>b191</t>
  </si>
  <si>
    <t>b192</t>
  </si>
  <si>
    <t>b193</t>
  </si>
  <si>
    <t>b194</t>
  </si>
  <si>
    <t>b195</t>
  </si>
  <si>
    <t>b196</t>
  </si>
  <si>
    <t>b197</t>
  </si>
  <si>
    <t>b198</t>
  </si>
  <si>
    <t>b199</t>
  </si>
  <si>
    <t>b200</t>
  </si>
  <si>
    <t>b201</t>
  </si>
  <si>
    <t>b202</t>
  </si>
  <si>
    <t>b203</t>
  </si>
  <si>
    <t>b204</t>
  </si>
  <si>
    <t>b205</t>
  </si>
  <si>
    <t>b206</t>
  </si>
  <si>
    <t>b207</t>
  </si>
  <si>
    <t>b208</t>
  </si>
  <si>
    <t>b209</t>
  </si>
  <si>
    <t>b210</t>
  </si>
  <si>
    <t>b211</t>
  </si>
  <si>
    <t>b212</t>
  </si>
  <si>
    <t>b213</t>
  </si>
  <si>
    <t>b214</t>
  </si>
  <si>
    <t>b215</t>
  </si>
  <si>
    <t>b216</t>
  </si>
  <si>
    <t>b217</t>
  </si>
  <si>
    <t>b218</t>
  </si>
  <si>
    <t>b219</t>
  </si>
  <si>
    <t>b220</t>
  </si>
  <si>
    <t>b221</t>
  </si>
  <si>
    <t>b222</t>
  </si>
  <si>
    <t>b223</t>
  </si>
  <si>
    <t>b224</t>
  </si>
  <si>
    <t>b225</t>
  </si>
  <si>
    <t>b226</t>
  </si>
  <si>
    <t>b227</t>
  </si>
  <si>
    <t>b228</t>
  </si>
  <si>
    <t>b229</t>
  </si>
  <si>
    <t>b230</t>
  </si>
  <si>
    <t>b231</t>
  </si>
  <si>
    <t>b232</t>
  </si>
  <si>
    <t>b233</t>
  </si>
  <si>
    <t>b234</t>
  </si>
  <si>
    <t>b235</t>
  </si>
  <si>
    <t>b236</t>
  </si>
  <si>
    <t>b237</t>
  </si>
  <si>
    <t>b238</t>
  </si>
  <si>
    <t>b239</t>
  </si>
  <si>
    <t>b240</t>
  </si>
  <si>
    <t>b241</t>
  </si>
  <si>
    <t>b242</t>
  </si>
  <si>
    <t>b243</t>
  </si>
  <si>
    <t>b244</t>
  </si>
  <si>
    <t>b245</t>
  </si>
  <si>
    <t>b246</t>
  </si>
  <si>
    <t>b247</t>
  </si>
  <si>
    <t>b248</t>
  </si>
  <si>
    <t>b249</t>
  </si>
  <si>
    <t>b250</t>
  </si>
  <si>
    <t>b251</t>
  </si>
  <si>
    <t>b252</t>
  </si>
  <si>
    <t>b253</t>
  </si>
  <si>
    <t>b254</t>
  </si>
  <si>
    <t>b255</t>
  </si>
  <si>
    <t>b256</t>
  </si>
  <si>
    <t>b257</t>
  </si>
  <si>
    <t>b258</t>
  </si>
  <si>
    <t>b259</t>
  </si>
  <si>
    <t>b260</t>
  </si>
  <si>
    <t>b261</t>
  </si>
  <si>
    <t>b262</t>
  </si>
  <si>
    <t>b263</t>
  </si>
  <si>
    <t>b264</t>
  </si>
  <si>
    <t>b265</t>
  </si>
  <si>
    <t>b266</t>
  </si>
  <si>
    <t>b267</t>
  </si>
  <si>
    <t>b268</t>
  </si>
  <si>
    <t>b269</t>
  </si>
  <si>
    <t>b270</t>
  </si>
  <si>
    <t>b271</t>
  </si>
  <si>
    <t>b272</t>
  </si>
  <si>
    <t>b273</t>
  </si>
  <si>
    <t>b274</t>
  </si>
  <si>
    <t>b275</t>
  </si>
  <si>
    <t>b276</t>
  </si>
  <si>
    <t>b277</t>
  </si>
  <si>
    <t>b278</t>
  </si>
  <si>
    <t>b279</t>
  </si>
  <si>
    <t>b280</t>
  </si>
  <si>
    <t>b281</t>
  </si>
  <si>
    <t>b282</t>
  </si>
  <si>
    <t>b283</t>
  </si>
  <si>
    <t>b284</t>
  </si>
  <si>
    <t>b285</t>
  </si>
  <si>
    <t>b286</t>
  </si>
  <si>
    <t>b287</t>
  </si>
  <si>
    <t>b288</t>
  </si>
  <si>
    <t>b289</t>
  </si>
  <si>
    <t>b290</t>
  </si>
  <si>
    <t>b291</t>
  </si>
  <si>
    <t>b292</t>
  </si>
  <si>
    <t>b293</t>
  </si>
  <si>
    <t>b294</t>
  </si>
  <si>
    <t>b295</t>
  </si>
  <si>
    <t>b296</t>
  </si>
  <si>
    <t>b297</t>
  </si>
  <si>
    <t>b298</t>
  </si>
  <si>
    <t>b299</t>
  </si>
  <si>
    <t>b300</t>
  </si>
  <si>
    <t>b301</t>
  </si>
  <si>
    <t>b302</t>
  </si>
  <si>
    <t>b303</t>
  </si>
  <si>
    <t>b304</t>
  </si>
  <si>
    <t>b305</t>
  </si>
  <si>
    <t>b306</t>
  </si>
  <si>
    <t>Scopus</t>
  </si>
  <si>
    <t>Curriculum Design for Computational Thinking Training Based On Concept Map</t>
  </si>
  <si>
    <t>OPCOMITS: Developing na Adaptive and Intelligent Web Based Educational System Based on Concept Map Model</t>
  </si>
  <si>
    <t>On modeling the emergency management process: Conceptualizing disaster planning and recovery</t>
  </si>
  <si>
    <t>TSCL: A conceptual model to inform understanding of collaborative learning processes at interactive tabletops</t>
  </si>
  <si>
    <t>Task-adapted concept map scaffolding to support quizzes in an online environment</t>
  </si>
  <si>
    <t xml:space="preserve">Evaluating student learning using concept maps and Markov chains </t>
  </si>
  <si>
    <t>Educational question answering motivated by question-specific concept maps</t>
  </si>
  <si>
    <t>Concept mapping in education and semantic knowledge representation: An illustrative survey</t>
  </si>
  <si>
    <t xml:space="preserve">Concept maps as a resource of interest for initial training of secondary school teachers: Opinions of students in the area of social sciences and humanities </t>
  </si>
  <si>
    <t>Making Means-End-Maps workable for recommending teaching methods</t>
  </si>
  <si>
    <t>A weighted concept map approach to generate learning guidance in science courses</t>
  </si>
  <si>
    <t xml:space="preserve">Application architecture to efficiently manage formal and informal m-learning. A case study to motivate computer engineering students </t>
  </si>
  <si>
    <t>Mind wandering during learning with an intelligent tutoring system</t>
  </si>
  <si>
    <t>Knowledge modeling in the health care domain to support software development &amp; maintenance</t>
  </si>
  <si>
    <t>Knowledge modeling in the health care domain: Capturing semantics to bridge the gap between complex data models and object models</t>
  </si>
  <si>
    <t>SEM+: tool for discovering concept mapping in Earth science related domain</t>
  </si>
  <si>
    <t>A social network-based teacher model to support course construction</t>
  </si>
  <si>
    <t>2013 International Forum on Computer and Information Technology, IFCIT 2013</t>
  </si>
  <si>
    <t>Student teachers' mathematics attitudes, authentic investigations and use of metacognitive tools</t>
  </si>
  <si>
    <t>A practical approach for automatically constructing concept map in E-learning environments</t>
  </si>
  <si>
    <t>Collaborative and Multilingual Approach to Learn Database Topics Using Concept Maps</t>
  </si>
  <si>
    <t>Burst analysis of text document for automatic concept map creation</t>
  </si>
  <si>
    <t xml:space="preserve">A concept map approach to supporting diagnostic and Remedial learning activities </t>
  </si>
  <si>
    <t>Construction of automated concept map of learning using hashing technique</t>
  </si>
  <si>
    <t>An ontology engineering approach with a focus on human centered design</t>
  </si>
  <si>
    <t>OCTAL: Online course tool for adaptive learning</t>
  </si>
  <si>
    <t>Evaluation of concept importance in concept maps mined from lecture notes: Computer vs human</t>
  </si>
  <si>
    <t>The application of concept map in the modern educational technology course</t>
  </si>
  <si>
    <t>Using concept maps to introduce software security assurance cases</t>
  </si>
  <si>
    <t>Implementation of similarity flooding algorithm to solve engineering problems using diagnostic skills training technique</t>
  </si>
  <si>
    <t xml:space="preserve">Leveraging conversational agents and concept maps to scaffold students' productive talk </t>
  </si>
  <si>
    <t xml:space="preserve">Fuzzy cognitive map for domain experts with no artificial intelligence expertise </t>
  </si>
  <si>
    <t>ReuseSEEM: An approach to support the definition, modeling, and analysis of software ecosystems</t>
  </si>
  <si>
    <t>An assessment methodology of short and open answer questions SOAQs</t>
  </si>
  <si>
    <t>The effects of using kit-build method to support reading comprehension of EFL</t>
  </si>
  <si>
    <t>ConceptMap: Mining noisy web data for concept learning</t>
  </si>
  <si>
    <t>3rd International Conference on Frontiers in Intelligent Computing: Theory and Applications, FICTA-2014</t>
  </si>
  <si>
    <t>A dynamic Bayesian network for inference of learners' algebraic knowledge</t>
  </si>
  <si>
    <t>An editable multi-media authoring eBook system for mobile learning</t>
  </si>
  <si>
    <t>E-textbooks: Towards the new socio-technical regime</t>
  </si>
  <si>
    <t>Student teachers’ mathematics attitudes, authentic investigations and use of metacognitive tools</t>
  </si>
  <si>
    <t xml:space="preserve">Teaching materials and lesson plans for hands-on mechanics education </t>
  </si>
  <si>
    <t>Crowdsourcing a reverberation descriptor map</t>
  </si>
  <si>
    <t xml:space="preserve">An evaluation framework for data competitions in TEL </t>
  </si>
  <si>
    <t>The impact of learning analytics on the Dutch education system</t>
  </si>
  <si>
    <t>Unified concept space and mapping discovery algorithm for heterogeneous knowledge systems</t>
  </si>
  <si>
    <t>Efficient learning maps : A media studies explanation as to why the education technology is helpful when recent reports say that educational technologies do not work</t>
  </si>
  <si>
    <t>Proceedings - 13th Koli Calling International Conference on Computing Education Research, Koli Calling 2013</t>
  </si>
  <si>
    <t>Use of concept maps to analyze students' understanding of the I/O subsystem</t>
  </si>
  <si>
    <t>Collaborative concept mapping activities in a classroom scenario</t>
  </si>
  <si>
    <t>Using concept maps in knowledge assessment of short and open answer questions</t>
  </si>
  <si>
    <t>2013 9th International Computer Engineering Conference: Today Information Society What's Next?, ICENCO 2013</t>
  </si>
  <si>
    <t>Concept map construction from text documents using affinity propagation</t>
  </si>
  <si>
    <t>Towards an information architecture for flexible reuse of digital media</t>
  </si>
  <si>
    <t>Multiple views for supporting lifelong, highly contextual and ubiquitous social learning</t>
  </si>
  <si>
    <t xml:space="preserve">Information organization to assist knowledge discovery: Case studies with non-bibliographic databases </t>
  </si>
  <si>
    <t>Position-wise contextual advertising: Placing relevant ads at appropriate positions of a web page</t>
  </si>
  <si>
    <t>Combining hand-drawn concept maps with RFID tags</t>
  </si>
  <si>
    <t>How and when presenting a concept map for learning and an accurate self-evaluation?</t>
  </si>
  <si>
    <t>Inhibiting undesirable effects of mutual trust in net-based collaborative groups</t>
  </si>
  <si>
    <t>Supporting self-regulated learning with moodle forums</t>
  </si>
  <si>
    <t>Constructing an Embodied Interaction for Concept Mapping</t>
  </si>
  <si>
    <t>Software enterprise pedagogy for project-based courses</t>
  </si>
  <si>
    <t>Unsupervised extraction of diagnosis codes from EMRs using knowledge-based and extractive text summarization techniques</t>
  </si>
  <si>
    <t>Helping teachers create a dynamic learning environment using pen-based technology</t>
  </si>
  <si>
    <t>Enhancing query interpretation by combining textual and visual analyses</t>
  </si>
  <si>
    <t xml:space="preserve">An adaptive Learning system based on the case </t>
  </si>
  <si>
    <t>Analyzing change in students' gene-to-evolution models in college-level introductory biology</t>
  </si>
  <si>
    <t>Experts' views on digital competence: Commonalities and differences</t>
  </si>
  <si>
    <t>Utilizing concept mapping in intelligent tutoring systems</t>
  </si>
  <si>
    <t>Intelligent systems applied to computer engineering teaching</t>
  </si>
  <si>
    <t>Improving ESA with document similarity</t>
  </si>
  <si>
    <t>Ontology-based concept maps for software engineering</t>
  </si>
  <si>
    <t>The design and effect of a scaffolded concept mapping strategy on learning performance in an undergraduate database course</t>
  </si>
  <si>
    <t>On mathematics software equipped with adaptive tutor system</t>
  </si>
  <si>
    <t>Proceedings - 2013 IEEE 5th International Conference on Technology for Education, T4E 2013</t>
  </si>
  <si>
    <t>A comparison between lecturers' and students' concept maps related to the input/output topic in computer architecture</t>
  </si>
  <si>
    <t>The gap between knowledge and ability</t>
  </si>
  <si>
    <t>A case study on improving problem solving skills of undergraduate computer science students</t>
  </si>
  <si>
    <t>A distributed, semiotic-inductive, and human-oriented approach to web-scale knowledge retrieval</t>
  </si>
  <si>
    <t>Exploring student understanding of parallelism using concept maps</t>
  </si>
  <si>
    <t>Applications of data mining to an online argumentation based learning assistance platform</t>
  </si>
  <si>
    <t>Design of adaptive question bank development and management system</t>
  </si>
  <si>
    <t>A random walk model based approach for quantifying technology emergence and impact for research articles</t>
  </si>
  <si>
    <t>Product development education - Conceptual modelling, knowledge integration and metacognition</t>
  </si>
  <si>
    <t>Concept-based document models using explicit semantic analysis</t>
  </si>
  <si>
    <t xml:space="preserve">Ontology creation as a sensemaking activity </t>
  </si>
  <si>
    <t>Concept map mining based on Chinese grammar tree</t>
  </si>
  <si>
    <t>Chemoinformatics and chemical genomics: Potential utility of in silico methods</t>
  </si>
  <si>
    <t xml:space="preserve">Requirements sensemaking using concept maps </t>
  </si>
  <si>
    <t>Encrypting ontological meta-model using elliptic curve cryptography with identity based encryption</t>
  </si>
  <si>
    <t>Representation of study program as a part of graph based framework for tutoring module of intelligent tutoring system</t>
  </si>
  <si>
    <t>An augmented three-phase concept map design for an adaptive learning system</t>
  </si>
  <si>
    <t>Computer-based concept maps for enabling multilingual education in computer science: A Basque, English and Spanish languages case</t>
  </si>
  <si>
    <t xml:space="preserve">Assessing evolving conceptual knowledge in software engineering students </t>
  </si>
  <si>
    <t>Advancing personalized engineering learning via an adaptive concept map</t>
  </si>
  <si>
    <t xml:space="preserve">Interactive concept maps and learning outcomes in Guru </t>
  </si>
  <si>
    <t>Hierarchical curiosity loops and active sensing</t>
  </si>
  <si>
    <t>Concept maps and patterns for designing learning scenarios based on digital-ink technologies</t>
  </si>
  <si>
    <t>Improving information retrieval-based concept location using contextual relationships</t>
  </si>
  <si>
    <t xml:space="preserve">Energy Awareness and Efficiency in Wireless Sensor Networks: From Physical Devices to the Communication Link </t>
  </si>
  <si>
    <t>Proceedings - 2012 IEEE International Conference on Technology Enhanced Education, ICTEE 2012</t>
  </si>
  <si>
    <t>Ontology driven framework for assessing the syllabus fairness of a question paper</t>
  </si>
  <si>
    <t>Guru: A computer tutor that models expert human tutors</t>
  </si>
  <si>
    <t>Use game based interactive multimedia modules to learning basic concepts on courses for computing science</t>
  </si>
  <si>
    <t>Effects of multidimensional concept maps on fourth graders' learning in web-based computer course</t>
  </si>
  <si>
    <t>The use of concept maps in computer engineering education to promote meaningful learning, creativity and collaboration</t>
  </si>
  <si>
    <t>Educational concept mapping method based on high-frequency words and wikipedia linkage</t>
  </si>
  <si>
    <t>Intelligent evaluation of social knowledge building using conceptual maps with MLN</t>
  </si>
  <si>
    <t>Knowpats: Patterns of declarative knowledge: Searching frequent knowledge patterns about object-orientation</t>
  </si>
  <si>
    <t>Work in progress - Extending parallelism education to the first year with a bottom-up approach</t>
  </si>
  <si>
    <t>Collaborative knowledge construction using concept maps for cross-cultural communication</t>
  </si>
  <si>
    <t>Intelligent knowledge assessment tool</t>
  </si>
  <si>
    <t>Model-driven development of learning objects</t>
  </si>
  <si>
    <t>UBICOMM 2011 - 5th International Conference on Mobile Ubiquitous Computing, Systems, Services and Technologies; PECES 2011 - 3rd International Workshop on Pervasive Computing in Embedded Systems</t>
  </si>
  <si>
    <t>Knowledge elicitation approach in enhancing tacit knowledge sharing</t>
  </si>
  <si>
    <t>What students (should) know about object oriented programming</t>
  </si>
  <si>
    <t>The dynamic content management system</t>
  </si>
  <si>
    <t xml:space="preserve"> Incorporating the social dimension of sustainability into civil engineering education</t>
  </si>
  <si>
    <t>One-to-One Play Promotes Numerical Equivalence Concepts</t>
  </si>
  <si>
    <t>Algorithm of concept map transformation to ontology for usage in intelligent knowledge assessment system</t>
  </si>
  <si>
    <t>Computational thinking: Modeling applied to the teaching and learning of English</t>
  </si>
  <si>
    <t>Analysis the cognitive load theory and multi-media instruction</t>
  </si>
  <si>
    <t>Study on comparison of AOP and OOP</t>
  </si>
  <si>
    <t>Mentor training program for a peer-to-peer learning environment: Leadership vs. curriculum balance</t>
  </si>
  <si>
    <t>Challenges of implementing a peer mentoring program to support STEM learning</t>
  </si>
  <si>
    <t>Investigating cognitive structures of object oriented programming</t>
  </si>
  <si>
    <t>The individual knowledge model supporting web-based instruction based on cloud computing</t>
  </si>
  <si>
    <t>Implementation of the concept-driven approach in an object-oriented analysis and design course</t>
  </si>
  <si>
    <t>Rough Neuron based on Pattern Space Partitioning</t>
  </si>
  <si>
    <t>Web-based platform for problem-centered learning in DSP</t>
  </si>
  <si>
    <t>Hypergraph visualization and enrichment statistics: How the EGAN paradigm facilitates organic discovery from big data</t>
  </si>
  <si>
    <t>"Games are made for fun": Lessons on the effects of concept maps in the classroom use of computer games</t>
  </si>
  <si>
    <t>The design of a learning environment based on the theory of multiple intelligence and the study its effectiveness on the achievements, attitudes and retention of students</t>
  </si>
  <si>
    <t>Teaching mental computation strategies in early mathematics</t>
  </si>
  <si>
    <t>Supporting enterprise IS modelling using ontological analysis</t>
  </si>
  <si>
    <t>Understanding prospective learners' computer literacy using concept map: A case study</t>
  </si>
  <si>
    <t>Work in progress - A Concept Map for Mechanics of Materials</t>
  </si>
  <si>
    <t>Methods for modelling complex interactions between patients and carers in dementia management</t>
  </si>
  <si>
    <t>Effective web and desktop retrieval with enhanced semantic spaces</t>
  </si>
  <si>
    <t>Evaluating the effectiveness of multiple open student models in EER-tutor</t>
  </si>
  <si>
    <t>Self-managed teaming and team effectiveness in interdisciplinary capstone design</t>
  </si>
  <si>
    <t>Four case studies, six years later: Developing system thinking skills in junior high school and sustaining them over time</t>
  </si>
  <si>
    <t>VizCept: Supporting synchronous collaboration for constructing visualizations in intelligence analysis</t>
  </si>
  <si>
    <t>Supporting instructors in designing tablet PC-based courses</t>
  </si>
  <si>
    <t>The impact of electronic medical record systems on outpatient workflows: A longitudinal evaluation of its workflow effects</t>
  </si>
  <si>
    <t>Integrating concept mapping techniques into object-oriented analysis and design curriculum</t>
  </si>
  <si>
    <t>Concept maps for teaching technical writing to computer science majors: A case study in a Japanese technical institute</t>
  </si>
  <si>
    <t>Concept map-oriented technical writing approach for computer science majors in an EFL context: Understanding text applications</t>
  </si>
  <si>
    <t xml:space="preserve">Personalized learning paths based on wikipedia article statistics </t>
  </si>
  <si>
    <t xml:space="preserve">A Tablet PC-based teaching approach using conceptual maps </t>
  </si>
  <si>
    <t>Use of advanced technologies in a RF and microwave engineering course</t>
  </si>
  <si>
    <t>A methodology for mapping system engineering challenges to recommended approaches</t>
  </si>
  <si>
    <t>Exploring the potential of blended learning to promote retention and achievement in higher education professional study programs</t>
  </si>
  <si>
    <t>Knowledge visualization: An effective way of improving learning</t>
  </si>
  <si>
    <t>Getting acquainted with free software</t>
  </si>
  <si>
    <t>Peer review in CS2: Conceptual learning</t>
  </si>
  <si>
    <t>Design of interactive learning system based on intuition concept space</t>
  </si>
  <si>
    <t>Utilizing a concept map as the teaching strategy based on conceptual change theory for the course information technology and society</t>
  </si>
  <si>
    <t>Research on the application of concept map to software engineering teaching</t>
  </si>
  <si>
    <t>Using concept mapping for maintainability assessments</t>
  </si>
  <si>
    <t>The design and implementation of case-based learning in adaptive learning</t>
  </si>
  <si>
    <t>Dynamic content manager - A new conceptual model for E-learning</t>
  </si>
  <si>
    <t>From scalable Concept Maps to scalable Open Student Models</t>
  </si>
  <si>
    <t>A conceptual map-oriented Mindtool for conducting collaborative ubiquitous learning activities</t>
  </si>
  <si>
    <t>Teaching reform and practice on the software engineering course</t>
  </si>
  <si>
    <t xml:space="preserve">Concept maps for personalized interest management </t>
  </si>
  <si>
    <t>A concept based digital study guide and annotation system on paper textbook</t>
  </si>
  <si>
    <t>Work in progress - Module-based active learning approach for introductory level of computer engineering curriculum</t>
  </si>
  <si>
    <t>A conception of agents-based user modelling shell for intelligent knowledge assessment system</t>
  </si>
  <si>
    <t xml:space="preserve"> Improvement of self-assessment effectiveness by activity monitoring and analysis (  Book Chapter) </t>
  </si>
  <si>
    <t>Work in progress - Student representations and conceptions of design and engineering</t>
  </si>
  <si>
    <t>A research analysis on the concept of converging technology and converging types of information technology</t>
  </si>
  <si>
    <t>Relation extraction among learning concepts in intelligent tutoring systems</t>
  </si>
  <si>
    <t>Design and implementation of a collaborative learning system to support software engineering tasks</t>
  </si>
  <si>
    <t>Towards a support for autonomous learning process</t>
  </si>
  <si>
    <t>Context-awareness handoff planning in ubiquitous network</t>
  </si>
  <si>
    <t>PMPC 2009 - Proceedings of the Workshop on Personalization in Mobile and Pervasive Computing</t>
  </si>
  <si>
    <t>Differentiating and defining portlets and widgets: A survey approach</t>
  </si>
  <si>
    <t>Promoting self-regulated learning skills in agent-based learning environments</t>
  </si>
  <si>
    <t>Crime pattern discovery and fuzzy information analysis based on optimal intuition decision-making</t>
  </si>
  <si>
    <t>How concept mapping can support technical systems understanding based on Denhière-Baudet text comprehension model</t>
  </si>
  <si>
    <t>Integration of a concept map generator and a knowledge-portal-based e-learning system</t>
  </si>
  <si>
    <t>Context-aware path planning in ubiquitous network</t>
  </si>
  <si>
    <t>Towards natural language interface framework for automated medical analysis</t>
  </si>
  <si>
    <t>A critique of the theoretical and empirical literature of the use of diagrams, graphs, and other visual aids in the learning of scientific-technical content from expository texts and instruction</t>
  </si>
  <si>
    <t>Actionspaces: Device independent places of thought, memory and evolution</t>
  </si>
  <si>
    <t>Graduate student experiences and mentor benefits of the preparing future faculty program in engineering</t>
  </si>
  <si>
    <t>NSF grantee presentation: Innovative approach to learning via peer-to-peer undergraduate mentoring in engineering technology laboratories</t>
  </si>
  <si>
    <t>Perception of undergraduate freshman students on role models and correlation with their educational background</t>
  </si>
  <si>
    <t>The application of keystone concept map in scientific research and teaching</t>
  </si>
  <si>
    <t>Research on design of computer fundamental teaching material based on SDL</t>
  </si>
  <si>
    <t>Supporting the autonomous learning process with siena</t>
  </si>
  <si>
    <t>Two-phase chief complaint mapping to the UMLS metathesaurus in Korean Electronic Medical Records</t>
  </si>
  <si>
    <t>The scalable reasoning system: Lightweight visualization for distributed analytics</t>
  </si>
  <si>
    <t>b307</t>
  </si>
  <si>
    <t>b308</t>
  </si>
  <si>
    <t>b309</t>
  </si>
  <si>
    <t>b310</t>
  </si>
  <si>
    <t>b311</t>
  </si>
  <si>
    <t>b312</t>
  </si>
  <si>
    <t>b313</t>
  </si>
  <si>
    <t>b314</t>
  </si>
  <si>
    <t>b315</t>
  </si>
  <si>
    <t>b316</t>
  </si>
  <si>
    <t>b317</t>
  </si>
  <si>
    <t>b318</t>
  </si>
  <si>
    <t>b319</t>
  </si>
  <si>
    <t>b320</t>
  </si>
  <si>
    <t>b321</t>
  </si>
  <si>
    <t>b322</t>
  </si>
  <si>
    <t>b323</t>
  </si>
  <si>
    <t>b324</t>
  </si>
  <si>
    <t>b325</t>
  </si>
  <si>
    <t>b326</t>
  </si>
  <si>
    <t>b327</t>
  </si>
  <si>
    <t>b328</t>
  </si>
  <si>
    <t>b329</t>
  </si>
  <si>
    <t>b330</t>
  </si>
  <si>
    <t>b331</t>
  </si>
  <si>
    <t>b332</t>
  </si>
  <si>
    <t>b333</t>
  </si>
  <si>
    <t>b334</t>
  </si>
  <si>
    <t>b335</t>
  </si>
  <si>
    <t>b336</t>
  </si>
  <si>
    <t>b337</t>
  </si>
  <si>
    <t>b338</t>
  </si>
  <si>
    <t>b339</t>
  </si>
  <si>
    <t>b340</t>
  </si>
  <si>
    <t>b341</t>
  </si>
  <si>
    <t>b342</t>
  </si>
  <si>
    <t>b343</t>
  </si>
  <si>
    <t>b344</t>
  </si>
  <si>
    <t>b345</t>
  </si>
  <si>
    <t>b346</t>
  </si>
  <si>
    <t>b347</t>
  </si>
  <si>
    <t>b348</t>
  </si>
  <si>
    <t>b349</t>
  </si>
  <si>
    <t>b350</t>
  </si>
  <si>
    <t>b351</t>
  </si>
  <si>
    <t>b352</t>
  </si>
  <si>
    <t>b353</t>
  </si>
  <si>
    <t>b354</t>
  </si>
  <si>
    <t>b355</t>
  </si>
  <si>
    <t>b356</t>
  </si>
  <si>
    <t>b357</t>
  </si>
  <si>
    <t>b358</t>
  </si>
  <si>
    <t>b359</t>
  </si>
  <si>
    <t>b360</t>
  </si>
  <si>
    <t>b361</t>
  </si>
  <si>
    <t>b362</t>
  </si>
  <si>
    <t>b363</t>
  </si>
  <si>
    <t>b364</t>
  </si>
  <si>
    <t>b365</t>
  </si>
  <si>
    <t>b366</t>
  </si>
  <si>
    <t>b367</t>
  </si>
  <si>
    <t>b368</t>
  </si>
  <si>
    <t>b369</t>
  </si>
  <si>
    <t>b370</t>
  </si>
  <si>
    <t>b371</t>
  </si>
  <si>
    <t>b372</t>
  </si>
  <si>
    <t>b373</t>
  </si>
  <si>
    <t>b374</t>
  </si>
  <si>
    <t>b375</t>
  </si>
  <si>
    <t>b376</t>
  </si>
  <si>
    <t>b377</t>
  </si>
  <si>
    <t>b378</t>
  </si>
  <si>
    <t>b379</t>
  </si>
  <si>
    <t>b380</t>
  </si>
  <si>
    <t>b381</t>
  </si>
  <si>
    <t>b382</t>
  </si>
  <si>
    <t>b383</t>
  </si>
  <si>
    <t>b384</t>
  </si>
  <si>
    <t>b385</t>
  </si>
  <si>
    <t>b386</t>
  </si>
  <si>
    <t>b387</t>
  </si>
  <si>
    <t>b388</t>
  </si>
  <si>
    <t>b389</t>
  </si>
  <si>
    <t>b390</t>
  </si>
  <si>
    <t>b391</t>
  </si>
  <si>
    <t>b392</t>
  </si>
  <si>
    <t>b393</t>
  </si>
  <si>
    <t>b394</t>
  </si>
  <si>
    <t>b395</t>
  </si>
  <si>
    <t>b396</t>
  </si>
  <si>
    <t>b397</t>
  </si>
  <si>
    <t>b398</t>
  </si>
  <si>
    <t>b399</t>
  </si>
  <si>
    <t>b400</t>
  </si>
  <si>
    <t>b401</t>
  </si>
  <si>
    <t>b402</t>
  </si>
  <si>
    <t>b403</t>
  </si>
  <si>
    <t>b404</t>
  </si>
  <si>
    <t>b405</t>
  </si>
  <si>
    <t>b406</t>
  </si>
  <si>
    <t>b407</t>
  </si>
  <si>
    <t>b408</t>
  </si>
  <si>
    <t>b409</t>
  </si>
  <si>
    <t>b410</t>
  </si>
  <si>
    <t>b411</t>
  </si>
  <si>
    <t>b412</t>
  </si>
  <si>
    <t>b413</t>
  </si>
  <si>
    <t>b414</t>
  </si>
  <si>
    <t>b415</t>
  </si>
  <si>
    <t>b416</t>
  </si>
  <si>
    <t>b417</t>
  </si>
  <si>
    <t>b418</t>
  </si>
  <si>
    <t>b419</t>
  </si>
  <si>
    <t>b420</t>
  </si>
  <si>
    <t>b421</t>
  </si>
  <si>
    <t>b422</t>
  </si>
  <si>
    <t>b423</t>
  </si>
  <si>
    <t>b424</t>
  </si>
  <si>
    <t>b425</t>
  </si>
  <si>
    <t>b426</t>
  </si>
  <si>
    <t>b427</t>
  </si>
  <si>
    <t>b428</t>
  </si>
  <si>
    <t>b429</t>
  </si>
  <si>
    <t>b430</t>
  </si>
  <si>
    <t>b431</t>
  </si>
  <si>
    <t>b432</t>
  </si>
  <si>
    <t>b433</t>
  </si>
  <si>
    <t>b434</t>
  </si>
  <si>
    <t>b435</t>
  </si>
  <si>
    <t>b436</t>
  </si>
  <si>
    <t>b437</t>
  </si>
  <si>
    <t>b438</t>
  </si>
  <si>
    <t>b439</t>
  </si>
  <si>
    <t>b440</t>
  </si>
  <si>
    <t>b441</t>
  </si>
  <si>
    <t>b442</t>
  </si>
  <si>
    <t>b443</t>
  </si>
  <si>
    <t>b444</t>
  </si>
  <si>
    <t>b445</t>
  </si>
  <si>
    <t>b446</t>
  </si>
  <si>
    <t>b447</t>
  </si>
  <si>
    <t>b448</t>
  </si>
  <si>
    <t>b449</t>
  </si>
  <si>
    <t>b450</t>
  </si>
  <si>
    <t>b451</t>
  </si>
  <si>
    <t>b452</t>
  </si>
  <si>
    <t>b453</t>
  </si>
  <si>
    <t>b454</t>
  </si>
  <si>
    <t>b455</t>
  </si>
  <si>
    <t>b456</t>
  </si>
  <si>
    <t>b457</t>
  </si>
  <si>
    <t>b458</t>
  </si>
  <si>
    <t>b459</t>
  </si>
  <si>
    <t>b460</t>
  </si>
  <si>
    <t>b461</t>
  </si>
  <si>
    <t>b462</t>
  </si>
  <si>
    <t>b463</t>
  </si>
  <si>
    <t>b464</t>
  </si>
  <si>
    <t>b465</t>
  </si>
  <si>
    <t>b466</t>
  </si>
  <si>
    <t>b467</t>
  </si>
  <si>
    <t>b468</t>
  </si>
  <si>
    <t>b469</t>
  </si>
  <si>
    <t>b470</t>
  </si>
  <si>
    <t>b471</t>
  </si>
  <si>
    <t>b472</t>
  </si>
  <si>
    <t>b473</t>
  </si>
  <si>
    <t>b474</t>
  </si>
  <si>
    <t>b475</t>
  </si>
  <si>
    <t>b476</t>
  </si>
  <si>
    <t>b477</t>
  </si>
  <si>
    <t>b478</t>
  </si>
  <si>
    <t>b479</t>
  </si>
  <si>
    <t>b480</t>
  </si>
  <si>
    <t>b481</t>
  </si>
  <si>
    <t>b482</t>
  </si>
  <si>
    <t>b483</t>
  </si>
  <si>
    <t>b484</t>
  </si>
  <si>
    <t>b485</t>
  </si>
  <si>
    <t>b486</t>
  </si>
  <si>
    <t>b487</t>
  </si>
  <si>
    <t>b488</t>
  </si>
  <si>
    <t>b489</t>
  </si>
  <si>
    <t>b490</t>
  </si>
  <si>
    <t>b491</t>
  </si>
  <si>
    <t>b492</t>
  </si>
  <si>
    <t>b493</t>
  </si>
  <si>
    <t>b494</t>
  </si>
  <si>
    <t>b495</t>
  </si>
  <si>
    <t>b496</t>
  </si>
  <si>
    <t>b497</t>
  </si>
  <si>
    <t>b498</t>
  </si>
  <si>
    <t>b499</t>
  </si>
  <si>
    <t>b500</t>
  </si>
  <si>
    <t>b501</t>
  </si>
  <si>
    <t>b502</t>
  </si>
  <si>
    <t>b503</t>
  </si>
  <si>
    <t>b504</t>
  </si>
  <si>
    <t>b505</t>
  </si>
  <si>
    <t>b506</t>
  </si>
  <si>
    <t>b507</t>
  </si>
  <si>
    <t>b508</t>
  </si>
  <si>
    <t>b509</t>
  </si>
  <si>
    <t>b510</t>
  </si>
  <si>
    <t>b511</t>
  </si>
  <si>
    <t>b512</t>
  </si>
  <si>
    <t>b513</t>
  </si>
  <si>
    <t>b514</t>
  </si>
  <si>
    <t>b515</t>
  </si>
  <si>
    <t>b516</t>
  </si>
  <si>
    <t>b517</t>
  </si>
  <si>
    <t>b518</t>
  </si>
  <si>
    <t>b519</t>
  </si>
  <si>
    <t>b520</t>
  </si>
  <si>
    <t>b521</t>
  </si>
  <si>
    <t>b522</t>
  </si>
  <si>
    <t>b523</t>
  </si>
  <si>
    <t>b524</t>
  </si>
  <si>
    <t>b525</t>
  </si>
  <si>
    <t>b526</t>
  </si>
  <si>
    <t>b527</t>
  </si>
  <si>
    <t>b528</t>
  </si>
  <si>
    <t>b529</t>
  </si>
  <si>
    <t>b530</t>
  </si>
  <si>
    <t>b531</t>
  </si>
  <si>
    <t>b532</t>
  </si>
  <si>
    <t>b533</t>
  </si>
  <si>
    <t>b534</t>
  </si>
  <si>
    <t>b535</t>
  </si>
  <si>
    <t>b536</t>
  </si>
  <si>
    <t>b537</t>
  </si>
  <si>
    <t>b538</t>
  </si>
  <si>
    <t>b539</t>
  </si>
  <si>
    <t>b540</t>
  </si>
  <si>
    <t>b541</t>
  </si>
  <si>
    <t>b542</t>
  </si>
  <si>
    <t>b543</t>
  </si>
  <si>
    <t>b544</t>
  </si>
  <si>
    <t>5th IFIP WG 11.9 International Conference on Digital Forensics, 2009</t>
  </si>
  <si>
    <t>2008 IEEE International Conference on Granular Computing, GRC 2008</t>
  </si>
  <si>
    <t>Two approaches to generate intelligent teaching-learning systems using artificial intelligence techniques</t>
  </si>
  <si>
    <t>Using concept maps to produce sequence diagrams</t>
  </si>
  <si>
    <t>Organizing the learning resources related to the subject introduction to Artificial Intelligence through Concept Maps</t>
  </si>
  <si>
    <t>Using concept maps for information conceptualization and schematization in technical reading and writing courses: A case study for computer science majors in Japan</t>
  </si>
  <si>
    <t>Concept mapping for learning from text: Evidence for a worked-out-map- effect</t>
  </si>
  <si>
    <t>Effects of knowledge interdependence with the partner on visual and action transactivity in collaborative concept mapping</t>
  </si>
  <si>
    <t>Research on the modes of the web-based collaborative learning based on concept map</t>
  </si>
  <si>
    <t>Deciding on the architecture of the concept map based knowledge assessment system</t>
  </si>
  <si>
    <t>Proceedings of the IASTED international conference on software engineering, SE 2008</t>
  </si>
  <si>
    <t>Help design in a computer-based learning environment teaching argumentation skills through the use of double-content-examples</t>
  </si>
  <si>
    <t>How learners use awareness cues about their peer's knowledge? Insights from synchronized eye-tracking data</t>
  </si>
  <si>
    <t>Knowledge creation supported by intelligent knowledge assessment system</t>
  </si>
  <si>
    <t>The SHARE road map: Healthgrids for biomedical research and healthcare</t>
  </si>
  <si>
    <t>Development of a pedagogically-focused course for engineering graduate teaching assistants</t>
  </si>
  <si>
    <t>Improving latent semantic indexing with concepts mapping based on domain ontology</t>
  </si>
  <si>
    <t>Image semantic information retrieval based on parallel computing</t>
  </si>
  <si>
    <t>Evaluation of the learning of scientific english in podcasting PCs, MP3s, and MP4s scenarios</t>
  </si>
  <si>
    <t>Equity and health policy in Africa: Using concept mapping in Moore (Burkina Faso)</t>
  </si>
  <si>
    <t>Normalizing biomedical terms by minimizing ambiguity and variability</t>
  </si>
  <si>
    <t>Cognition and learning in the digital age: Promising research and practice</t>
  </si>
  <si>
    <t>Self-associated concept mapping for representation, elicitation and inference of knowledge</t>
  </si>
  <si>
    <t>Concept maps: Development and validation of engineering curricula</t>
  </si>
  <si>
    <t>Concept maps combined with case-based reasoning to elaborate intelligent teaching-learning systems</t>
  </si>
  <si>
    <t>A concepts-first approach to object-oriented modelling</t>
  </si>
  <si>
    <t>A collaborative and collective concept mapping tool</t>
  </si>
  <si>
    <t>A knowledge building community - Constructing a knowledge model using online concept maps</t>
  </si>
  <si>
    <t>Enhancing pen-based experiences with the use of concept maps</t>
  </si>
  <si>
    <t>Using moodle and other software tools in EFL courses in a Japanese IT University</t>
  </si>
  <si>
    <t>1st International Workshop on Pen-Based Learning Technologies, PLT 2007</t>
  </si>
  <si>
    <t>An automated system for conversion of clinical notes into SNOMED clinical terminology</t>
  </si>
  <si>
    <t>Visual understanding environment</t>
  </si>
  <si>
    <t>Visualization of knowledge structures</t>
  </si>
  <si>
    <t>SciNews online: Scaffolding the construction of scientific explanations</t>
  </si>
  <si>
    <t>MetaCoDe: A lightweight UMLS mapping tool</t>
  </si>
  <si>
    <t>An electronic engineering curriculum design based on concept-mapping techniques</t>
  </si>
  <si>
    <t>Kullback-Leibler distance based concepts mapping between web ontologies</t>
  </si>
  <si>
    <t>There's nothing like a good argument..</t>
  </si>
  <si>
    <t>A meta-cognitive tool for courseware development, maintenance, and reuse</t>
  </si>
  <si>
    <t>The effectiveness of the mind-maps in the courses of art education in the primary schools</t>
  </si>
  <si>
    <t>"Addizionario": A new tool for learning between metacognition and creativity</t>
  </si>
  <si>
    <t>Formalization and declarative implementation of an executable concept map</t>
  </si>
  <si>
    <t>Application of object scaffolding to develop a hands-on, problem-centered, and project-based freshman MATLAB® course</t>
  </si>
  <si>
    <t>Aligning software processes with strategy</t>
  </si>
  <si>
    <t>Visualizing the computational intelligence field</t>
  </si>
  <si>
    <t xml:space="preserve"> Enriching computer support for constructionism (  Book Chapter) </t>
  </si>
  <si>
    <t>The interdisciplinary perspective of humane intelligence: A revisitation, twenty years hence</t>
  </si>
  <si>
    <t>Popcorn: The personal knowledge base</t>
  </si>
  <si>
    <t>Concept maps for designing adaptive knowledge maps</t>
  </si>
  <si>
    <t>Concept map model for Web ontology exploration</t>
  </si>
  <si>
    <t>Moving digital libraries into the student learning space: The GetSmart experience</t>
  </si>
  <si>
    <t>Ontological distance measures for information visualisation on conceptual maps</t>
  </si>
  <si>
    <t>Comprehensive mapping of knowledge and information resources: The case of webster</t>
  </si>
  <si>
    <t>Using interactive learning environments in the introductory computer science curriculum</t>
  </si>
  <si>
    <t>Leximancer concept mapping of patient case studies</t>
  </si>
  <si>
    <t>LEO: A concept map based course visualization tool for instructors and students</t>
  </si>
  <si>
    <t>MILES: A microcontroller learning system combining hardware and software tools</t>
  </si>
  <si>
    <t>Prediction-based advanced resource reservation in mobile environments</t>
  </si>
  <si>
    <t>Work in progress: Pillars of chemical engineering</t>
  </si>
  <si>
    <t>Improving the biomedical engineering design course process</t>
  </si>
  <si>
    <t>Tools for representing problems and the knowledge required to solve them</t>
  </si>
  <si>
    <t>Handheld-based electronic meeting support</t>
  </si>
  <si>
    <t>A melding of educational strategies to enhance the introductory programming course</t>
  </si>
  <si>
    <t>Application of the abstractional concept mapping theory for the interpretation of novel metaphor</t>
  </si>
  <si>
    <t>Perfect ball in nature - On software development methodologies for distributed systems</t>
  </si>
  <si>
    <t>Automatic learning of text-to-concept mappings exploiting wordnet-like lexical networks</t>
  </si>
  <si>
    <t>Using concept maps in digital libraries as a cross-language resource discovery tool</t>
  </si>
  <si>
    <t>Using concept maps as a cross-language resource discovery tool for large documents in digital libraries</t>
  </si>
  <si>
    <t>Building Web navigation agents using domain-specific ontologies</t>
  </si>
  <si>
    <t>Design and implementation of the KORI: Intelligent teachable agent and its application to education</t>
  </si>
  <si>
    <t>Using perceptual maps to communicate concepts of Sustainable Forest Management - Collaborative research with the Office of the Wet'suwet'en Nation in British Columbia</t>
  </si>
  <si>
    <t>3rd Global WordNet Conference, GWC 2006</t>
  </si>
  <si>
    <t>A refreshing approach to an academic seminar course</t>
  </si>
  <si>
    <t>A new approach for constructing the concept map</t>
  </si>
  <si>
    <t>Using concept maps for enhancing adaptation processes in declarative knowledge learning</t>
  </si>
  <si>
    <t>Synchronized biological knowledge and data management: A hybrid approach</t>
  </si>
  <si>
    <t>Application of object-centered scaffolding to introductory matLab</t>
  </si>
  <si>
    <t>Element matching in concept maps</t>
  </si>
  <si>
    <t>MECUREO ontology and modelling tools</t>
  </si>
  <si>
    <t>Mobile collaborative concept mapping - Combining classroom activity with simultaneous field exploration</t>
  </si>
  <si>
    <t>Using mobile agents as roaming security guards to test and improve security of hosts and networks</t>
  </si>
  <si>
    <t>A conceptual problem-based learning environment for teaching introductory programming</t>
  </si>
  <si>
    <t>Using the NSDL and CITIDEL to Enhance Teaching</t>
  </si>
  <si>
    <t>Graphical depictions for knowledge generation and sharing</t>
  </si>
  <si>
    <t>Proceedings Frontiers in Education: Volume I</t>
  </si>
  <si>
    <t>TPL-KATS - Concept map: A computerized knowledge assessment tool</t>
  </si>
  <si>
    <t>Designed for learners: Applying software engineering to the development of scaffolded educational software</t>
  </si>
  <si>
    <t>Exploring how primary school students function in computer supported collaborative learning</t>
  </si>
  <si>
    <t>Report on the NSF major educational funding initiative for a National Science, Technology, Engineering, and Mathematics Education Digital Library (NSDL) with special emphasis on the computing education component</t>
  </si>
  <si>
    <t>Effects of content representation and readers' prior knowledge on the comprehension of hypertext</t>
  </si>
  <si>
    <t>Convergence of knowledge management and e-learning: The GetSmart experience</t>
  </si>
  <si>
    <t>Structural assessment of cost of quality</t>
  </si>
  <si>
    <t>Peer-to-Peer networking. Applications for and impacts on future IP-based networks</t>
  </si>
  <si>
    <t>Online Notes-taker: Towards a Web-based Agent Mechanism Supporting Comprehensible Reading</t>
  </si>
  <si>
    <t>Concept mapping: A tool to bridge the disciplinary divide</t>
  </si>
  <si>
    <t>A rose by any other name...would probably be given an acronym</t>
  </si>
  <si>
    <t>Using CM-ED for the generation of graphical exercises based on concept maps</t>
  </si>
  <si>
    <t>One small step for a diagram, one giant leap for meaning</t>
  </si>
  <si>
    <t>Influence of passive versus active information access to hypertextual information resources on cognitive and emotional parameters</t>
  </si>
  <si>
    <t>Thinking outside the box at the IHMC</t>
  </si>
  <si>
    <t>A case-based framework for interactive capture and reuse of design knowledge</t>
  </si>
  <si>
    <t>Concept maps and competence charts: A roadmap to understanding the global curriculum</t>
  </si>
  <si>
    <t>Knowledge computing method for enhancing the effectiveness of a www distance education system</t>
  </si>
  <si>
    <t>Concept mapping - A critical review</t>
  </si>
  <si>
    <t>A spatial model based on the notions of spatial conceptual map and of object’s influence areas</t>
  </si>
  <si>
    <t>Promoting active learning: The role of system structure in learning from hypertext</t>
  </si>
  <si>
    <t>Enabling innovative thinking: Fostering the art of knowledge crafting</t>
  </si>
  <si>
    <t>Supporting the paradigm shift: Hypermedia construction with concept maps - The easy way forward</t>
  </si>
  <si>
    <t>EPIGAME: a software environment for learning structures and strategies to guide inquiry</t>
  </si>
  <si>
    <t>Collaborative systems research: establishing ecological approaches through the living laboratory</t>
  </si>
  <si>
    <t>PsyCLE project: Educational multimedia for conceptual understanding</t>
  </si>
  <si>
    <t>Knowledge-based support for the user interface design process</t>
  </si>
  <si>
    <t xml:space="preserve"> Experience-based method evaluation and improvement: a process modeling approach (  Book) </t>
  </si>
  <si>
    <t>Repository that supports teaching and cooperation in the introductory AI course</t>
  </si>
  <si>
    <t>A model of knowledge based information retrieval with hierarchical concept graph</t>
  </si>
  <si>
    <t>Compendex</t>
  </si>
  <si>
    <t>b545</t>
  </si>
  <si>
    <t>b546</t>
  </si>
  <si>
    <t>b547</t>
  </si>
  <si>
    <t>b548</t>
  </si>
  <si>
    <t>b549</t>
  </si>
  <si>
    <t>b550</t>
  </si>
  <si>
    <t>b551</t>
  </si>
  <si>
    <t>b552</t>
  </si>
  <si>
    <t>b553</t>
  </si>
  <si>
    <t>b554</t>
  </si>
  <si>
    <t>b555</t>
  </si>
  <si>
    <t>b556</t>
  </si>
  <si>
    <t>b557</t>
  </si>
  <si>
    <t>b558</t>
  </si>
  <si>
    <t>b559</t>
  </si>
  <si>
    <t>b560</t>
  </si>
  <si>
    <t>b561</t>
  </si>
  <si>
    <t>b562</t>
  </si>
  <si>
    <t>b563</t>
  </si>
  <si>
    <t>b564</t>
  </si>
  <si>
    <t>b565</t>
  </si>
  <si>
    <t>b566</t>
  </si>
  <si>
    <t>b567</t>
  </si>
  <si>
    <t>b568</t>
  </si>
  <si>
    <t>b569</t>
  </si>
  <si>
    <t>b570</t>
  </si>
  <si>
    <t>b571</t>
  </si>
  <si>
    <t>b572</t>
  </si>
  <si>
    <t>b573</t>
  </si>
  <si>
    <t>b574</t>
  </si>
  <si>
    <t>b575</t>
  </si>
  <si>
    <t>b576</t>
  </si>
  <si>
    <t>b577</t>
  </si>
  <si>
    <t>b578</t>
  </si>
  <si>
    <t>b579</t>
  </si>
  <si>
    <t>b580</t>
  </si>
  <si>
    <t>b581</t>
  </si>
  <si>
    <t>b582</t>
  </si>
  <si>
    <t>b583</t>
  </si>
  <si>
    <t>b584</t>
  </si>
  <si>
    <t>b585</t>
  </si>
  <si>
    <t>b586</t>
  </si>
  <si>
    <t>b587</t>
  </si>
  <si>
    <t>b588</t>
  </si>
  <si>
    <t>b589</t>
  </si>
  <si>
    <t>b590</t>
  </si>
  <si>
    <t>b591</t>
  </si>
  <si>
    <t>b592</t>
  </si>
  <si>
    <t>b593</t>
  </si>
  <si>
    <t>b594</t>
  </si>
  <si>
    <t>b595</t>
  </si>
  <si>
    <t>b596</t>
  </si>
  <si>
    <t>b597</t>
  </si>
  <si>
    <t>b598</t>
  </si>
  <si>
    <t>b599</t>
  </si>
  <si>
    <t>b600</t>
  </si>
  <si>
    <t>b601</t>
  </si>
  <si>
    <t>b602</t>
  </si>
  <si>
    <t>b603</t>
  </si>
  <si>
    <t>b604</t>
  </si>
  <si>
    <t>b605</t>
  </si>
  <si>
    <t>b606</t>
  </si>
  <si>
    <t>b607</t>
  </si>
  <si>
    <t>b608</t>
  </si>
  <si>
    <t>b609</t>
  </si>
  <si>
    <t>b610</t>
  </si>
  <si>
    <t>b611</t>
  </si>
  <si>
    <t>b612</t>
  </si>
  <si>
    <t>b613</t>
  </si>
  <si>
    <t>b614</t>
  </si>
  <si>
    <t>b615</t>
  </si>
  <si>
    <t>b616</t>
  </si>
  <si>
    <t>b617</t>
  </si>
  <si>
    <t>b618</t>
  </si>
  <si>
    <t>b619</t>
  </si>
  <si>
    <t>b620</t>
  </si>
  <si>
    <t>b621</t>
  </si>
  <si>
    <t>b622</t>
  </si>
  <si>
    <t>b623</t>
  </si>
  <si>
    <t>b624</t>
  </si>
  <si>
    <t>b625</t>
  </si>
  <si>
    <t>b626</t>
  </si>
  <si>
    <t>b627</t>
  </si>
  <si>
    <t>b628</t>
  </si>
  <si>
    <t>b629</t>
  </si>
  <si>
    <t>b630</t>
  </si>
  <si>
    <t>b631</t>
  </si>
  <si>
    <t>b632</t>
  </si>
  <si>
    <t>b633</t>
  </si>
  <si>
    <t>b634</t>
  </si>
  <si>
    <t>b635</t>
  </si>
  <si>
    <t>b636</t>
  </si>
  <si>
    <t>b637</t>
  </si>
  <si>
    <t>b638</t>
  </si>
  <si>
    <t>b639</t>
  </si>
  <si>
    <t>b640</t>
  </si>
  <si>
    <t>b641</t>
  </si>
  <si>
    <t>b642</t>
  </si>
  <si>
    <t>b643</t>
  </si>
  <si>
    <t>b644</t>
  </si>
  <si>
    <t>b645</t>
  </si>
  <si>
    <t>b646</t>
  </si>
  <si>
    <t>b647</t>
  </si>
  <si>
    <t>b648</t>
  </si>
  <si>
    <t>b649</t>
  </si>
  <si>
    <t>b650</t>
  </si>
  <si>
    <t>b651</t>
  </si>
  <si>
    <t>b652</t>
  </si>
  <si>
    <t>b653</t>
  </si>
  <si>
    <t>b654</t>
  </si>
  <si>
    <t>b655</t>
  </si>
  <si>
    <t>b656</t>
  </si>
  <si>
    <t>b657</t>
  </si>
  <si>
    <t>b658</t>
  </si>
  <si>
    <t>b659</t>
  </si>
  <si>
    <t>b660</t>
  </si>
  <si>
    <t>b661</t>
  </si>
  <si>
    <t>b662</t>
  </si>
  <si>
    <t>b663</t>
  </si>
  <si>
    <t>b664</t>
  </si>
  <si>
    <t>b665</t>
  </si>
  <si>
    <t>b666</t>
  </si>
  <si>
    <t>b667</t>
  </si>
  <si>
    <t>b668</t>
  </si>
  <si>
    <t>b669</t>
  </si>
  <si>
    <t>b670</t>
  </si>
  <si>
    <t>b671</t>
  </si>
  <si>
    <t>b672</t>
  </si>
  <si>
    <t>b673</t>
  </si>
  <si>
    <t>b674</t>
  </si>
  <si>
    <t>b675</t>
  </si>
  <si>
    <t>b676</t>
  </si>
  <si>
    <t>b677</t>
  </si>
  <si>
    <t>b678</t>
  </si>
  <si>
    <t>b679</t>
  </si>
  <si>
    <t>b680</t>
  </si>
  <si>
    <t>b681</t>
  </si>
  <si>
    <t>b682</t>
  </si>
  <si>
    <t>b683</t>
  </si>
  <si>
    <t>b684</t>
  </si>
  <si>
    <t>b685</t>
  </si>
  <si>
    <t>b686</t>
  </si>
  <si>
    <t>b687</t>
  </si>
  <si>
    <t>b688</t>
  </si>
  <si>
    <t>b689</t>
  </si>
  <si>
    <t>b690</t>
  </si>
  <si>
    <t>b691</t>
  </si>
  <si>
    <t>b692</t>
  </si>
  <si>
    <t>b693</t>
  </si>
  <si>
    <t>b694</t>
  </si>
  <si>
    <t>b695</t>
  </si>
  <si>
    <t>b696</t>
  </si>
  <si>
    <t>b697</t>
  </si>
  <si>
    <t>b698</t>
  </si>
  <si>
    <t>An adaptive Learning system based on the case</t>
  </si>
  <si>
    <t>A Tablet PC-based teaching approach using conceptual maps</t>
  </si>
  <si>
    <t>Interactive concept maps and learning outcomes in Guru</t>
  </si>
  <si>
    <t>Requirements sensemaking using concept maps</t>
  </si>
  <si>
    <t>Concept maps for personalized interest management</t>
  </si>
  <si>
    <t>A concept map approach to supporting diagnostic and Remedial learning activities</t>
  </si>
  <si>
    <t>Assessing evolving conceptual knowledge in software engineering students</t>
  </si>
  <si>
    <t>OPCOMITS: Developing an adaptive and intelligent web based educational system based on concept map model</t>
  </si>
  <si>
    <t>Leveraging conversational agents and concept maps to scaffold students' productive talk</t>
  </si>
  <si>
    <t>Student understanding of object-oriented programming as expressed in concept maps</t>
  </si>
  <si>
    <t>Curriculum design for computational thinking training based on concept map</t>
  </si>
  <si>
    <t>Blending concept maps with online labs (OLabs): Case study with biological science</t>
  </si>
  <si>
    <t>Ontology creation as a sensemaking activity</t>
  </si>
  <si>
    <t>Fuzzy cognitive map for domain experts with no artificial intelligence expertise</t>
  </si>
  <si>
    <t>Using rock art as an alternative science pedagogy</t>
  </si>
  <si>
    <t>Building web navigation agents using domain-specific ontologies</t>
  </si>
  <si>
    <t>An evaluation framework for data competitions in TEL</t>
  </si>
  <si>
    <t>Personalized learning paths based on wikipedia article statistics</t>
  </si>
  <si>
    <t>Incorporating the social dimension of sustainability into civil engineering education</t>
  </si>
  <si>
    <t>Two-phase Blue-Red tree of rule-space model for the cognitive assessment evaluation and analysis - A case study of MTA course</t>
  </si>
  <si>
    <t>Using the NSDL and CITIDEL to enhance teaching</t>
  </si>
  <si>
    <t>Teaching materials and lesson plans for hands-on mechanics education</t>
  </si>
  <si>
    <t>ConMap: Investigating new computer-based approaches to assessing conceptual knowledge structure in physics</t>
  </si>
  <si>
    <t>Assessing conceptual knowledge for the physics of semiconductors</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</si>
  <si>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</si>
  <si>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</si>
  <si>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</si>
  <si>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</si>
  <si>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</si>
  <si>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</si>
  <si>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</si>
  <si>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</si>
  <si>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</si>
  <si>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</si>
  <si>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</si>
  <si>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</si>
  <si>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</si>
  <si>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</si>
  <si>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</si>
  <si>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</si>
  <si>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</si>
  <si>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</si>
  <si>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</si>
  <si>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</si>
  <si>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</si>
  <si>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</si>
  <si>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</si>
  <si>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</si>
  <si>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</si>
  <si>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</si>
  <si>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</si>
  <si>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</si>
  <si>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</si>
  <si>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</si>
  <si>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</si>
  <si>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</si>
  <si>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</si>
  <si>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</si>
  <si>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</si>
  <si>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</si>
  <si>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</si>
  <si>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</si>
  <si>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</si>
  <si>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</si>
  <si>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</si>
  <si>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</si>
  <si>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</si>
  <si>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</si>
  <si>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</si>
  <si>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</si>
  <si>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</si>
  <si>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</si>
  <si>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</si>
  <si>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</si>
  <si>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</si>
  <si>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</si>
  <si>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</si>
  <si>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</si>
  <si>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</si>
  <si>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</si>
  <si>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</si>
  <si>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</si>
  <si>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</si>
  <si>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</si>
  <si>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</si>
  <si>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</si>
  <si>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</si>
  <si>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</si>
  <si>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</si>
  <si>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</si>
  <si>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</si>
  <si>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</si>
  <si>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</si>
  <si>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</si>
  <si>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</si>
  <si>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</si>
  <si>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</si>
  <si>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</si>
  <si>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</si>
  <si>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</si>
  <si>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</si>
  <si>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</si>
  <si>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</si>
  <si>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</si>
  <si>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</si>
  <si>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</si>
  <si>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</si>
  <si>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</si>
  <si>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</si>
  <si>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</si>
  <si>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</si>
  <si>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</si>
  <si>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</si>
  <si>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</si>
  <si>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</si>
  <si>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</si>
  <si>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</si>
  <si>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</si>
  <si>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</si>
  <si>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</si>
  <si>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</si>
  <si>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</si>
  <si>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</si>
  <si>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</si>
  <si>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</si>
  <si>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</si>
  <si>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</si>
  <si>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</si>
  <si>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</si>
  <si>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</si>
  <si>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</si>
  <si>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</si>
  <si>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</si>
  <si>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</si>
  <si>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</si>
  <si>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</si>
  <si>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</si>
  <si>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</si>
  <si>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</si>
  <si>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</si>
  <si>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</si>
  <si>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</si>
  <si>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</si>
  <si>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</si>
  <si>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</si>
  <si>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</si>
  <si>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</si>
  <si>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</si>
  <si>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</si>
  <si>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</si>
  <si>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</si>
  <si>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</si>
  <si>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</si>
  <si>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</si>
  <si>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</si>
  <si>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</si>
  <si>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</si>
  <si>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</si>
  <si>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</si>
  <si>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</si>
  <si>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</si>
  <si>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</si>
  <si>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</si>
  <si>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</si>
  <si>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</si>
  <si>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</si>
  <si>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</si>
  <si>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</si>
  <si>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</si>
  <si>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</si>
  <si>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</si>
  <si>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</si>
  <si>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</si>
  <si>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</si>
  <si>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</si>
  <si>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</si>
  <si>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</si>
  <si>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</si>
  <si>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</si>
  <si>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</si>
  <si>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</si>
  <si>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</si>
  <si>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</si>
  <si>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</si>
  <si>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</si>
  <si>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</si>
  <si>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</si>
  <si>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</si>
  <si>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</si>
  <si>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</si>
  <si>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</si>
  <si>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</si>
  <si>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</si>
  <si>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</si>
  <si>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</si>
  <si>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</si>
  <si>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</si>
  <si>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</si>
  <si>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</si>
  <si>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</si>
  <si>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</si>
  <si>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</si>
  <si>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</si>
  <si>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</si>
  <si>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</si>
  <si>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</si>
  <si>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</si>
  <si>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</si>
  <si>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</si>
  <si>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</si>
  <si>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</si>
  <si>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</si>
  <si>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</si>
  <si>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</si>
  <si>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</si>
  <si>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</si>
  <si>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</si>
  <si>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</si>
  <si>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</si>
  <si>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</si>
  <si>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</si>
  <si>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</si>
  <si>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</si>
  <si>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</si>
  <si>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</si>
  <si>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</si>
  <si>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</si>
  <si>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</si>
  <si>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</si>
  <si>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</si>
  <si>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</si>
  <si>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</si>
  <si>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</si>
  <si>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</si>
  <si>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</si>
  <si>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</si>
  <si>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</si>
  <si>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</si>
  <si>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</si>
  <si>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</si>
  <si>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</si>
  <si>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</si>
  <si>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</si>
  <si>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</si>
  <si>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</si>
  <si>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</si>
  <si>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</si>
  <si>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</si>
  <si>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</si>
  <si>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</si>
  <si>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</si>
  <si>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</si>
  <si>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</si>
  <si>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</si>
  <si>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</si>
  <si>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</si>
  <si>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</si>
  <si>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</si>
  <si>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</si>
  <si>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</si>
  <si>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</si>
  <si>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</si>
  <si>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</si>
  <si>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</si>
  <si>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</si>
  <si>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</si>
  <si>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</si>
  <si>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</si>
  <si>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</si>
  <si>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</si>
  <si>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</si>
  <si>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</si>
  <si>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</si>
  <si>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</si>
  <si>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</si>
  <si>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</si>
  <si>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</si>
  <si>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</si>
  <si>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</si>
  <si>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</si>
  <si>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</si>
  <si>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</si>
  <si>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</si>
  <si>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</si>
  <si>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</si>
  <si>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</si>
  <si>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</si>
  <si>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</si>
  <si>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</si>
  <si>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</si>
  <si>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</si>
  <si>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</si>
  <si>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</si>
  <si>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 xml:space="preserve">Improvement of self-assessment effectiveness by activity monitoring and analysis (  Book Chapter) </t>
  </si>
  <si>
    <t xml:space="preserve">Experience-based method evaluation and improvement: a process modeling approach (  Book) </t>
  </si>
  <si>
    <t xml:space="preserve">Enriching computer support for constructionism (  Book Chapter) </t>
  </si>
  <si>
    <t>Addizionario: A new tool for learning between metacognition and creativity</t>
  </si>
  <si>
    <t>Games are made for fun: Lessons on the effects of concept maps in the classroom use of computer games</t>
  </si>
  <si>
    <t xml:space="preserve">A collaborative and collective concept mapping tool </t>
  </si>
  <si>
    <t>A spatial model based on the notions of spatial conceptual map and of object’s influence areas (book chapter)</t>
  </si>
  <si>
    <t>não consegui acesso</t>
  </si>
  <si>
    <t>http://link.springer.com/chapter/10.1007%2F11553939_171</t>
  </si>
  <si>
    <t>Não consegui acesso</t>
  </si>
  <si>
    <t>Ok, Passou para proxima fase</t>
  </si>
  <si>
    <t>Excluido</t>
  </si>
  <si>
    <t>David B. Leake, David C. Wilson</t>
  </si>
  <si>
    <t>http://link.springer.com/article/10.1023%2FA%3A1008307108914</t>
  </si>
  <si>
    <t>Journal</t>
  </si>
  <si>
    <t xml:space="preserve">Ming-Chieh FAN, Po-Yao CHAO  and Gwo-Dong CHEN  , (Presenter) Chin-Yeh </t>
  </si>
  <si>
    <t>http://www.apsce.net/icce/icce2009/pdf/C3/proceedings399-406.pdf</t>
  </si>
  <si>
    <t>Maria Assunta Zanetti, Giovanna Turrini and Daniela Miazza</t>
  </si>
  <si>
    <t>http://www.informatica.si/index.php/informatica/article/download/108/101</t>
  </si>
  <si>
    <t>José Antonio Álvarez-Bermejo a, Antonio Codina-Sánchez  &amp; Luis Jesús Belmonte-Ureña</t>
  </si>
  <si>
    <t>Revista científica?</t>
  </si>
  <si>
    <t>http://www.scielo.org.co/scielo.php?script=sci_serial&amp;pid=0012-7353&amp;lng=en&amp;nrm=isso</t>
  </si>
  <si>
    <t>Takahito Tomoto, Takako Akakura; Satoko Sugie; Yuri Nishihori; Keizo Nagaoka</t>
  </si>
  <si>
    <t>https://www.thinkmind.org/download.php?articleid=ubicomm_2011_9_30_10153</t>
  </si>
  <si>
    <t>Janis GRUNDSPENKIS</t>
  </si>
  <si>
    <t>http://www.iiis.org/cds2008/cd2008sci/KGCM2008/PapersPdf/G800TF.pdf</t>
  </si>
  <si>
    <t>Sebastian de la Chica</t>
  </si>
  <si>
    <t>https://dls.ucar.edu/sites/default/files/reference_materials/src372-delachica.pdf</t>
  </si>
  <si>
    <t>Jin Guang Zheng &amp; Linyun Fu &amp; Xiaogang Ma &amp; Peter Fox</t>
  </si>
  <si>
    <t>http://link.springer.com/article/10.1007%2Fs12145-014-0203-1</t>
  </si>
  <si>
    <t>Reginamary Matthews; Hew Soon Hin, Koo Ah Choo</t>
  </si>
  <si>
    <t>Congresso</t>
  </si>
  <si>
    <t>http://ieeexplore.ieee.org/stamp/stamp.jsp?tp=&amp;arnumber=5940804</t>
  </si>
  <si>
    <t>Gregory A. Krudysz and James H. McClellan</t>
  </si>
  <si>
    <t>http://www.ieeeexplore.ws/xpl/articleDetails.jsp?reload=true&amp;arnumber=5739248</t>
  </si>
  <si>
    <t>Christopher B. Williams</t>
  </si>
  <si>
    <t>https://peer.asee.org/advancing-personalized-engineering-learning-via-an-adaptive-concept-map</t>
  </si>
  <si>
    <t>Ana Arruarte, Iñaki Calvo, Jon A. Elorriaga, Mikel Larrañaga, and Angel Conde</t>
  </si>
  <si>
    <t>http://www.hindawi.com/journals/tswj/2014/654397/</t>
  </si>
  <si>
    <t>www.smartcr.org/view/download.php?filename=smartcr_vol5no4p009.pdf</t>
  </si>
  <si>
    <t>Byron Marshall, Yiwen Zhang,  Rao Shen, Edward Fox, Lillian N. Cassel</t>
  </si>
  <si>
    <t>http://ieeexplore.ieee.org/stamp/stamp.jsp?tp=&amp;arnumber=1204854</t>
  </si>
  <si>
    <t>Lahti, Lauri</t>
  </si>
  <si>
    <t>https://aaltodoc.aalto.fi/handle/123456789/15373?show=full</t>
  </si>
  <si>
    <t>Thushari Atapattu, Katrina Falkner, and Nickolas Falkner</t>
  </si>
  <si>
    <t>http://link.springer.com/chapter/10.1007%2F978-3-319-19773-9_2</t>
  </si>
  <si>
    <t>Gaëlle Molinari, Mirweis Sangin, Marc-Antoine Nüssli, &amp; Pierre Dillenbourg</t>
  </si>
  <si>
    <t>http://dl.acm.org/citation.cfm?id=1599883</t>
  </si>
  <si>
    <t xml:space="preserve">Chiung-Hui Chiu </t>
  </si>
  <si>
    <t>https://www.researchgate.net/publication/239433779_Exploring_how_primary_school_students_function_in_computer_supported_collaborative_learning</t>
  </si>
  <si>
    <t>Jose-Vicente Benlloch-Dualde, Felix Buendia, Juan-Carlos Cano, Sara Blanc and Lenin Lemus.</t>
  </si>
  <si>
    <t>http://ijltl.cgpublisher.com/product/pub.262/prod.17</t>
  </si>
  <si>
    <t xml:space="preserve">Dennis Charsky, , William Ressler </t>
  </si>
  <si>
    <t>http://www.sciencedirect.com/science/article/pii/S036013151000285X</t>
  </si>
  <si>
    <t>Mirweis Sangin,  Gaëlle Molinari,  Marc-Antoine Nüssli,  Pierre Dillenbourg</t>
  </si>
  <si>
    <t>http://dl.acm.org/citation.cfm?id=1599907</t>
  </si>
  <si>
    <t>Ven Yu Sien</t>
  </si>
  <si>
    <t>Simpósio</t>
  </si>
  <si>
    <t>http://link.springer.com/chapter/10.1007%2F978-3-642-21210-9_6</t>
  </si>
  <si>
    <t xml:space="preserve"> Hubwieser, P., Mühling, A. </t>
  </si>
  <si>
    <t>https://www.ddi.edu.tum.de/fileadmin/tueds10/www/Publikationen/2011/2011-Hubwieser-Muehling-KEOD-PrePrint.pdf</t>
  </si>
  <si>
    <t>Buket Dogan, andEmrah Dikbıyık</t>
  </si>
  <si>
    <t>Periódico</t>
  </si>
  <si>
    <t>http://onlinelibrary.wiley.com/doi/10.1002/cae.21740/abstract?userIsAuthenticated=false&amp;deniedAccessCustomisedMessage=</t>
  </si>
  <si>
    <t>Peter Hubwieser, Andreas Mühling</t>
  </si>
  <si>
    <t>http://dl.acm.org/citation.cfm?id=2016929</t>
  </si>
  <si>
    <t>Haeyong Chung*, Seungwon Yang, Naveed Massjouni, Christopher Andrews, Rahul Kanna, and Chris North</t>
  </si>
  <si>
    <t>http://ieeexplore.ieee.org/stamp/stamp.jsp?tp=&amp;arnumber=5652932</t>
  </si>
  <si>
    <t>T. Kristensen1</t>
  </si>
  <si>
    <t>http://ieeexplore.ieee.org/xpls/abs_all.jsp?arnumber=6018677&amp;tag=1</t>
  </si>
  <si>
    <t>Alla Anohina-Naumeca, Maija Strautmane, Janis Grundspenkis</t>
  </si>
  <si>
    <t>http://dl.acm.org/citation.cfm?id=1839446</t>
  </si>
  <si>
    <t xml:space="preserve">Adina Magda Florea, Serban Radu </t>
  </si>
  <si>
    <t>http://ieeexplore.ieee.org/stamp/stamp.jsp?tp=&amp;arnumber=4488857</t>
  </si>
  <si>
    <t xml:space="preserve">Dumitru Dan Burdescu, Marian Cristian Mihaescu, Bog dan Logofatu </t>
  </si>
  <si>
    <t>http://ieeexplore.ieee.org/stamp/stamp.jsp?arnumber=4632120</t>
  </si>
  <si>
    <t xml:space="preserve">Kathleen Luchini, Chris Quintana, Elliot Soloway </t>
  </si>
  <si>
    <t>http://dl.acm.org/citation.cfm?id=642668</t>
  </si>
  <si>
    <t>Keith Harrow; Danny Kopec; Mark Kobrak; Ron Eckhardt</t>
  </si>
  <si>
    <t>http://dl.acm.org/citation.cfm?id=1181853</t>
  </si>
  <si>
    <t xml:space="preserve">Thushari Atapattu; Katrina Falkner; Nickolas Falkner </t>
  </si>
  <si>
    <t>http://dl.acm.org/citation.cfm?id=2742634</t>
  </si>
  <si>
    <t>Steven Rigby; Joseph J. Ekstrom; Melissa J. Dark; Marcus Rogers</t>
  </si>
  <si>
    <t>http://dl.acm.org/citation.cfm?id=1631801</t>
  </si>
  <si>
    <t>Debopriyo Roy</t>
  </si>
  <si>
    <t>http://ieeexplore.ieee.org/xpls/abs_all.jsp?arnumber=4610238&amp;tag=1</t>
  </si>
  <si>
    <t xml:space="preserve">  Byron B. Marshall;   Hsinchun Chen;   Rao Shen;   Edward A. Fox</t>
  </si>
  <si>
    <t>http://dl.acm.org/citation.cfm?doid=1217862.1217864</t>
  </si>
  <si>
    <t>John W. Coffey</t>
  </si>
  <si>
    <t>http://www.sciencedirect.com/science/article/pii/S0360131505000679</t>
  </si>
  <si>
    <t>Shian-Shyong Tsenga,  Pei-Chi Suea,  Jun-Ming Sua, Jui-Feng Wenga, Wen-Nung Tsaia,</t>
  </si>
  <si>
    <t>http://www.sciencedirect.com/science/article/pii/S0360131505001727</t>
  </si>
  <si>
    <t>Kevin A. Gary,Russell J. Branaghan,Miss Yegeneswari Nagappan, Supreet Verma</t>
  </si>
  <si>
    <t>https://www.asee.org/public/conferences/8/papers/5188/view</t>
  </si>
  <si>
    <t>Iqbal Qasim; Jin-Woo Jeong; Jee-Uk Heu; Dong-Ho Lee</t>
  </si>
  <si>
    <t>http://jis.sagepub.com/content/39/6/719</t>
  </si>
  <si>
    <t>Hwa-Shan Huang b, Chei-Chang Chiou a,*, Heien-Kun Chiang b, Sung-Hsi Lai b, Chiun-Yen Huang c,
Yin-Yu Chou d</t>
  </si>
  <si>
    <t>http://www.sciencedirect.com/science/article/pii/S0360131511002600</t>
  </si>
  <si>
    <t>Thushari Atapattu, Katrina Falkner and Nickolas Falkner</t>
  </si>
  <si>
    <t>Jorg Zumbach; Peter Reimann; Sabine Koch</t>
  </si>
  <si>
    <t>https://www.researchgate.net/publication/266082569_Evaluation_of_Concept_Importance_in_Concept_Maps_Mined_from_Lecture_Notes_Computer_vs_Human</t>
  </si>
  <si>
    <t>http://eric.ed.gov/?id=EJ641611</t>
  </si>
  <si>
    <t>Stergios Tegos, Stavros Demetriadis, Anastasios Karakostas</t>
  </si>
  <si>
    <t>http://ieeexplore.ieee.org/stamp/stamp.jsp?tp=&amp;arnumber=7057088</t>
  </si>
  <si>
    <t>Trent Apted and Judy Kay</t>
  </si>
  <si>
    <t>http://www.inderscienceonline.com/doi/pdf/10.1504/IJCEELL.2004.004969</t>
  </si>
  <si>
    <t>Gautam BISWASa, Rod ROSCOEa, Hogyeong JEONGa, Brian SULCERa</t>
  </si>
  <si>
    <t>http://teachableagents.org/papers/2009/Biswas_ICCE.pdf</t>
  </si>
  <si>
    <t>Farrokh Attarzadeh, Deniz Gurkan, Miguel Ramos, Mequanint Moges, Victor Gallardo, Mehrube Mehrubeoglu, Reddy Talusani, Shruti Karulkar</t>
  </si>
  <si>
    <t>https://peer.asee.org/perception-of-undergraduate-freshman-students-on-role-models-and-correlation-with-their-education-background</t>
  </si>
  <si>
    <t>W.M. Wang, C.F. Cheung *, W.B. Lee, S.K. Kwok</t>
  </si>
  <si>
    <t>http://www.sciencedirect.com/science/article/pii/S0950705106001948</t>
  </si>
  <si>
    <t>http://link.springer.com/chapter/10.1007%2F978-3-642-34347-6_13</t>
  </si>
  <si>
    <t>Shamal Faily, John Lyle, Andre Paul, Andrea Atzeni, Dieter Blomme, Heiko Desruelle, Krishna Bangalore</t>
  </si>
  <si>
    <t>RobertoMartinez-Maldonado n, KalinaYacef,JudyKay</t>
  </si>
  <si>
    <t>http://www.sciencedirect.com/science/article/pii/S1071581915000841</t>
  </si>
  <si>
    <t>Dallas Snider, John Coffey, Thomas Reichherzer, Norman Wilde, Chris Terry, Joe Vandeville, Allison Heinen,  Sarah Pramanik.</t>
  </si>
  <si>
    <t>http://static1.1.sqspcdn.com/static/f/702523/25389273/1409614173347/201409-Snider.pdf?token=guWoM0v3YVCjIaNEqgEnM1uEYS4%3D</t>
  </si>
  <si>
    <t>Ivan Blecic, Arnaldo Cecchini, and Giuseppe A. Trunfio</t>
  </si>
  <si>
    <t>http://link.springer.com/chapter/10.1007%2F978-3-540-74780-2_33</t>
  </si>
  <si>
    <t>Anal Acharya and Devadatta Sinha</t>
  </si>
  <si>
    <t>http://link.springer.com/chapter/10.1007%2F978-81-322-2247-7_16</t>
  </si>
  <si>
    <t>Wan C. Yoon, Sunhee Lee, and Seulki Lee</t>
  </si>
  <si>
    <t>http://link.springer.com/chapter/10.1007%2F978-3-319-07467-2_43</t>
  </si>
  <si>
    <t>Félix Buendía-García and José Vte. Benlloch-Dualde</t>
  </si>
  <si>
    <t>http://link.springer.com/chapter/10.1007%2F978-3-642-28801-2_4</t>
  </si>
  <si>
    <t>Terje Kristensen, Yngve Lamo, Kristin Ran Choi Hinna, and Grete Oline Hole</t>
  </si>
  <si>
    <t>http://link.springer.com/chapter/10.1007%2F978-3-642-05250-7_52</t>
  </si>
  <si>
    <t>Robert Pergl</t>
  </si>
  <si>
    <t>Marcus Watson, Andrew Smith, and Scott Watter</t>
  </si>
  <si>
    <t>http://link.springer.com/chapter/10.1007%2F978-3-642-24175-8_10</t>
  </si>
  <si>
    <t>Artigos que utilizam os Mc's apenas como uma ferramenta, o foco real do artigo permanece em outro dominio. Ex: o artigo em que o foco é o ensino de disciplinas, entretanto, foi utilizado os MC's para algum fim</t>
  </si>
  <si>
    <t>Artigos ok</t>
  </si>
  <si>
    <t>Removidos</t>
  </si>
  <si>
    <t>Artigos que apresentam uma extensão dos MC's. Ou seja, utilizam a teoria dos MC's como base, porém propõem uma nova forma de construi-los agregando ou adicionando notações entre outros.</t>
  </si>
  <si>
    <t>Artigos que passaram pela fase de revisão da seleção e foram incluidos ou excluidos</t>
  </si>
  <si>
    <t>ok**</t>
  </si>
  <si>
    <t>Ana Arruarte, Jon A. Elorriaga, Iñaki Calvo, Mikel Larrañaga</t>
  </si>
  <si>
    <t>http://eric.ed.gov/?id=EJ984709</t>
  </si>
  <si>
    <t>Artigos avaliados no teste piloto</t>
  </si>
  <si>
    <t>snowball</t>
  </si>
  <si>
    <t>Cognitive mapping of educational systems for future generations</t>
  </si>
  <si>
    <t>Mapping the Dynamics of Science and Technology.</t>
  </si>
  <si>
    <t>Keeping sense of accounts using computerbased cognitive maps</t>
  </si>
  <si>
    <t>PEIRCE: A Conceptual Graphs Workbench</t>
  </si>
  <si>
    <t>Cognitive maps of three latin american policy makers</t>
  </si>
  <si>
    <t xml:space="preserve"> Groupware concept mapping techniques.</t>
  </si>
  <si>
    <t>Using Datalog to provide just-in-time feedback during the construction of concept maps.</t>
  </si>
  <si>
    <t>ON USING CONCEPT MAPS TO ASSESS THE COMPREHENSION EFFECTS OF READING EXPOSITORY TEXT</t>
  </si>
  <si>
    <t>Scoring concept maps: An overview</t>
  </si>
  <si>
    <t>Improving the evaluation of concept map: A step by step analysis.</t>
  </si>
  <si>
    <t>Knowledge maps and their applications to students and faculty assessment.</t>
  </si>
  <si>
    <t xml:space="preserve">The use of concept maps for knowledge management: From classrooms to research labs. </t>
  </si>
  <si>
    <t xml:space="preserve"> CMap tools: Integrating teaching, learning, and evaluation in online courses, new directions for adult and continuing education.</t>
  </si>
  <si>
    <t>Using concept maps and concept questions to enhance conceptual understanding.</t>
  </si>
  <si>
    <t>Experiments on the effect of map structure and concept quantification during concept map construction</t>
  </si>
  <si>
    <t>Collaborative concept mapping software to reconstruct learning processes.</t>
  </si>
  <si>
    <t xml:space="preserve"> Semantic requirements sharing approach to develop software systems using concept maps and information entropy: A personal health information system example.</t>
  </si>
  <si>
    <t>An approach for building a personal health information system using conceptual domain knowledge</t>
  </si>
  <si>
    <t>Artificial intelligence-based student learning evaluation: A Concept map-based approach for analyzing a student’s understanding of a topic</t>
  </si>
  <si>
    <t>The comparison research of concept map tools. Ebusiness and E-Government</t>
  </si>
  <si>
    <t>Understanding knowledge models: Modeling assessment of concept importance in concept maps.</t>
  </si>
  <si>
    <t>A new structural knowledge based on weighted concept maps</t>
  </si>
  <si>
    <t>Didactic use of concept mapping in higher education: Applications in medical education.</t>
  </si>
  <si>
    <t>Concept map assessment of classroom learning: Reliability, validity, and logistical practically.</t>
  </si>
  <si>
    <t>Learning with concept and knowledge maps: A meta-analysis.</t>
  </si>
  <si>
    <t>A tool supporting concept map evaluation and scoring</t>
  </si>
  <si>
    <t>Concept map-based knowledge assessment tasks and their scoring criteria: An overview. In Concept maps: Theory, methodology, technology.</t>
  </si>
  <si>
    <t>Visualizing understanding with concept maps. Interactive Collaborative Learning,</t>
  </si>
  <si>
    <t xml:space="preserve">Using concept mapping tools to enhance collaborative enhancement solving and innovation in corporate e-learning. </t>
  </si>
  <si>
    <t>Incremental improvement of the evaluation algorithm in the concept map based knowledge assessment system</t>
  </si>
  <si>
    <t xml:space="preserve">CONCEPT MAPS APPLIED TO MARS EXPLORATION PUBLIC OUTREACH </t>
  </si>
  <si>
    <t>CmapTools: a knowledge modeling and sharing environment, in: Concept Maps: Theory, Methodology, Technology.</t>
  </si>
  <si>
    <t xml:space="preserve">AUTOMATED CONCEPT MAP GENERATION FROM SERVICE-ORIENTED ARCHITECTURE ARTIFACTS </t>
  </si>
  <si>
    <t>Assessing conceptual similarity to support concept mapping</t>
  </si>
  <si>
    <t>Topic extraction and extension to support concept mapping</t>
  </si>
  <si>
    <t>Applied Concept Mapping: Capturing, Analyzing and Organizing Knowledge</t>
  </si>
  <si>
    <t>Concept maps and AI: na Unlikely Marriage</t>
  </si>
  <si>
    <t>Putting Artificial inteligence Techniques into a concept map to build Educational tools</t>
  </si>
  <si>
    <t>Concept mapping as a cognitive learning and assessing tools</t>
  </si>
  <si>
    <t>knowledge mapping in the classroom: A tool for examining the development of students conceptual understanding</t>
  </si>
  <si>
    <t>Concept mapping and acquisition on cognitive skills: Concept maps as a tool to study skill aquisition</t>
  </si>
  <si>
    <t>Using Concept Maps For Ontology Development: A Case In The Work Organization Domain</t>
  </si>
  <si>
    <t>The theory underlying concept maps and how to construct and use them</t>
  </si>
  <si>
    <t>Concept maps as the first step in an ontology construction method</t>
  </si>
  <si>
    <t>Computer-based concept mapping: a review of a cognitive tool for students</t>
  </si>
  <si>
    <t>A Summary of Literature Pertaining to the Use of Concept Mapping Techniques and Technologies for Education and Performance Support</t>
  </si>
  <si>
    <t>The application of computer-made concepts maps to the organization of in formation: a comenius Project</t>
  </si>
  <si>
    <t>Using concept maps to organize information for large scale literature reviews and technical reports: two case studies</t>
  </si>
  <si>
    <t>The knowledge arena as an extension to the concept map: Reflection in action</t>
  </si>
  <si>
    <t>Support for Constructing Knowledge Models in Cmaptools</t>
  </si>
  <si>
    <t>Using concept maps to assess student learning in the science classroom: Must different methods compete?</t>
  </si>
  <si>
    <t>A comparison between lecturers' and students' concept maps related to the input/output topic in computer architecture.</t>
  </si>
  <si>
    <t>Concept maps as network data: Analysis of a concept map using the methods of social network analysis.</t>
  </si>
  <si>
    <t>Concept mapping: How should it be introduced, and is there  evidence for long term bene t?</t>
  </si>
  <si>
    <t>Synchronous collaborative concept mapping via ICT: learning effectiveness and personal and interpersonal awareness</t>
  </si>
  <si>
    <t>Supporting the Learning Process with Collaborative Concept Mapping Using Computer-Based Communication Tools and Processes</t>
  </si>
  <si>
    <t>Enhancing student learning using concept mapping and learning by teaching environment</t>
  </si>
  <si>
    <t>Using concept mapping as a note taking tool to Computer Science</t>
  </si>
  <si>
    <t>Concept mapping and concept modules for web based na CD-ROM-based RF and microwave education</t>
  </si>
  <si>
    <t>Ontology-Based Concept Map Assistant Learning System with Rule-Based Reasoning Mechanism</t>
  </si>
  <si>
    <t>Ontology technology to assist learners' navigation in the concept map learning system</t>
  </si>
  <si>
    <t>Ontology-based concept map learning path reasoning system using SWRL rules</t>
  </si>
  <si>
    <t>Concept mapping as a means of requirements tracing</t>
  </si>
  <si>
    <t>Requirements Sensemaking using Concept Maps</t>
  </si>
  <si>
    <t>Using Concept Maps to Enhance System View Navigation</t>
  </si>
  <si>
    <t>Easing Team Politics in Agile Usability: A Concept Mapping Approach</t>
  </si>
  <si>
    <t>Effect of varied concept mapping strategies on student achievement of different educational objectives</t>
  </si>
  <si>
    <t>The design and practice of online adaptive learning platform base on concept mapping</t>
  </si>
  <si>
    <t>Examining Concept Maps as an Assessment Tool</t>
  </si>
  <si>
    <t>Empirical validation of concept maps: Preliminary methodological considerations.</t>
  </si>
  <si>
    <t>Comparison of the reliability and validity of scores from two concept-mapping techniques.</t>
  </si>
  <si>
    <t>Problems and issues in the use of concept maps in science assessment</t>
  </si>
  <si>
    <t>Using concept maps in the classroom</t>
  </si>
  <si>
    <t>Comparison of two concept-mapping techniques: Implications for scoring, interpretation, and use.</t>
  </si>
  <si>
    <t>Explicit methods for conveying structural knowledge through concept maps</t>
  </si>
  <si>
    <t>The evaluation and influence of interaction in network supported collaborative concept mapping.</t>
  </si>
  <si>
    <t>The use of concept mapping in learning science subjects by Arab students</t>
  </si>
  <si>
    <t>Concept mapping: a useful tool for science education</t>
  </si>
  <si>
    <t>Students' use of web-based concept map testing and strategies for learning.</t>
  </si>
  <si>
    <t>Evaluating Concept Maps As A Cross-Language Knowledge Discovery Tool for NDLTD</t>
  </si>
  <si>
    <t>Enhancing web searches from concept map-based knowledge models</t>
  </si>
  <si>
    <t>A Comprehensive Methodology for Concept Map Assessment</t>
  </si>
  <si>
    <t>Conceptual Maps: An Integrated Teaching Approach</t>
  </si>
  <si>
    <t>The social construction of scientific concepts or the concept map as conscription device and tools for social thinking in high school science</t>
  </si>
  <si>
    <t>Online concept maps: enhancing collaborative learning by using technology with concept maps</t>
  </si>
  <si>
    <t>The effect of concept mapping to enhance text comprehension and summarization</t>
  </si>
  <si>
    <t>Supporting concept mapping for learning from text.</t>
  </si>
  <si>
    <t>Concept mapping as a follow-up strategy to learning from texts: What characterizes good and poor mappers?</t>
  </si>
  <si>
    <t>An investigation of the effectiveness of concept mapping as an instructional tool</t>
  </si>
  <si>
    <t>Computer-based tools to support learning from hypertext: concept mapping tools and beyond</t>
  </si>
  <si>
    <t>Concept Maps for Web-Based Applications</t>
  </si>
  <si>
    <t>CmapTools, Web Pages &amp; Websites,</t>
  </si>
  <si>
    <t>Concept mapping: How can we utilize it in our class?</t>
  </si>
  <si>
    <t>Learning with concept and knowledge maps: A meta analysis. Review of Educational Research</t>
  </si>
  <si>
    <t>Generating concept map exercises from textbooks.</t>
  </si>
  <si>
    <t>Changing the Degree of Task Difficulty in Concept Map Based Assessment System</t>
  </si>
  <si>
    <t>A Concept Map Based Intelligent System for Adaptive Knowledge Assessment</t>
  </si>
  <si>
    <t>Conceptual Framework for Integration of Multiagent and Knowledge Management Techniques in Intelligent Tutoring System</t>
  </si>
  <si>
    <t>Intelligent Agent and Knowledge Management Perspectives for the Development of Intelligent Tutoring Systems</t>
  </si>
  <si>
    <t>The Knowledge Arena – a learning environment that underpins concept mapping</t>
  </si>
  <si>
    <t>Using concept maps to evaluate teaching and learning</t>
  </si>
  <si>
    <t>Use of Hierarchical Hyper Concept Map in Web-Based Courses</t>
  </si>
  <si>
    <t>A Concept Map Based Course Visualization Tool for Instructors and Students</t>
  </si>
  <si>
    <t>The Concept Map as an Advance Organizer</t>
  </si>
  <si>
    <t>Dynamic Concept Maps as Knowledge Representation Tools for Learning</t>
  </si>
  <si>
    <t>Towards an Adaptive Concept Map: Creating a Concept Map of an Engineering Statics Curriculum</t>
  </si>
  <si>
    <t>The use of concept map in teaching computer science</t>
  </si>
  <si>
    <t>Organizing the learning resources related to the subject introduction to Artificial Intelligence through concept maps</t>
  </si>
  <si>
    <t>A review of studies on collaborative concept mapping: what have we learned about the technique and what is next?</t>
  </si>
  <si>
    <t>Handbook of Research on Collaborative Learning Using Concept Mapping</t>
  </si>
  <si>
    <t>Livemappers: a learning environment for concept map-based collaborative projects</t>
  </si>
  <si>
    <t>Enhancing collaborative problem solving in distance education courses using webbased concept mapping</t>
  </si>
  <si>
    <t>Analysing knowledge generation and acquisition from individual and face-to-face collaborative concept mapping</t>
  </si>
  <si>
    <t>The effect of explicit teaching of concept mapping in expository writing on EFL students</t>
  </si>
  <si>
    <t>An interacting Concept Map approach to supporting mobile learning activities for natural science courses</t>
  </si>
  <si>
    <t>Application of automatically constructed Concept Maps of learning to conceptual diagnosis of e-learning</t>
  </si>
  <si>
    <t>A new approach for constructing the Concept Map</t>
  </si>
  <si>
    <t>Diagnostic and Remedial learning strategy based on conceptual Graph</t>
  </si>
  <si>
    <t>A Concept Map Approach to Supporting Diagnostic and Remedial Learning Activities</t>
  </si>
  <si>
    <t>Construction of automated Concept Map of learning using Hashing Technique</t>
  </si>
  <si>
    <t>Reliability and validity of a computer-based knowledge mapping system to measure content understanding</t>
  </si>
  <si>
    <t>Evaluation of Concept Importance in Concept Maps Mined from Lecture Notes: Computer vs Human</t>
  </si>
  <si>
    <t>Concept maps as assessment in science inquiry learning – a report of methodology</t>
  </si>
  <si>
    <t>Learning the Attachment Theory with the CM-ED concept map editor</t>
  </si>
  <si>
    <t>A Visual Concept Mapping Medium to Open Student and Group Models</t>
  </si>
  <si>
    <t>Empirical evaluation of concept mapping: a job performance aid for writers</t>
  </si>
  <si>
    <t>Breaking concept boundaries to enhance creative potential: using integrated concept maps for conceptual self-awareness.</t>
  </si>
  <si>
    <t>A convergent paradigm for examining knowledge mapping as a learning strategy</t>
  </si>
  <si>
    <t>Concept Maps to Produce Sequence Diagrams</t>
  </si>
  <si>
    <t>The Origins of the Concept Mapping Tool and the Continuing Evolution of the Tool.</t>
  </si>
  <si>
    <t>Supporting learning from hypertext: concept mapping and beyond.</t>
  </si>
  <si>
    <t>Relational, structural, and semantic analysis of graphical representations and concept maps</t>
  </si>
  <si>
    <t>Investigating Application Validity of Concept Maps. In Concept Mapping: Connecting Educators.</t>
  </si>
  <si>
    <t>Computer-Supported Collaborative Concept Mapping: Study of Synchronous Peer Interaction</t>
  </si>
  <si>
    <t>Using concept maps for educational based implementation of assistive technology: A culturally inclusive model for supervision in special education</t>
  </si>
  <si>
    <t>Concept maps for teaching and assessment</t>
  </si>
  <si>
    <t>Concept Mapping as a Research Tool to Evaluate Conceptual Change Related to Instructional</t>
  </si>
  <si>
    <t>Should concept maps be scored numerically?</t>
  </si>
  <si>
    <t>Effect of conceptual change approach accompanied with concept mapping on understanding of solution concepts</t>
  </si>
  <si>
    <t>Using Concept Mapping to Measure Learning Quality</t>
  </si>
  <si>
    <t>Using Concept Maps to Reveal Understanding: A Two-Tier Analysis</t>
  </si>
  <si>
    <t>Exploiting variations in concept map morphology as a lesson-planning tool for trainee teachers in higher education</t>
  </si>
  <si>
    <t>How a qualitative approach to concept map analysis can be used to aid learning by illustrating patterns of conceptual development</t>
  </si>
  <si>
    <t>Concept Maps: An active learning and assessment tool in Electrical and Computer Engineering</t>
  </si>
  <si>
    <t>Using Concept Maps To Assess Design Process Knowledge</t>
  </si>
  <si>
    <t>Concept Mapping as a Tool for Curriculum Design</t>
  </si>
  <si>
    <t>Using Concept Maps for Collaborative Curriculum Development</t>
  </si>
  <si>
    <t>Use of Web-based Concept Map Testing and Strategies for Learning</t>
  </si>
  <si>
    <t>TPL-KATS-Concept Map: a Computerized Knowledge Assessment Tool</t>
  </si>
  <si>
    <t>Learning Through Computer-Based Concept Mapping with Scaffolding Aid</t>
  </si>
  <si>
    <t>Evolution of the Concept Map Based Adaptive Knowledge Assessment System: Implementation and Evaluation Results</t>
  </si>
  <si>
    <t>Usage of Graph Patterns for Knowledge Assessment Based on Concept Maps</t>
  </si>
  <si>
    <t>Evaluating Students' Concept Maps in the Concept Map Based Intelligent Knowledge Assessment System</t>
  </si>
  <si>
    <t>A comprehensive use of concept mapping in design instruction and assessment</t>
  </si>
  <si>
    <t>Concept Map-Based Assessment in Science: Two Exploratory Studies</t>
  </si>
  <si>
    <t>Concept mapping and appropriate instructional strategies in promoting programming skills of holistic learners</t>
  </si>
  <si>
    <t>Groupware concept mapping techniques</t>
  </si>
  <si>
    <t>Concept mapping as cognitive learning and assessment tools</t>
  </si>
  <si>
    <t>Student´s concept mapping for hypermedia design</t>
  </si>
  <si>
    <t>On concept maps as potential “authentic” assessments in science</t>
  </si>
  <si>
    <t>Concept Maps as a Learning Assessment Tool</t>
  </si>
  <si>
    <t>Use of Concept Maps in Micro-computer Based Program Design for an AIDS Knowledge Base</t>
  </si>
  <si>
    <t>Concept specification maps: displaying content structures</t>
  </si>
  <si>
    <t>Student understanding of object-oriented programming as expressed in concept maps.</t>
  </si>
  <si>
    <t>The use of concept maps in Computer Engineering education to promote meaningful learning, creativity and collaboration.</t>
  </si>
  <si>
    <t>Can Good Concept Mappers be Good Problem Solvers in Science?</t>
  </si>
  <si>
    <t>Using Automatically Generated Concept Maps for Document Understanding: A Human Subjects Experiment.</t>
  </si>
  <si>
    <t>Ontology-based concept map for planning personalized learning path</t>
  </si>
  <si>
    <t>The Colored Concept Map and Its Application in Learning Assistance Program</t>
  </si>
  <si>
    <t>Educational Question Answering motivated by Question-Specific Concept Maps</t>
  </si>
  <si>
    <t>Knowledge maps as scaffolds for cognitive processing</t>
  </si>
  <si>
    <t>Investigating the use of ICT-based concept mapping techniques on creativity in literacy tasks.</t>
  </si>
  <si>
    <t>Managing, mapping and manipulating conceptual knowledge: exploring the synergies of knowledge management &amp; case-based reasoning.</t>
  </si>
  <si>
    <t>Attributed concept maps: Fuzzy integration and fuzzy matching</t>
  </si>
  <si>
    <t>Concept mapping: informal to formal</t>
  </si>
  <si>
    <t>Matching knowledge elements in concept maps using a similarity flooding algorithm</t>
  </si>
  <si>
    <t>Creating knowledge maps by exploiting dependent relationships</t>
  </si>
  <si>
    <t>A conceptual map model for developing intelligent tutoring system</t>
  </si>
  <si>
    <t>A Comparison between Concept Maps, Mind Maps, Conceptual Diagrams, and Visual Metaphors as Complementary Tools for Knowledge Construction and Sharing</t>
  </si>
  <si>
    <t>Assessing concept maps: First impressions count</t>
  </si>
  <si>
    <t>A Technique for Automatically Scoring Open-ended Concept Maps</t>
  </si>
  <si>
    <t>Concept Maps for Engineering Education: A Cognitively Motivated Tool Supporting Varied Assessment Functions</t>
  </si>
  <si>
    <t>The Concept Map as a Research and Evaluation Tool: Further Evidence of Validity</t>
  </si>
  <si>
    <t>An adaptive web-based concept map assessment tool</t>
  </si>
  <si>
    <t>Concept map mining: A definition and a framework for its evaluation</t>
  </si>
  <si>
    <t>A review of semi-automatic approaches to build concept maps</t>
  </si>
  <si>
    <t>Mining e-learning domain concept map from academic articles</t>
  </si>
  <si>
    <t>A computer-based approach for translating text into concept map-like representations</t>
  </si>
  <si>
    <t>Self-organizing concept maps</t>
  </si>
  <si>
    <t>Cognitive mapping architectures and hypermedia disorientation: an empirical study</t>
  </si>
  <si>
    <t>Applying hypermedia assisted concept maps to construct accounting inventory teaching material</t>
  </si>
  <si>
    <t>Concept maps to promote meaningful learning</t>
  </si>
  <si>
    <t>Students’ concept mapping for hypermedia design: navigation through World Wide Web (WWW) space and self- assessment</t>
  </si>
  <si>
    <t>The comparative effect of individually- constructed vs. collaboratively-constructed computer-based concept maps</t>
  </si>
  <si>
    <t>Spatial versus conceptual maps as learning tools in hypertext</t>
  </si>
  <si>
    <t>The significance of concept mapping for education and curriculum development</t>
  </si>
  <si>
    <t>Automated extraction of semantic concepts from semi-structured data: supporting computer-based education through analysis of lecture notes</t>
  </si>
  <si>
    <t>Learning, Creating, and Using Knowledge: Concept Maps as Facilitative Tools in Schools and Corporations</t>
  </si>
  <si>
    <t>A concept mapping tool for pocket PC computers</t>
  </si>
  <si>
    <t>Assessing Users’ mental knowledge by using structural approach and concept map</t>
  </si>
  <si>
    <t>Integrating concept mapping and semantic web technologies for effective knowledge management</t>
  </si>
  <si>
    <t>COMPASS: an adaptive web-based concept map assessment tool</t>
  </si>
  <si>
    <t>Evaluating learner’s knowledge level on concept mapping tasks</t>
  </si>
  <si>
    <t>Concept maps as cognitive learning and assessment tools</t>
  </si>
  <si>
    <t>CNT: concept-map based navigation and discovery in a repository of learning content</t>
  </si>
  <si>
    <t>An introduction to concept mapping for planning and evaluation</t>
  </si>
  <si>
    <t>Concept mapping as a form of student assessment and instruction</t>
  </si>
  <si>
    <t>Collaboration through concept maps</t>
  </si>
  <si>
    <t>Instant messaging + maps = powerful collaboration tools for distance learning</t>
  </si>
  <si>
    <t>An authoring environment for intelligent tutoring systems</t>
  </si>
  <si>
    <t>Concept Maps: Integrating Knowledge and Information Visualization</t>
  </si>
  <si>
    <t>Concept mapping as a medium of shared cognition in computer-supported collaborative problem solving</t>
  </si>
  <si>
    <t>Concept Map Construction with Knowledge Extracted From Documents</t>
  </si>
  <si>
    <t>Computer-based concept mapping: Promoting meaningful learning in science for students with disabilities</t>
  </si>
  <si>
    <t>Concept mapping as a collaborative tool for enhanced online learning</t>
  </si>
  <si>
    <t>Concept mapping as a mindtool for critical thinking</t>
  </si>
  <si>
    <t>Computer-based concept maps for enabling multilingual education in computer science: a Basque, English and Spanish languages case</t>
  </si>
  <si>
    <t>Urko RUEDA, Ana ARRUARTE, Jon A. ELORRIAGA</t>
  </si>
  <si>
    <t>https://www.researchgate.net/publication/228728037_From_Scalable_Concept_Maps_to_Scalable_Open_Student_Models</t>
  </si>
  <si>
    <t>Michael Koch, Dieter Landes</t>
  </si>
  <si>
    <t>http://ceur-ws.org/Vol-1402/paper18.pdf</t>
  </si>
  <si>
    <t>A knowledge modeling and sharing environment</t>
  </si>
  <si>
    <t>Agent-support for problem solving through concept mapping</t>
  </si>
  <si>
    <t xml:space="preserve">Concept map assessment rubric </t>
  </si>
  <si>
    <t>JUMP-STARTING concept map construction with knowledge extracted from documents</t>
  </si>
  <si>
    <t>Concept maps as reflections of conceptual understanding</t>
  </si>
  <si>
    <t>Concept maps indexing multimedia knowledge bases</t>
  </si>
  <si>
    <t>"Googling" from a concept map: towards automatic concept-mapbased query formation</t>
  </si>
  <si>
    <t>Using concept maps methodology to design an e-learning platform via integration of knowledge management instruction and learning</t>
  </si>
  <si>
    <t xml:space="preserve"> Groupware concept mapping techniques</t>
  </si>
  <si>
    <t xml:space="preserve"> Rob Kremer,  Brian R. Gaines</t>
  </si>
  <si>
    <t>http://dl.acm.org/citation.cfm?id=192557</t>
  </si>
  <si>
    <t>Varadraj P. Gurupur , Unal Sakoglu, G. Pankaj Jain, U. John Tanik</t>
  </si>
  <si>
    <t>http://www.sciencedirect.com/science/article/pii/S0965997814000106</t>
  </si>
  <si>
    <t>Alla ANOHINA, Janis GRUNDSPENKIS</t>
  </si>
  <si>
    <t>http://dl.acm.org/citation.cfm?id=1565448</t>
  </si>
  <si>
    <t xml:space="preserve">Gwo-Jen Hwang, Po-Han Wu b, Hui-Ru Ke </t>
  </si>
  <si>
    <t>http://www.sciencedirect.com/science/article/pii/S0360131511001400</t>
  </si>
  <si>
    <t>http://www.sciencedirect.com/science/article/pii/S0957417407005908</t>
  </si>
  <si>
    <t>Chun-Hsiung Lee, , Gwo-Guang Lee, Yungho Leu</t>
  </si>
  <si>
    <t>Alla Anohina, Egons Lavendelis, Janis Grundspenkis</t>
  </si>
  <si>
    <t>http://link.springer.com/chapter/10.1007/978-0-387-78578-3_20</t>
  </si>
  <si>
    <t>James H. McClellan Lonnie D. Harvel, Rajbabu Velmurugan, Milind Borkar, Chris Scheibe</t>
  </si>
  <si>
    <t>http://ieeexplore.ieee.org/stamp/stamp.jsp?tp=&amp;arnumber=1408581</t>
  </si>
  <si>
    <t>Alejandro Valerio &amp; David Leake</t>
  </si>
  <si>
    <t>http://cmc.ihmc.us/cmc2006Papers/cmc2006-p181.pdf</t>
  </si>
  <si>
    <t>Leonid Kof, Ricardo Gacitua, Mark Rouncefield, and Pete Sawyer</t>
  </si>
  <si>
    <t>http://ieeexplore.ieee.org/stamp/stamp.jsp?tp=&amp;arnumber=5623813</t>
  </si>
  <si>
    <t>Rodrigo Rizzi Starr, Jos´e Maria Parente de Oliveira</t>
  </si>
  <si>
    <t>http://ieeexplore.ieee.org/stamp/stamp.jsp?tp=&amp;arnumber=5629027</t>
  </si>
  <si>
    <t>Alberto J. Cañas &amp; Greg A. Hill</t>
  </si>
  <si>
    <t>http://cmc.ihmc.us/cmc2010papers/cmc2010-a4.pdf</t>
  </si>
  <si>
    <t>http://cmc.ihmc.us/cmc2012papers/cmc2012-p102.pdf</t>
  </si>
  <si>
    <t>Taina Kaivola, Heikki Lokki University of Helsinki, Finland</t>
  </si>
  <si>
    <t>http://citeseerx.ist.psu.edu/viewdoc/download?doi=10.1.1.412.4161&amp;rep=rep1&amp;type=pdf</t>
  </si>
  <si>
    <t>P.C. Vaishnavi, A. Ravi Prasath, B.T. Shobana</t>
  </si>
  <si>
    <t>http://ijact.in/index.php/ijact/article/viewFile/519/439</t>
  </si>
  <si>
    <t>G. Pankaj Jain, Varadraj P. Gurupur, Jennifer L. Schroeder, and Eileen D. Faulkenberry</t>
  </si>
  <si>
    <t>http://ieeexplore.ieee.org/xpl/articleDetails.jsp?reload=true&amp;arnumber=6834769</t>
  </si>
  <si>
    <t>S.-W. Chen, S. C. Lin, and K. E. Chang</t>
  </si>
  <si>
    <t>http://ieeexplore.ieee.org/stamp/stamp.jsp?tp=&amp;arnumber=956047</t>
  </si>
  <si>
    <t>John W. Coffey, Thomas Reichherzer, Bernd Owsnick-Klewe, and Norman Wilde</t>
  </si>
  <si>
    <t>http://eprint.ihmc.us/221/</t>
  </si>
  <si>
    <t>VASSILIS KOMIS, NIKOLAOS AVOURIS, CHRISTOS FIDAS</t>
  </si>
  <si>
    <t>http://link.springer.com/article/10.1023%2FA%3A1020309927987</t>
  </si>
  <si>
    <t>Marc Berges,  Peter Hubwieser</t>
  </si>
  <si>
    <t>http://dl.acm.org/citation.cfm?id=2462503</t>
  </si>
  <si>
    <t>K.E.  Chang, Y.T. Sung &amp; S.F. Chen</t>
  </si>
  <si>
    <t>http://stanford.edu/dept/SUSE/projects/ireport/articles/concept_maps/concept-map%20scaffolding.pdf</t>
  </si>
  <si>
    <t>Kuo-Kuang Chu , Chien-I Lee, Rong-Shi Tsai</t>
  </si>
  <si>
    <t>http://www.sciencedirect.com/science/article/pii/S0957417411004027</t>
  </si>
  <si>
    <t>Nian-Shing Chen, Kinshuk, Chun-Wang Wei, Hong-Jhe Chen</t>
  </si>
  <si>
    <t>http://www.sciencedirect.com/science/article/pii/S0360131506001497</t>
  </si>
  <si>
    <t>H.E. Herl , H.F. O'Neil Jr. b, G.K.W.K. Chung , J. Schacter</t>
  </si>
  <si>
    <t>http://www.sciencedirect.com/science/article/pii/S0747563299000266</t>
  </si>
  <si>
    <t>NELI STOYANOVA AND PIET KOMMERS</t>
  </si>
  <si>
    <t>https://www.learntechlib.org/p/10783</t>
  </si>
  <si>
    <t>Entropy and Energy in Characterizing the Organization of Concept Maps in Learning Science</t>
  </si>
  <si>
    <t xml:space="preserve">Concept maps for teaching and assessment </t>
  </si>
  <si>
    <t>Intelligent system for student knowledge assessment</t>
  </si>
  <si>
    <t>Examining concept maps as an assessment tool</t>
  </si>
  <si>
    <t>Incremental student modelling and reflection by verified concept mapping</t>
  </si>
  <si>
    <t>Computer-based concept mapping: a tool for negotiating meaning</t>
  </si>
  <si>
    <t>Analysing concept maps as an assessment tool in teaching physics and comparison with the achievement tests.</t>
  </si>
  <si>
    <t>Assessment based on linkage patterns in concept maps</t>
  </si>
  <si>
    <t>Using CM-ED for the Generation of Graphical Exercises Based on Concept Maps</t>
  </si>
  <si>
    <t>Concept Maps vs. Web Pages for Information Searching and Browsing</t>
  </si>
  <si>
    <t>Googling from a Concept Map: Towards Automatic Concept-Map-Based Query Formation.</t>
  </si>
  <si>
    <t>Towards Automatic Support for Augmenting Concept Maps with Documents.</t>
  </si>
  <si>
    <t>KEA: A Knowledge Exchange Architecture Based on Web Services, Concept Maps and CmapTools.</t>
  </si>
  <si>
    <t>A Computer-Based Approach for Translating Text into Concept Map-like Representations</t>
  </si>
  <si>
    <t>An intelligent tutoring system for student guidance in Web-based courses</t>
  </si>
  <si>
    <t>Using computerized concept mapping program to assess teacher’s thinking about effective teaching</t>
  </si>
  <si>
    <t>Automatic Creation and Translation of Concept Maps for Computer Science-related Theses and Dissertations</t>
  </si>
  <si>
    <t>The architectural design of a real time collaborative concept-mapping environment from distance.</t>
  </si>
  <si>
    <t>cmap tools: Integrating teaching, learning, and evaluation in online courses</t>
  </si>
  <si>
    <t>Segunda iteração - Etapa 1</t>
  </si>
  <si>
    <t>Laurent CIMOLINO, Judy KAY, Amanda MILLER</t>
  </si>
  <si>
    <t>http://www.cs.usyd.edu.au/~aied/vol5/vol5_cimolino.pdf</t>
  </si>
  <si>
    <t>CHEN-CHUNG LIU+, PING-HSING DON AND CHUN-MING TSAI</t>
  </si>
  <si>
    <t>http://www.iis.sinica.edu.tw/JISE/2005/200509_04.pdf</t>
  </si>
  <si>
    <t>David Leake, Ana Maguitman, Thomas Reichherzer, Alberto J. Cañas, Marco Carvalho, Marco Arguedas, Tom Eskridge</t>
  </si>
  <si>
    <t>http://cmc.ihmc.us/papers/cmc2004-225.pdf</t>
  </si>
  <si>
    <t>Thomas Reichherzer and David Leake</t>
  </si>
  <si>
    <t>http://citeseerx.ist.psu.edu/viewdoc/download?doi=10.1.1.94.3407&amp;rep=rep1&amp;type=pdf</t>
  </si>
  <si>
    <t>Aplying a Semantic Hypermedia Model to Adaptive Concept Maps in Education</t>
  </si>
  <si>
    <t>Tatjana Hilbert, Matthias Nückles, University of Goettingen, Educational Psychology</t>
  </si>
  <si>
    <t>http://dl.acm.org/citation.cfm?id=1599855</t>
  </si>
  <si>
    <t>Varadraj P. Gurupur,; G. Pankaj Jainb, , Ramaraju Rudrarajuc;</t>
  </si>
  <si>
    <t>Smart Concept Map Generation for Learning Using Class of Hash Functions</t>
  </si>
  <si>
    <t>Construction of Automated Concept Map of Learning Using Hashing Technique</t>
  </si>
  <si>
    <t>Algorithm of Ontology Transformation to Concept Map for Usage in Semantic Web Expert System</t>
  </si>
  <si>
    <t>The concept map-based assessment system: Functional capabilities, evolution, and experimental results</t>
  </si>
  <si>
    <t>Concept Map Based Intelligent Knowledge Assessment System: Experience of Development and Practical Use</t>
  </si>
  <si>
    <t>Development of the scoring mechanism for the concept map based intelligent knowledge assessment system</t>
  </si>
  <si>
    <t>Feedback in the Concept Map Based Intelligent Knowledge Assessment System</t>
  </si>
  <si>
    <t>Evaluating Students’ Concept Maps in the Concept Map Based Intelligent Knowledge Assessment System</t>
  </si>
  <si>
    <t>Concept maps as knowledge assessment tool: Results of practical use of intellligent knowledge assessment system</t>
  </si>
  <si>
    <t>The Concept Map-Based Knowledge Assessment System with Reduction of Task Difficulty</t>
  </si>
  <si>
    <t>CONCEPT MAP GENERATION FROM OWL ONTOLOGIES</t>
  </si>
  <si>
    <t>Justifying the usage of concept mapping as a tool for the formative assessment of the structural knowledge of engineering students</t>
  </si>
  <si>
    <t>Determining the Set of Concept Map Based Tasks for Computerized Knowledge Self-Assessment</t>
  </si>
  <si>
    <t>Diversity of concept mapping tasks: degree of difficulty, directedness, and task constraints</t>
  </si>
  <si>
    <t xml:space="preserve"> Studying possibilities to use several experts' maps in the concept map based knowledge assessment system</t>
  </si>
  <si>
    <t>Conception of the Animated Interface Agent for the Concept Map Based Intelligent Knowledge Assessment System</t>
  </si>
  <si>
    <t xml:space="preserve"> Development of the scoring mechanism for the concept map based intelligent knowledge assessment system</t>
  </si>
  <si>
    <t>Incremental Improvement of the Evaluation Algorithm in the Concept Map Based Knowledge Assessment System</t>
  </si>
  <si>
    <t xml:space="preserve"> The Concept Map-Based Knowledge Assessment System with Reduction of Task Difficulty</t>
  </si>
  <si>
    <t>Architecture and Working Principles of the Concept Map Based Knowledge Assessment System</t>
  </si>
  <si>
    <t>Using Concept Maps in Adaptive Knowledge Assessment</t>
  </si>
  <si>
    <t xml:space="preserve"> A Concept Map Based Intelligent System for Adaptive Knowledge Assessment</t>
  </si>
  <si>
    <t xml:space="preserve"> Learner's Support in the Concept Map Based Knowledge Assessment System</t>
  </si>
  <si>
    <t>Topic Extraction and Extension to Support Concept Mapping</t>
  </si>
  <si>
    <t>Assessing Conceptual Similarity to Support Concept Mapping</t>
  </si>
  <si>
    <t>Combining Concept Mapping with CBR: Towards Experience-Based Support for Knowledge Modeling.</t>
  </si>
  <si>
    <t>Educational Question Answering Motivated by Question-Specific Concept Maps</t>
  </si>
  <si>
    <t>An Evaluation Methodology for Concept Maps Mined from Lecture Notes: An Educational Perspective</t>
  </si>
  <si>
    <t xml:space="preserve"> Evaluation of Concept Importance in Concept Maps Mined from Lecture Notes: Computer vs Human</t>
  </si>
  <si>
    <t>Semantic requirements sharing approach to develop software systems using concept maps and information entropy: A Personal Health Information System example</t>
  </si>
  <si>
    <t>C-PHIS: A concept map-based knowledge base framework to develop personal health information systems</t>
  </si>
  <si>
    <t>Artificial intelligence-based student learning evaluation: A concept map-based approach for analyzing a student's understanding of a topic</t>
  </si>
  <si>
    <t>A learning environment based on knowledge storage and retrieval using concept maps</t>
  </si>
  <si>
    <t>Enhancing Medical Research Efficiency by Using Concept Maps</t>
  </si>
  <si>
    <t>How good is my concept map? Am I a good Cmapper?</t>
  </si>
  <si>
    <t>Freedom vs. restriction of content and structure during concept mapping–possibilities and limitations for construction and assessment</t>
  </si>
  <si>
    <t>Using Automatically Generated Concept Maps for Document Understanding: A Human Subjects Experiment</t>
  </si>
  <si>
    <t>Applied concept mapping: Capturing, analyzing, and organizing knowledge</t>
  </si>
  <si>
    <t>Concept Mapping in e-Learning</t>
  </si>
  <si>
    <t>Concept mapping using CmapTools to enhance meaningful learning</t>
  </si>
  <si>
    <t>CmapTools: Integrating teaching, learning, and evaluation in online courses</t>
  </si>
  <si>
    <t>Automatically Associating Documents with Concept Map Knowledge Models</t>
  </si>
  <si>
    <t>Ranking concept map retrieval in the CmapTools network</t>
  </si>
  <si>
    <t>Concept maps: Integrating knowledge and information visualization</t>
  </si>
  <si>
    <t>Mining The Web To Suggest Concepts During Concept Map Construction</t>
  </si>
  <si>
    <t>Concept map-based multimedia computer system for facilitating user understanding of a domain of knowledge</t>
  </si>
  <si>
    <t>Grupo 1</t>
  </si>
  <si>
    <t>Grupo 2</t>
  </si>
  <si>
    <t>Grupo 3</t>
  </si>
  <si>
    <t>Grupo 4</t>
  </si>
  <si>
    <t>Grupo 5</t>
  </si>
  <si>
    <t>Grupo 6</t>
  </si>
  <si>
    <t>Grupo 7</t>
  </si>
  <si>
    <t>Science direct</t>
  </si>
  <si>
    <t>Byron Marshall, Hsinchun Chen, and Therani Madhusudan</t>
  </si>
  <si>
    <t>http://people.oregonstate.edu/~marshaby/Papers/MatchKnowledgeElements_PrePrintVersion.pdf</t>
  </si>
  <si>
    <t>N.C.A</t>
  </si>
  <si>
    <t>CE</t>
  </si>
  <si>
    <t>NCA</t>
  </si>
  <si>
    <t>http://www.sciencedirect.com/science/article/pii/S0360131513002686</t>
  </si>
  <si>
    <t>http://www.sciencedirect.com/science/article/pii/S0360131510000059</t>
  </si>
  <si>
    <t>b699</t>
  </si>
  <si>
    <t>b700</t>
  </si>
  <si>
    <t>Mining concept maps from news stories for measuring civic scientific literacy in media</t>
  </si>
  <si>
    <t>The comparative effect of individually-constructed vs. collaboratively-constructed computer-based concept maps</t>
  </si>
  <si>
    <t>Effects of an integrated concept mapping and web-based problemsolving approach on students’ learning achievements, perceptions and cognitive loads</t>
  </si>
  <si>
    <t>#650</t>
  </si>
  <si>
    <t>#651</t>
  </si>
  <si>
    <t>#652</t>
  </si>
  <si>
    <t>Yuen-Hsien Tseng, Chun-Yen Chang, Shu-Nu Chang Rundgren, Carl-Johan Rundgren</t>
  </si>
  <si>
    <t>Gwo-Jen Hwang, Fan-Ray Kuo, Nian-Shing Chen, Hsueh-Ju Ho</t>
  </si>
  <si>
    <t>Leake2001</t>
  </si>
  <si>
    <t>Blecic2007</t>
  </si>
  <si>
    <t>Fan2009</t>
  </si>
  <si>
    <t>Portmann2012</t>
  </si>
  <si>
    <t>Graudina2011</t>
  </si>
  <si>
    <t>Iqbal2013</t>
  </si>
  <si>
    <t>Coffey2007</t>
  </si>
  <si>
    <t>Tseng2007</t>
  </si>
  <si>
    <t>Sanyal2015</t>
  </si>
  <si>
    <t>Zanetti2006</t>
  </si>
  <si>
    <t>AlvarezBermejo2015</t>
  </si>
  <si>
    <t>Yoon2014</t>
  </si>
  <si>
    <t>Arruarte2014</t>
  </si>
  <si>
    <t>Tomoto2011</t>
  </si>
  <si>
    <t>Qasim2013</t>
  </si>
  <si>
    <t>Arruarte2012</t>
  </si>
  <si>
    <t>Hilbert2008</t>
  </si>
  <si>
    <t>Roy2010</t>
  </si>
  <si>
    <t>Buendia-garcia2012</t>
  </si>
  <si>
    <t>Gaines1995</t>
  </si>
  <si>
    <t>Anal2015</t>
  </si>
  <si>
    <t>Marshall2003</t>
  </si>
  <si>
    <t>Lukashenko2010</t>
  </si>
  <si>
    <t>Kristensen2009</t>
  </si>
  <si>
    <t>Lahti2011</t>
  </si>
  <si>
    <t>Molinari2008</t>
  </si>
  <si>
    <t>Atapattu2014</t>
  </si>
  <si>
    <t>Huang2012</t>
  </si>
  <si>
    <t>Florea2007</t>
  </si>
  <si>
    <t>Gurupur2015</t>
  </si>
  <si>
    <t>Chiu2003</t>
  </si>
  <si>
    <t>Sangin2008</t>
  </si>
  <si>
    <t>Zumbach2001</t>
  </si>
  <si>
    <t>Burdescu2008</t>
  </si>
  <si>
    <t>Leake2014</t>
  </si>
  <si>
    <t>Rueda2009</t>
  </si>
  <si>
    <t>Charsky2011</t>
  </si>
  <si>
    <t>Tobergte2013</t>
  </si>
  <si>
    <t>Brandsteidl2010</t>
  </si>
  <si>
    <t>Tegos2015</t>
  </si>
  <si>
    <t>Watson2005</t>
  </si>
  <si>
    <t>Grundspenkis2008</t>
  </si>
  <si>
    <t>Hubwieser2009</t>
  </si>
  <si>
    <t>Koch2015</t>
  </si>
  <si>
    <t>Apted2004</t>
  </si>
  <si>
    <t>Mohamed2013</t>
  </si>
  <si>
    <t>Dogan2016</t>
  </si>
  <si>
    <t>Arruarte2008a</t>
  </si>
  <si>
    <t>Attarzadeh2009a</t>
  </si>
  <si>
    <t>Luchini2003</t>
  </si>
  <si>
    <t>Biswas2009</t>
  </si>
  <si>
    <t>DeLaChica2007</t>
  </si>
  <si>
    <t>Wang2008</t>
  </si>
  <si>
    <t>Zheng2015</t>
  </si>
  <si>
    <t>Harrow2007</t>
  </si>
  <si>
    <t>Upchurch2002</t>
  </si>
  <si>
    <t>Ladkin2005</t>
  </si>
  <si>
    <t>Kristensen2011</t>
  </si>
  <si>
    <t>Rigby2009</t>
  </si>
  <si>
    <t>Berges2012</t>
  </si>
  <si>
    <t>Calvo2011a</t>
  </si>
  <si>
    <t>Martinez-Maldonado2015</t>
  </si>
  <si>
    <t>Leon2008</t>
  </si>
  <si>
    <t>Matthews2010</t>
  </si>
  <si>
    <t>Larraza-Mendiluze2013</t>
  </si>
  <si>
    <t>Yamashita2009</t>
  </si>
  <si>
    <t>Roy2008</t>
  </si>
  <si>
    <t>Snider2014</t>
  </si>
  <si>
    <t>Chung2010</t>
  </si>
  <si>
    <t>Krudysz2011</t>
  </si>
  <si>
    <t>Hubwieser2011</t>
  </si>
  <si>
    <t>Kremer1994</t>
  </si>
  <si>
    <t>Gurupur2014</t>
  </si>
  <si>
    <t>An interactive concept map approach to supporting mobile learning activities for natural science courses</t>
  </si>
  <si>
    <t>Hwang2011</t>
  </si>
  <si>
    <t>Lee2009</t>
  </si>
  <si>
    <t>Jain2014</t>
  </si>
  <si>
    <t>Chen2001</t>
  </si>
  <si>
    <t>Coffey2012</t>
  </si>
  <si>
    <t>Anohina2007a</t>
  </si>
  <si>
    <t>McClellan2004</t>
  </si>
  <si>
    <t>Komis2002</t>
  </si>
  <si>
    <t>Valerio2006</t>
  </si>
  <si>
    <t>Kommers2002</t>
  </si>
  <si>
    <t>Starr2010</t>
  </si>
  <si>
    <t>Berges2013</t>
  </si>
  <si>
    <t>Chang2001</t>
  </si>
  <si>
    <t>Canas2010</t>
  </si>
  <si>
    <t>Marshall2006a</t>
  </si>
  <si>
    <t>Chen2008</t>
  </si>
  <si>
    <t>Chu2011</t>
  </si>
  <si>
    <t>Herl1999</t>
  </si>
  <si>
    <t>Valerio2012</t>
  </si>
  <si>
    <t>Kaivola2010</t>
  </si>
  <si>
    <t>Vaishnavi2016</t>
  </si>
  <si>
    <t>Concept Map Based Approach for analysing Student ’ s Level of L earning</t>
  </si>
  <si>
    <t>Cimolino2003</t>
  </si>
  <si>
    <t>Leake2004</t>
  </si>
  <si>
    <t>Reichherzer2006</t>
  </si>
  <si>
    <t>Liu2005</t>
  </si>
  <si>
    <t>Tseng2010</t>
  </si>
  <si>
    <t>Hwang2014</t>
  </si>
  <si>
    <t>não consegui acesso.</t>
  </si>
  <si>
    <t>Gary12</t>
  </si>
  <si>
    <t>Atapattu2015a</t>
  </si>
  <si>
    <t>Marshall2006b</t>
  </si>
  <si>
    <t>Faily12</t>
  </si>
  <si>
    <t>Atapattu2015b</t>
  </si>
  <si>
    <t>Anohina2007b</t>
  </si>
  <si>
    <t>Kof10</t>
  </si>
  <si>
    <t>Williams2012</t>
  </si>
  <si>
    <t>BibtexKey</t>
  </si>
  <si>
    <t>#</t>
  </si>
  <si>
    <t>Systematic Mapping - 1st Step</t>
  </si>
  <si>
    <t>This worksheet lists all articles returned from research sources, without eliminating repetitions (articles present in more than one source).</t>
  </si>
  <si>
    <t>In this spreadsheet the articles are ordered by basis. Articles present in more than one database must appear in the list of each database.</t>
  </si>
  <si>
    <t>Year</t>
  </si>
  <si>
    <t>Title</t>
  </si>
  <si>
    <t>Result</t>
  </si>
  <si>
    <t>Systematic Mapping - Result of the 1st Stage (Elimination of Duplicates) and Application of the 1st Filter (2nd Stage)</t>
  </si>
  <si>
    <t>This worksheet contains the articles to be evaluated by applying the first filter. Repeated articles have been removed and a permanent ID has been added for each article.</t>
  </si>
  <si>
    <t>Each duly identified article must be analyzed, taking into account the selection criteria (CI and CEs) applied considering only the title, abstract and keywords. If the analysis points to the exclusion of the article, in the column "Exclusion Criterion", the exclusion criterion applied (~ CI or CE1 to CE5) must be indicated, according to the criteria indicated in the "General" spreadsheet.</t>
  </si>
  <si>
    <t>Systematic Mapping - Result of the 2nd Stage (1st Filter) and Application of the 2nd Filter (3rd Stage)</t>
  </si>
  <si>
    <t>Each article selected in the 2nd stage must be analyzed taking into account the selection criteria (CI and CEs) applied now considering the full text. If the analysis points to the exclusion of the article, in the column "Evaluation of the researcher", the exclusion criteria applied (CE1, CE2, CE3, CE4, CE5, CE6, CE7) must be indicated according to the criteria indicated in the "General" spreadsheet.</t>
  </si>
  <si>
    <t>Researcher Evaluation</t>
  </si>
  <si>
    <t>Evaluation</t>
  </si>
  <si>
    <t>Snowballing</t>
  </si>
  <si>
    <t>First iteration - [using] Result of databases</t>
  </si>
  <si>
    <t>Second iteration [using] Result of the first iteration</t>
  </si>
  <si>
    <t>Third iteration [using] Result of the second iteration</t>
  </si>
  <si>
    <t>First iteration - Step 1</t>
  </si>
  <si>
    <t>First Iteration - Step 2</t>
  </si>
  <si>
    <t>Second iteration - Step 2</t>
  </si>
  <si>
    <t>Groups research</t>
  </si>
  <si>
    <t>Group 1 - Anal Acharya</t>
  </si>
  <si>
    <t>Group 2 - Varadraj P. Gurupur</t>
  </si>
  <si>
    <t>Group 3 - Thushari Atapattu</t>
  </si>
  <si>
    <t>Group 4 - David Leake</t>
  </si>
  <si>
    <t>Group 5 - Alberto J. Cañas</t>
  </si>
  <si>
    <t>Group 6 - Alla Anohina-Naumeca</t>
  </si>
  <si>
    <t>Group 7 - Janis Grundspenkis</t>
  </si>
  <si>
    <t>Step 1 - Eliminate duplications</t>
  </si>
  <si>
    <t>Step 2 - Full reading</t>
  </si>
  <si>
    <t>Systematic Mapping - Final Result</t>
  </si>
  <si>
    <t>This spreadsheet contains the final articles selected in the mapping. It will be on this set of articles that the research questions should be analyzed.</t>
  </si>
  <si>
    <t>Authors</t>
  </si>
  <si>
    <t>Publication 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</si>
</sst>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indexed="8"/>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Calibri"/>
      <family val="2"/>
    </font>
    <font>
      <b/>
      <sz val="10"/>
      <color indexed="8"/>
      <name val="Calibri"/>
      <family val="2"/>
    </font>
    <font>
      <b/>
      <sz val="11"/>
      <color indexed="8"/>
      <name val="Calibri"/>
      <family val="2"/>
    </font>
    <font>
      <b/>
      <sz val="9"/>
      <color indexed="8"/>
      <name val="Tahoma"/>
      <family val="2"/>
    </font>
    <font>
      <sz val="9"/>
      <color indexed="8"/>
      <name val="Tahoma"/>
      <family val="2"/>
    </font>
    <font>
      <b/>
      <sz val="18"/>
      <color theme="3" tint="-0.249977111117893"/>
      <name val="Calibri"/>
      <family val="2"/>
    </font>
    <font>
      <b/>
      <sz val="10"/>
      <color theme="3" tint="-0.249977111117893"/>
      <name val="Calibri"/>
      <family val="2"/>
    </font>
    <font>
      <b/>
      <sz val="11"/>
      <name val="Calibri"/>
      <family val="2"/>
    </font>
    <font>
      <b/>
      <sz val="16"/>
      <color theme="3" tint="-0.249977111117893"/>
      <name val="Calibri"/>
      <family val="2"/>
    </font>
    <font>
      <sz val="8"/>
      <color indexed="8"/>
      <name val="Calibri"/>
      <family val="2"/>
    </font>
    <font>
      <sz val="9"/>
      <color indexed="81"/>
      <name val="Tahoma"/>
      <family val="2"/>
    </font>
    <font>
      <sz val="11"/>
      <color theme="0"/>
      <name val="Calibri"/>
      <family val="2"/>
    </font>
    <font>
      <sz val="11"/>
      <name val="Calibri"/>
      <family val="2"/>
    </font>
    <font>
      <sz val="10"/>
      <name val="Calibri"/>
      <family val="2"/>
    </font>
    <font>
      <u/>
      <sz val="11"/>
      <color theme="10"/>
      <name val="Calibri"/>
      <family val="2"/>
    </font>
    <font>
      <sz val="10"/>
      <color rgb="FF000000"/>
      <name val="Verdana"/>
      <family val="2"/>
    </font>
    <font>
      <b/>
      <sz val="12"/>
      <color theme="3" tint="-0.249977111117893"/>
      <name val="Calibri"/>
      <family val="2"/>
    </font>
    <font>
      <sz val="9"/>
      <color indexed="8"/>
      <name val="Calibri"/>
      <family val="2"/>
    </font>
    <font>
      <b/>
      <sz val="9"/>
      <color indexed="81"/>
      <name val="Segoe UI"/>
      <family val="2"/>
    </font>
    <font>
      <b/>
      <sz val="11"/>
      <color theme="0"/>
      <name val="Calibri"/>
      <family val="2"/>
    </font>
    <font>
      <b/>
      <sz val="11"/>
      <color theme="1"/>
      <name val="Calibri"/>
      <family val="2"/>
      <scheme val="minor"/>
    </font>
    <font>
      <i/>
      <sz val="10"/>
      <color indexed="8"/>
      <name val="Calibri"/>
      <family val="2"/>
    </font>
    <font>
      <sz val="10"/>
      <color theme="0"/>
      <name val="Calibri"/>
      <family val="2"/>
    </font>
    <font>
      <b/>
      <sz val="14"/>
      <color theme="0"/>
      <name val="Calibri"/>
      <family val="2"/>
    </font>
    <font>
      <b/>
      <sz val="14"/>
      <color theme="3" tint="-0.249977111117893"/>
      <name val="Calibri"/>
      <family val="2"/>
    </font>
    <font>
      <b/>
      <sz val="14"/>
      <color indexed="8"/>
      <name val="Calibri"/>
      <family val="2"/>
    </font>
    <font>
      <b/>
      <sz val="16"/>
      <color theme="0"/>
      <name val="Calibri"/>
      <family val="2"/>
    </font>
    <font>
      <b/>
      <sz val="11"/>
      <color theme="3" tint="-0.249977111117893"/>
      <name val="Calibri"/>
      <family val="2"/>
    </font>
    <font>
      <sz val="11"/>
      <color theme="0"/>
      <name val="Calibri"/>
      <family val="2"/>
      <scheme val="minor"/>
    </font>
  </fonts>
  <fills count="26">
    <fill>
      <patternFill patternType="none"/>
    </fill>
    <fill>
      <patternFill patternType="gray125"/>
    </fill>
    <fill>
      <patternFill patternType="solid">
        <fgColor rgb="FFFF9933"/>
        <bgColor indexed="64"/>
      </patternFill>
    </fill>
    <fill>
      <patternFill patternType="solid">
        <fgColor theme="3" tint="0.59999389629810485"/>
        <bgColor indexed="64"/>
      </patternFill>
    </fill>
    <fill>
      <patternFill patternType="solid">
        <fgColor rgb="FFFF9933"/>
        <bgColor indexed="49"/>
      </patternFill>
    </fill>
    <fill>
      <patternFill patternType="solid">
        <fgColor theme="8" tint="0.59999389629810485"/>
        <bgColor indexed="64"/>
      </patternFill>
    </fill>
    <fill>
      <patternFill patternType="solid">
        <fgColor rgb="FFFF9933"/>
        <bgColor indexed="26"/>
      </patternFill>
    </fill>
    <fill>
      <patternFill patternType="solid">
        <fgColor rgb="FF00B050"/>
        <bgColor indexed="64"/>
      </patternFill>
    </fill>
    <fill>
      <patternFill patternType="solid">
        <fgColor rgb="FFFF6D6D"/>
        <bgColor indexed="64"/>
      </patternFill>
    </fill>
    <fill>
      <patternFill patternType="solid">
        <fgColor theme="8" tint="0.39997558519241921"/>
        <bgColor indexed="64"/>
      </patternFill>
    </fill>
    <fill>
      <patternFill patternType="solid">
        <fgColor rgb="FF7030A0"/>
        <bgColor indexed="64"/>
      </patternFill>
    </fill>
    <fill>
      <patternFill patternType="solid">
        <fgColor rgb="FF9142D2"/>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rgb="FFFFFF00"/>
        <bgColor indexed="64"/>
      </patternFill>
    </fill>
    <fill>
      <patternFill patternType="solid">
        <fgColor rgb="FFFFABF5"/>
        <bgColor indexed="64"/>
      </patternFill>
    </fill>
    <fill>
      <patternFill patternType="solid">
        <fgColor rgb="FFFF7C80"/>
        <bgColor indexed="64"/>
      </patternFill>
    </fill>
    <fill>
      <patternFill patternType="solid">
        <fgColor rgb="FFFF5050"/>
        <bgColor indexed="64"/>
      </patternFill>
    </fill>
    <fill>
      <patternFill patternType="solid">
        <fgColor rgb="FF3B3BE1"/>
        <bgColor indexed="64"/>
      </patternFill>
    </fill>
    <fill>
      <patternFill patternType="solid">
        <fgColor theme="6" tint="0.39997558519241921"/>
        <bgColor indexed="64"/>
      </patternFill>
    </fill>
    <fill>
      <gradientFill degree="180">
        <stop position="0">
          <color rgb="FFFFABF5"/>
        </stop>
        <stop position="1">
          <color theme="4"/>
        </stop>
      </gradientFill>
    </fill>
    <fill>
      <patternFill patternType="solid">
        <fgColor theme="9" tint="0.39997558519241921"/>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rgb="FF0070C0"/>
        <bgColor indexed="64"/>
      </patternFill>
    </fill>
    <fill>
      <patternFill patternType="solid">
        <fgColor theme="0" tint="-0.14999847407452621"/>
        <bgColor indexed="64"/>
      </patternFill>
    </fill>
  </fills>
  <borders count="1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0" fillId="0" borderId="0" applyNumberFormat="0" applyFill="0" applyBorder="0" applyAlignment="0" applyProtection="0"/>
  </cellStyleXfs>
  <cellXfs count="203">
    <xf numFmtId="0" fontId="0" fillId="0" borderId="0" xfId="0"/>
    <xf numFmtId="0" fontId="0" fillId="0" borderId="0" xfId="0" applyAlignment="1">
      <alignment horizontal="center"/>
    </xf>
    <xf numFmtId="0" fontId="6" fillId="0" borderId="0" xfId="0" applyFont="1" applyFill="1"/>
    <xf numFmtId="0" fontId="6" fillId="0" borderId="0" xfId="0" applyFont="1" applyFill="1" applyAlignment="1">
      <alignment horizontal="center"/>
    </xf>
    <xf numFmtId="0" fontId="0" fillId="0" borderId="0" xfId="0" applyFill="1"/>
    <xf numFmtId="0" fontId="6" fillId="0" borderId="2" xfId="0" applyFont="1" applyFill="1" applyBorder="1" applyAlignment="1">
      <alignment horizontal="left" vertical="center"/>
    </xf>
    <xf numFmtId="0" fontId="0" fillId="0" borderId="0" xfId="0" applyFill="1" applyAlignment="1">
      <alignment horizontal="center"/>
    </xf>
    <xf numFmtId="0" fontId="0" fillId="0" borderId="0" xfId="0" applyFill="1" applyBorder="1" applyAlignment="1">
      <alignment horizontal="left"/>
    </xf>
    <xf numFmtId="0" fontId="7" fillId="2" borderId="2" xfId="0" applyFont="1" applyFill="1" applyBorder="1" applyAlignment="1">
      <alignment horizontal="center" vertical="center"/>
    </xf>
    <xf numFmtId="0" fontId="6" fillId="0" borderId="0" xfId="0" applyFont="1" applyFill="1" applyBorder="1" applyAlignment="1">
      <alignment horizontal="left"/>
    </xf>
    <xf numFmtId="0" fontId="0" fillId="0" borderId="0" xfId="0" applyFill="1" applyBorder="1" applyAlignment="1">
      <alignment horizontal="center" vertical="center"/>
    </xf>
    <xf numFmtId="0" fontId="6" fillId="0" borderId="0" xfId="0" applyFont="1" applyFill="1" applyBorder="1"/>
    <xf numFmtId="0" fontId="0" fillId="0" borderId="0" xfId="0" applyFill="1" applyAlignment="1">
      <alignment horizontal="center" vertical="center"/>
    </xf>
    <xf numFmtId="0" fontId="6" fillId="5" borderId="2" xfId="0" applyFont="1" applyFill="1" applyBorder="1" applyAlignment="1">
      <alignment horizontal="center" vertical="center"/>
    </xf>
    <xf numFmtId="0" fontId="6" fillId="5" borderId="2" xfId="0" applyFont="1" applyFill="1" applyBorder="1" applyAlignment="1">
      <alignment horizontal="center" vertical="top" wrapText="1"/>
    </xf>
    <xf numFmtId="0" fontId="12" fillId="6" borderId="1" xfId="0" applyFont="1" applyFill="1" applyBorder="1" applyAlignment="1">
      <alignment horizontal="center" vertical="center"/>
    </xf>
    <xf numFmtId="0" fontId="6" fillId="0" borderId="0" xfId="0" applyFont="1" applyFill="1" applyBorder="1" applyAlignment="1">
      <alignment horizontal="center" vertical="center" wrapText="1"/>
    </xf>
    <xf numFmtId="0" fontId="7" fillId="2" borderId="5" xfId="0" applyFont="1" applyFill="1" applyBorder="1" applyAlignment="1">
      <alignment horizontal="center" vertical="center"/>
    </xf>
    <xf numFmtId="0" fontId="12" fillId="2" borderId="3" xfId="0" applyFont="1" applyFill="1" applyBorder="1" applyAlignment="1">
      <alignment horizontal="center" vertical="center"/>
    </xf>
    <xf numFmtId="0" fontId="0" fillId="0" borderId="2" xfId="0" applyFill="1" applyBorder="1" applyAlignment="1">
      <alignment horizontal="center" vertical="center"/>
    </xf>
    <xf numFmtId="0" fontId="7" fillId="2" borderId="6" xfId="0" applyFont="1" applyFill="1" applyBorder="1" applyAlignment="1">
      <alignment horizontal="center" vertical="center" wrapText="1"/>
    </xf>
    <xf numFmtId="0" fontId="6" fillId="0" borderId="2" xfId="0" applyFont="1" applyFill="1" applyBorder="1" applyAlignment="1">
      <alignment horizontal="left" vertical="top" wrapText="1"/>
    </xf>
    <xf numFmtId="0" fontId="6" fillId="0" borderId="2" xfId="0" applyFont="1" applyFill="1" applyBorder="1" applyAlignment="1">
      <alignment horizontal="left"/>
    </xf>
    <xf numFmtId="0" fontId="6" fillId="0" borderId="2" xfId="0" applyFont="1" applyFill="1" applyBorder="1" applyAlignment="1">
      <alignment horizontal="justify" vertical="top" wrapText="1"/>
    </xf>
    <xf numFmtId="0" fontId="18" fillId="0" borderId="0" xfId="0" applyFont="1"/>
    <xf numFmtId="0" fontId="19" fillId="0" borderId="0" xfId="0" applyFont="1" applyFill="1"/>
    <xf numFmtId="0" fontId="18" fillId="0" borderId="0" xfId="0" applyFont="1" applyFill="1"/>
    <xf numFmtId="0" fontId="17" fillId="0" borderId="0" xfId="0" applyFont="1"/>
    <xf numFmtId="0" fontId="0" fillId="0" borderId="0" xfId="0" applyAlignment="1">
      <alignment wrapText="1"/>
    </xf>
    <xf numFmtId="0" fontId="0" fillId="0" borderId="0" xfId="0"/>
    <xf numFmtId="0" fontId="0" fillId="0" borderId="0" xfId="0" applyFill="1"/>
    <xf numFmtId="0" fontId="6" fillId="0" borderId="2" xfId="0" applyFont="1" applyFill="1" applyBorder="1" applyAlignment="1">
      <alignment horizontal="center" vertical="center"/>
    </xf>
    <xf numFmtId="0" fontId="6" fillId="0" borderId="2" xfId="0" applyFont="1" applyFill="1" applyBorder="1" applyAlignment="1">
      <alignment horizontal="center" vertical="center" wrapText="1"/>
    </xf>
    <xf numFmtId="0" fontId="6" fillId="0" borderId="2" xfId="0" applyFont="1" applyFill="1" applyBorder="1" applyAlignment="1">
      <alignment horizontal="left" vertical="center" wrapText="1"/>
    </xf>
    <xf numFmtId="0" fontId="0" fillId="8" borderId="2" xfId="0" applyFill="1" applyBorder="1" applyAlignment="1">
      <alignment horizontal="center" vertical="center"/>
    </xf>
    <xf numFmtId="0" fontId="8" fillId="0" borderId="0" xfId="0" applyFont="1" applyFill="1" applyBorder="1" applyAlignment="1">
      <alignment horizontal="left"/>
    </xf>
    <xf numFmtId="0" fontId="8" fillId="0" borderId="0" xfId="0" applyFont="1" applyFill="1"/>
    <xf numFmtId="0" fontId="6" fillId="9" borderId="2" xfId="0" applyFont="1" applyFill="1" applyBorder="1" applyAlignment="1">
      <alignment horizontal="center" vertical="center" wrapText="1"/>
    </xf>
    <xf numFmtId="0" fontId="6" fillId="9" borderId="2" xfId="0" applyFont="1" applyFill="1" applyBorder="1" applyAlignment="1">
      <alignment horizontal="left" vertical="center" wrapText="1"/>
    </xf>
    <xf numFmtId="0" fontId="6" fillId="9" borderId="2" xfId="0" applyFont="1" applyFill="1" applyBorder="1" applyAlignment="1">
      <alignment horizontal="center" vertical="center"/>
    </xf>
    <xf numFmtId="0" fontId="6" fillId="5" borderId="2" xfId="0" applyFont="1" applyFill="1" applyBorder="1" applyAlignment="1">
      <alignment horizontal="center" vertical="center" wrapText="1"/>
    </xf>
    <xf numFmtId="0" fontId="6" fillId="5" borderId="2" xfId="0" applyFont="1" applyFill="1" applyBorder="1" applyAlignment="1">
      <alignment horizontal="left" vertical="center" wrapText="1"/>
    </xf>
    <xf numFmtId="0" fontId="12" fillId="6" borderId="3" xfId="0" applyFont="1" applyFill="1" applyBorder="1" applyAlignment="1">
      <alignment horizontal="center" vertical="center"/>
    </xf>
    <xf numFmtId="0" fontId="6" fillId="0" borderId="0" xfId="0" applyFont="1" applyFill="1" applyAlignment="1">
      <alignment horizontal="left" vertical="center" wrapText="1"/>
    </xf>
    <xf numFmtId="0" fontId="21" fillId="0" borderId="2" xfId="0" applyFont="1" applyBorder="1" applyAlignment="1">
      <alignment horizontal="center" vertical="center"/>
    </xf>
    <xf numFmtId="0" fontId="21" fillId="9" borderId="2" xfId="0" applyFont="1" applyFill="1" applyBorder="1" applyAlignment="1">
      <alignment horizontal="center" vertical="center"/>
    </xf>
    <xf numFmtId="0" fontId="0" fillId="9" borderId="2" xfId="0" applyFill="1" applyBorder="1" applyAlignment="1">
      <alignment horizontal="center"/>
    </xf>
    <xf numFmtId="0" fontId="0" fillId="0" borderId="2" xfId="0" applyBorder="1" applyAlignment="1">
      <alignment wrapText="1"/>
    </xf>
    <xf numFmtId="0" fontId="6" fillId="0" borderId="2" xfId="0" applyFont="1" applyBorder="1" applyAlignment="1">
      <alignment horizontal="left" vertical="center"/>
    </xf>
    <xf numFmtId="0" fontId="6" fillId="9" borderId="2" xfId="0" applyFont="1" applyFill="1" applyBorder="1" applyAlignment="1">
      <alignment horizontal="left" vertical="center"/>
    </xf>
    <xf numFmtId="0" fontId="0" fillId="0" borderId="2" xfId="0" applyBorder="1" applyAlignment="1">
      <alignment horizontal="center" vertical="center"/>
    </xf>
    <xf numFmtId="0" fontId="6" fillId="0" borderId="2" xfId="0" applyFont="1" applyFill="1" applyBorder="1" applyAlignment="1">
      <alignment wrapText="1"/>
    </xf>
    <xf numFmtId="0" fontId="6" fillId="0" borderId="2" xfId="0" applyFont="1" applyFill="1" applyBorder="1" applyAlignment="1">
      <alignment horizontal="center"/>
    </xf>
    <xf numFmtId="0" fontId="6" fillId="0" borderId="2" xfId="0" applyFont="1" applyFill="1" applyBorder="1"/>
    <xf numFmtId="0" fontId="6" fillId="0" borderId="2" xfId="0" applyFont="1" applyFill="1" applyBorder="1" applyAlignment="1">
      <alignment horizontal="left" vertical="top"/>
    </xf>
    <xf numFmtId="0" fontId="0" fillId="0" borderId="2" xfId="0" applyFill="1" applyBorder="1" applyAlignment="1">
      <alignment wrapText="1"/>
    </xf>
    <xf numFmtId="0" fontId="6" fillId="0" borderId="4" xfId="0" applyFont="1" applyFill="1" applyBorder="1" applyAlignment="1">
      <alignment wrapText="1"/>
    </xf>
    <xf numFmtId="0" fontId="6" fillId="12" borderId="2" xfId="0" applyFont="1" applyFill="1" applyBorder="1" applyAlignment="1">
      <alignment horizontal="center" vertical="center"/>
    </xf>
    <xf numFmtId="0" fontId="6" fillId="13" borderId="2" xfId="0" applyFont="1" applyFill="1" applyBorder="1" applyAlignment="1">
      <alignment horizontal="center" vertical="center" wrapText="1"/>
    </xf>
    <xf numFmtId="0" fontId="6" fillId="13" borderId="2" xfId="0" applyFont="1" applyFill="1" applyBorder="1" applyAlignment="1">
      <alignment horizontal="center" vertical="center"/>
    </xf>
    <xf numFmtId="0" fontId="6" fillId="13" borderId="2" xfId="0" applyFont="1" applyFill="1" applyBorder="1" applyAlignment="1">
      <alignment horizontal="left" vertical="center" wrapText="1"/>
    </xf>
    <xf numFmtId="0" fontId="6" fillId="13" borderId="2" xfId="0" applyFont="1" applyFill="1" applyBorder="1" applyAlignment="1">
      <alignment horizontal="left" vertical="center"/>
    </xf>
    <xf numFmtId="0" fontId="0" fillId="7" borderId="2" xfId="0" applyFont="1" applyFill="1" applyBorder="1" applyAlignment="1">
      <alignment horizontal="center" vertical="center"/>
    </xf>
    <xf numFmtId="0" fontId="5" fillId="7" borderId="2" xfId="0" applyFont="1" applyFill="1" applyBorder="1" applyAlignment="1">
      <alignment horizontal="center" vertical="center"/>
    </xf>
    <xf numFmtId="0" fontId="0" fillId="8" borderId="2" xfId="0" applyFont="1" applyFill="1" applyBorder="1" applyAlignment="1">
      <alignment horizontal="center" vertical="center"/>
    </xf>
    <xf numFmtId="0" fontId="0" fillId="0" borderId="0" xfId="0" applyFill="1" applyBorder="1"/>
    <xf numFmtId="0" fontId="0" fillId="14" borderId="2" xfId="0" applyFont="1" applyFill="1" applyBorder="1" applyAlignment="1">
      <alignment horizontal="center" vertical="center"/>
    </xf>
    <xf numFmtId="0" fontId="18" fillId="8" borderId="2" xfId="0" applyFont="1" applyFill="1" applyBorder="1" applyAlignment="1">
      <alignment horizontal="center" vertical="center"/>
    </xf>
    <xf numFmtId="0" fontId="5" fillId="8" borderId="2" xfId="0" applyFont="1" applyFill="1" applyBorder="1" applyAlignment="1">
      <alignment horizontal="center" vertical="center"/>
    </xf>
    <xf numFmtId="0" fontId="0" fillId="8" borderId="2" xfId="0" applyFont="1" applyFill="1" applyBorder="1" applyAlignment="1">
      <alignment horizontal="center" vertical="center" wrapText="1"/>
    </xf>
    <xf numFmtId="0" fontId="6" fillId="14" borderId="2" xfId="0" applyFont="1" applyFill="1" applyBorder="1" applyAlignment="1">
      <alignment horizontal="center" vertical="center" wrapText="1"/>
    </xf>
    <xf numFmtId="0" fontId="0" fillId="14" borderId="2" xfId="0" applyFont="1" applyFill="1" applyBorder="1" applyAlignment="1">
      <alignment horizontal="center" vertical="center" wrapText="1"/>
    </xf>
    <xf numFmtId="0" fontId="23" fillId="14" borderId="2" xfId="0" applyFont="1" applyFill="1" applyBorder="1" applyAlignment="1">
      <alignment horizontal="center" vertical="center" wrapText="1"/>
    </xf>
    <xf numFmtId="0" fontId="8" fillId="7" borderId="2" xfId="0" applyFont="1" applyFill="1" applyBorder="1" applyAlignment="1">
      <alignment horizontal="center" vertical="center"/>
    </xf>
    <xf numFmtId="0" fontId="8" fillId="9" borderId="2" xfId="0" applyFont="1" applyFill="1" applyBorder="1" applyAlignment="1">
      <alignment horizontal="center" vertical="center"/>
    </xf>
    <xf numFmtId="0" fontId="8" fillId="8" borderId="2" xfId="0" applyFont="1" applyFill="1" applyBorder="1" applyAlignment="1">
      <alignment horizontal="center"/>
    </xf>
    <xf numFmtId="0" fontId="25" fillId="10" borderId="2" xfId="0" applyFont="1" applyFill="1" applyBorder="1" applyAlignment="1">
      <alignment horizontal="center"/>
    </xf>
    <xf numFmtId="0" fontId="8" fillId="8" borderId="2" xfId="0" applyFont="1" applyFill="1" applyBorder="1" applyAlignment="1">
      <alignment horizontal="center" vertical="center"/>
    </xf>
    <xf numFmtId="0" fontId="8" fillId="7" borderId="2" xfId="0" applyFont="1" applyFill="1" applyBorder="1" applyAlignment="1">
      <alignment horizontal="center"/>
    </xf>
    <xf numFmtId="0" fontId="6" fillId="3" borderId="2" xfId="0" applyFont="1" applyFill="1" applyBorder="1" applyAlignment="1">
      <alignment horizontal="center" vertical="center"/>
    </xf>
    <xf numFmtId="0" fontId="25" fillId="10" borderId="2" xfId="0" applyFont="1" applyFill="1" applyBorder="1" applyAlignment="1">
      <alignment horizontal="center" vertical="center"/>
    </xf>
    <xf numFmtId="0" fontId="4" fillId="8" borderId="2" xfId="0" applyFont="1" applyFill="1" applyBorder="1" applyAlignment="1">
      <alignment horizontal="center" vertical="center"/>
    </xf>
    <xf numFmtId="0" fontId="6" fillId="0" borderId="2" xfId="0" applyFont="1" applyFill="1" applyBorder="1" applyAlignment="1">
      <alignment vertical="center" wrapText="1"/>
    </xf>
    <xf numFmtId="0" fontId="3" fillId="8" borderId="2" xfId="0" applyFont="1" applyFill="1" applyBorder="1" applyAlignment="1">
      <alignment horizontal="center" vertical="center"/>
    </xf>
    <xf numFmtId="0" fontId="17" fillId="11" borderId="2" xfId="0" applyFont="1" applyFill="1" applyBorder="1" applyAlignment="1">
      <alignment horizontal="center" vertical="center"/>
    </xf>
    <xf numFmtId="0" fontId="13" fillId="8" borderId="2" xfId="0" applyFont="1" applyFill="1" applyBorder="1" applyAlignment="1">
      <alignment horizontal="center"/>
    </xf>
    <xf numFmtId="0" fontId="6" fillId="12" borderId="6" xfId="0" applyFont="1" applyFill="1" applyBorder="1" applyAlignment="1">
      <alignment horizontal="center" vertical="center"/>
    </xf>
    <xf numFmtId="0" fontId="8" fillId="15" borderId="2" xfId="0" applyFont="1" applyFill="1" applyBorder="1" applyAlignment="1">
      <alignment horizontal="center" vertical="center"/>
    </xf>
    <xf numFmtId="0" fontId="8" fillId="16" borderId="2" xfId="0" applyFont="1" applyFill="1" applyBorder="1" applyAlignment="1">
      <alignment horizontal="center" vertical="center"/>
    </xf>
    <xf numFmtId="0" fontId="13" fillId="17" borderId="2" xfId="0" applyFont="1" applyFill="1" applyBorder="1" applyAlignment="1">
      <alignment horizontal="center"/>
    </xf>
    <xf numFmtId="0" fontId="6" fillId="2" borderId="2" xfId="0" applyFont="1" applyFill="1" applyBorder="1" applyAlignment="1">
      <alignment horizontal="left" vertical="center" wrapText="1"/>
    </xf>
    <xf numFmtId="0" fontId="26" fillId="17" borderId="2" xfId="0" applyFont="1" applyFill="1" applyBorder="1" applyAlignment="1">
      <alignment horizontal="center" vertical="center"/>
    </xf>
    <xf numFmtId="0" fontId="0" fillId="17" borderId="2" xfId="0" applyFont="1" applyFill="1" applyBorder="1" applyAlignment="1">
      <alignment horizontal="center" vertical="center"/>
    </xf>
    <xf numFmtId="0" fontId="2" fillId="8" borderId="2" xfId="0" applyFont="1" applyFill="1" applyBorder="1" applyAlignment="1">
      <alignment horizontal="center" vertical="center"/>
    </xf>
    <xf numFmtId="0" fontId="6" fillId="17" borderId="2" xfId="0" applyFont="1" applyFill="1" applyBorder="1" applyAlignment="1">
      <alignment horizontal="center" vertical="center" wrapText="1"/>
    </xf>
    <xf numFmtId="0" fontId="25" fillId="10" borderId="0" xfId="0" applyFont="1" applyFill="1" applyAlignment="1">
      <alignment horizontal="center" vertical="center"/>
    </xf>
    <xf numFmtId="0" fontId="0" fillId="0" borderId="0" xfId="0" applyFill="1" applyAlignment="1">
      <alignment wrapText="1"/>
    </xf>
    <xf numFmtId="0" fontId="8" fillId="7" borderId="0" xfId="0" applyFont="1" applyFill="1" applyAlignment="1">
      <alignment horizontal="center" vertical="center"/>
    </xf>
    <xf numFmtId="0" fontId="8" fillId="15" borderId="0" xfId="0" applyFont="1" applyFill="1" applyAlignment="1">
      <alignment horizontal="center" vertical="center"/>
    </xf>
    <xf numFmtId="0" fontId="0" fillId="0" borderId="0" xfId="0" applyFill="1" applyBorder="1" applyAlignment="1">
      <alignment wrapText="1"/>
    </xf>
    <xf numFmtId="0" fontId="25" fillId="18" borderId="0" xfId="0" applyFont="1" applyFill="1" applyAlignment="1">
      <alignment horizontal="center" vertical="center"/>
    </xf>
    <xf numFmtId="0" fontId="8" fillId="13" borderId="0" xfId="0" applyFont="1" applyFill="1" applyAlignment="1">
      <alignment horizontal="center" vertical="center"/>
    </xf>
    <xf numFmtId="0" fontId="0" fillId="5" borderId="0" xfId="0" applyFill="1"/>
    <xf numFmtId="0" fontId="8" fillId="19" borderId="2" xfId="0" applyFont="1" applyFill="1" applyBorder="1" applyAlignment="1">
      <alignment horizontal="center" vertical="center"/>
    </xf>
    <xf numFmtId="0" fontId="13" fillId="7" borderId="2" xfId="0" applyFont="1" applyFill="1" applyBorder="1" applyAlignment="1">
      <alignment horizontal="center" vertical="center"/>
    </xf>
    <xf numFmtId="0" fontId="13" fillId="8" borderId="2" xfId="0" applyFont="1" applyFill="1" applyBorder="1" applyAlignment="1">
      <alignment horizontal="center" vertical="center"/>
    </xf>
    <xf numFmtId="0" fontId="25" fillId="11" borderId="2" xfId="0" applyFont="1" applyFill="1" applyBorder="1" applyAlignment="1">
      <alignment horizontal="center" vertical="center"/>
    </xf>
    <xf numFmtId="0" fontId="0" fillId="0" borderId="2" xfId="0" applyFill="1" applyBorder="1" applyAlignment="1">
      <alignment horizontal="center"/>
    </xf>
    <xf numFmtId="0" fontId="23" fillId="0" borderId="2" xfId="0" applyFont="1" applyFill="1" applyBorder="1" applyAlignment="1">
      <alignment wrapText="1"/>
    </xf>
    <xf numFmtId="0" fontId="25" fillId="20" borderId="2" xfId="0" applyFont="1" applyFill="1" applyBorder="1" applyAlignment="1">
      <alignment horizontal="center" vertical="center"/>
    </xf>
    <xf numFmtId="0" fontId="8" fillId="20" borderId="2" xfId="0" applyFont="1" applyFill="1" applyBorder="1" applyAlignment="1">
      <alignment horizontal="center" vertical="center"/>
    </xf>
    <xf numFmtId="0" fontId="8" fillId="14" borderId="2" xfId="0" applyFont="1" applyFill="1" applyBorder="1" applyAlignment="1">
      <alignment horizontal="center"/>
    </xf>
    <xf numFmtId="0" fontId="6" fillId="21" borderId="2" xfId="0" applyFont="1" applyFill="1" applyBorder="1" applyAlignment="1">
      <alignment horizontal="center" vertical="center"/>
    </xf>
    <xf numFmtId="0" fontId="8" fillId="14" borderId="2" xfId="0" applyFont="1" applyFill="1" applyBorder="1"/>
    <xf numFmtId="0" fontId="27" fillId="0" borderId="2" xfId="0" applyFont="1" applyFill="1" applyBorder="1" applyAlignment="1">
      <alignment horizontal="left" vertical="center" wrapText="1"/>
    </xf>
    <xf numFmtId="0" fontId="0" fillId="17" borderId="2" xfId="0" applyFill="1" applyBorder="1" applyAlignment="1">
      <alignment horizontal="center"/>
    </xf>
    <xf numFmtId="0" fontId="8" fillId="17" borderId="2" xfId="0" applyFont="1" applyFill="1" applyBorder="1" applyAlignment="1">
      <alignment horizontal="center"/>
    </xf>
    <xf numFmtId="0" fontId="0" fillId="17" borderId="2" xfId="0" applyFill="1" applyBorder="1" applyAlignment="1">
      <alignment horizontal="center" vertical="center"/>
    </xf>
    <xf numFmtId="0" fontId="8" fillId="17" borderId="2" xfId="0" applyFont="1" applyFill="1" applyBorder="1" applyAlignment="1">
      <alignment horizontal="center" vertical="center"/>
    </xf>
    <xf numFmtId="0" fontId="0" fillId="0" borderId="2" xfId="0" applyBorder="1" applyAlignment="1">
      <alignment horizontal="center"/>
    </xf>
    <xf numFmtId="0" fontId="13" fillId="17" borderId="2" xfId="0" applyFont="1" applyFill="1" applyBorder="1" applyAlignment="1">
      <alignment horizontal="center" vertical="center"/>
    </xf>
    <xf numFmtId="0" fontId="0" fillId="22" borderId="0" xfId="0" applyFill="1"/>
    <xf numFmtId="0" fontId="30" fillId="2" borderId="2" xfId="0" applyFont="1" applyFill="1" applyBorder="1" applyAlignment="1">
      <alignment horizontal="center" vertical="center"/>
    </xf>
    <xf numFmtId="0" fontId="31" fillId="2" borderId="2" xfId="0" applyFont="1" applyFill="1" applyBorder="1" applyAlignment="1">
      <alignment horizontal="center" vertical="center" wrapText="1"/>
    </xf>
    <xf numFmtId="0" fontId="20" fillId="0" borderId="0" xfId="1" applyAlignment="1">
      <alignment horizontal="center" vertical="center"/>
    </xf>
    <xf numFmtId="0" fontId="0" fillId="8" borderId="2" xfId="0" applyFill="1" applyBorder="1" applyAlignment="1">
      <alignment horizontal="center"/>
    </xf>
    <xf numFmtId="0" fontId="0" fillId="0" borderId="2" xfId="0" applyFill="1" applyBorder="1"/>
    <xf numFmtId="0" fontId="6" fillId="0" borderId="0" xfId="0" applyFont="1" applyBorder="1" applyAlignment="1">
      <alignment horizontal="left" vertical="center"/>
    </xf>
    <xf numFmtId="0" fontId="6" fillId="9" borderId="0" xfId="0" applyFont="1" applyFill="1" applyBorder="1" applyAlignment="1">
      <alignment horizontal="left" vertical="center"/>
    </xf>
    <xf numFmtId="0" fontId="33" fillId="2" borderId="2" xfId="0" applyFont="1" applyFill="1" applyBorder="1" applyAlignment="1">
      <alignment horizontal="center" vertical="center"/>
    </xf>
    <xf numFmtId="0" fontId="8" fillId="2" borderId="2" xfId="0" applyFont="1" applyFill="1" applyBorder="1" applyAlignment="1">
      <alignment horizontal="center" vertical="center" wrapText="1"/>
    </xf>
    <xf numFmtId="0" fontId="0" fillId="0" borderId="0" xfId="0" applyFill="1" applyBorder="1" applyAlignment="1">
      <alignment horizontal="left" wrapText="1"/>
    </xf>
    <xf numFmtId="0" fontId="33" fillId="2" borderId="2" xfId="0" applyFont="1" applyFill="1" applyBorder="1" applyAlignment="1">
      <alignment horizontal="center" vertical="center" wrapText="1"/>
    </xf>
    <xf numFmtId="0" fontId="0" fillId="23" borderId="2" xfId="0" applyFill="1" applyBorder="1" applyAlignment="1">
      <alignment horizontal="center"/>
    </xf>
    <xf numFmtId="0" fontId="25" fillId="24" borderId="2" xfId="0" applyFont="1" applyFill="1" applyBorder="1" applyAlignment="1">
      <alignment horizontal="center" vertical="center"/>
    </xf>
    <xf numFmtId="0" fontId="34" fillId="24" borderId="2" xfId="0" applyFont="1" applyFill="1" applyBorder="1" applyAlignment="1">
      <alignment horizontal="center" vertical="center"/>
    </xf>
    <xf numFmtId="0" fontId="25" fillId="24" borderId="2" xfId="0" applyFont="1" applyFill="1" applyBorder="1" applyAlignment="1">
      <alignment horizontal="center"/>
    </xf>
    <xf numFmtId="0" fontId="19" fillId="0" borderId="2" xfId="0" applyFont="1" applyFill="1" applyBorder="1" applyAlignment="1">
      <alignment horizontal="left" vertical="center"/>
    </xf>
    <xf numFmtId="0" fontId="25" fillId="18" borderId="2" xfId="0" applyFont="1" applyFill="1" applyBorder="1" applyAlignment="1">
      <alignment horizontal="center" vertical="center"/>
    </xf>
    <xf numFmtId="0" fontId="0" fillId="14" borderId="2" xfId="0" applyFill="1" applyBorder="1"/>
    <xf numFmtId="0" fontId="0" fillId="7" borderId="2" xfId="0" applyFill="1" applyBorder="1"/>
    <xf numFmtId="0" fontId="0" fillId="8" borderId="2" xfId="0" applyFill="1" applyBorder="1"/>
    <xf numFmtId="0" fontId="18" fillId="25" borderId="9" xfId="0" applyFont="1" applyFill="1" applyBorder="1"/>
    <xf numFmtId="0" fontId="18" fillId="25" borderId="10" xfId="0" applyFont="1" applyFill="1" applyBorder="1"/>
    <xf numFmtId="0" fontId="18" fillId="25" borderId="8" xfId="0" applyFont="1" applyFill="1" applyBorder="1"/>
    <xf numFmtId="0" fontId="0" fillId="25" borderId="9" xfId="0" applyFill="1" applyBorder="1"/>
    <xf numFmtId="0" fontId="0" fillId="25" borderId="10" xfId="0" applyFill="1" applyBorder="1"/>
    <xf numFmtId="0" fontId="0" fillId="25" borderId="8" xfId="0" applyFill="1" applyBorder="1"/>
    <xf numFmtId="0" fontId="1" fillId="8" borderId="2" xfId="0" applyFont="1" applyFill="1" applyBorder="1" applyAlignment="1">
      <alignment horizontal="center" vertical="center"/>
    </xf>
    <xf numFmtId="0" fontId="18" fillId="25" borderId="7" xfId="0" applyFont="1" applyFill="1" applyBorder="1"/>
    <xf numFmtId="0" fontId="1" fillId="14" borderId="2" xfId="0" applyFont="1" applyFill="1" applyBorder="1" applyAlignment="1">
      <alignment horizontal="center" vertical="center"/>
    </xf>
    <xf numFmtId="0" fontId="18" fillId="7" borderId="9" xfId="0" applyFont="1" applyFill="1" applyBorder="1"/>
    <xf numFmtId="0" fontId="18" fillId="7" borderId="7" xfId="0" applyFont="1" applyFill="1" applyBorder="1"/>
    <xf numFmtId="0" fontId="25" fillId="11" borderId="9" xfId="0" applyFont="1" applyFill="1" applyBorder="1"/>
    <xf numFmtId="0" fontId="25" fillId="11" borderId="10" xfId="0" applyFont="1" applyFill="1" applyBorder="1"/>
    <xf numFmtId="0" fontId="25" fillId="18" borderId="8" xfId="0" applyFont="1" applyFill="1" applyBorder="1"/>
    <xf numFmtId="0" fontId="25" fillId="18" borderId="7" xfId="0" applyFont="1" applyFill="1" applyBorder="1"/>
    <xf numFmtId="0" fontId="0" fillId="25" borderId="7" xfId="0" applyFill="1" applyBorder="1"/>
    <xf numFmtId="0" fontId="6" fillId="0" borderId="0" xfId="0" applyFont="1" applyFill="1" applyBorder="1" applyAlignment="1">
      <alignment horizontal="center"/>
    </xf>
    <xf numFmtId="0" fontId="0" fillId="25" borderId="9" xfId="0" applyFill="1" applyBorder="1" applyAlignment="1">
      <alignment horizontal="center" vertical="center"/>
    </xf>
    <xf numFmtId="0" fontId="6" fillId="25" borderId="7" xfId="0" applyFont="1" applyFill="1" applyBorder="1" applyAlignment="1">
      <alignment horizontal="center" vertical="center"/>
    </xf>
    <xf numFmtId="0" fontId="0" fillId="25" borderId="7" xfId="0" applyFill="1" applyBorder="1" applyAlignment="1">
      <alignment horizontal="center" vertical="center"/>
    </xf>
    <xf numFmtId="0" fontId="0" fillId="25" borderId="10" xfId="0" applyFill="1" applyBorder="1" applyAlignment="1">
      <alignment horizontal="center" vertical="center"/>
    </xf>
    <xf numFmtId="0" fontId="0" fillId="25" borderId="12" xfId="0" applyFill="1" applyBorder="1" applyAlignment="1">
      <alignment horizontal="center" vertical="center"/>
    </xf>
    <xf numFmtId="0" fontId="0" fillId="0" borderId="0" xfId="0" applyFont="1" applyFill="1" applyAlignment="1">
      <alignment horizontal="center"/>
    </xf>
    <xf numFmtId="0" fontId="6" fillId="0" borderId="2" xfId="0" applyFont="1" applyBorder="1" applyAlignment="1">
      <alignment horizontal="center" vertical="center"/>
    </xf>
    <xf numFmtId="0" fontId="19" fillId="0" borderId="2" xfId="0" applyFont="1" applyFill="1" applyBorder="1" applyAlignment="1">
      <alignment horizontal="center" vertical="center"/>
    </xf>
    <xf numFmtId="0" fontId="0" fillId="0" borderId="0" xfId="0" applyFill="1" applyAlignment="1"/>
    <xf numFmtId="0" fontId="6" fillId="0" borderId="2" xfId="0" applyFont="1" applyFill="1" applyBorder="1" applyAlignment="1"/>
    <xf numFmtId="0" fontId="6" fillId="0" borderId="2" xfId="0" applyFont="1" applyBorder="1" applyAlignment="1">
      <alignment horizontal="left" vertical="top"/>
    </xf>
    <xf numFmtId="0" fontId="20" fillId="0" borderId="2" xfId="1" applyBorder="1" applyAlignment="1"/>
    <xf numFmtId="0" fontId="6" fillId="0" borderId="2" xfId="0" applyFont="1" applyBorder="1" applyAlignment="1">
      <alignment horizontal="center" vertical="top"/>
    </xf>
    <xf numFmtId="0" fontId="20" fillId="0" borderId="2" xfId="1" applyBorder="1" applyAlignment="1">
      <alignment vertical="center"/>
    </xf>
    <xf numFmtId="0" fontId="6" fillId="0" borderId="2" xfId="0" applyFont="1" applyFill="1" applyBorder="1" applyAlignment="1">
      <alignment horizontal="justify" vertical="top"/>
    </xf>
    <xf numFmtId="0" fontId="20" fillId="9" borderId="2" xfId="1" applyFill="1" applyBorder="1" applyAlignment="1">
      <alignment vertical="center"/>
    </xf>
    <xf numFmtId="0" fontId="6" fillId="0" borderId="2" xfId="0" applyFont="1" applyBorder="1" applyAlignment="1">
      <alignment horizontal="left"/>
    </xf>
    <xf numFmtId="0" fontId="6" fillId="0" borderId="2" xfId="0" applyFont="1" applyBorder="1" applyAlignment="1">
      <alignment horizontal="center"/>
    </xf>
    <xf numFmtId="0" fontId="6" fillId="0" borderId="0" xfId="0" applyFont="1" applyBorder="1" applyAlignment="1">
      <alignment horizontal="left"/>
    </xf>
    <xf numFmtId="0" fontId="6" fillId="0" borderId="0" xfId="0" applyFont="1" applyBorder="1" applyAlignment="1">
      <alignment horizontal="center"/>
    </xf>
    <xf numFmtId="0" fontId="20" fillId="0" borderId="0" xfId="1" applyBorder="1" applyAlignment="1"/>
    <xf numFmtId="0" fontId="20" fillId="0" borderId="0" xfId="1" applyAlignment="1"/>
    <xf numFmtId="0" fontId="6" fillId="0" borderId="0" xfId="0" applyFont="1" applyBorder="1" applyAlignment="1">
      <alignment horizontal="left" vertical="top"/>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20" fillId="9" borderId="0" xfId="1" applyFill="1" applyBorder="1" applyAlignment="1">
      <alignment vertical="center"/>
    </xf>
    <xf numFmtId="0" fontId="6" fillId="0" borderId="0" xfId="0" applyFont="1" applyBorder="1" applyAlignment="1">
      <alignment horizontal="center" vertical="top"/>
    </xf>
    <xf numFmtId="0" fontId="20" fillId="0" borderId="0" xfId="1" applyBorder="1" applyAlignment="1">
      <alignment vertical="center"/>
    </xf>
    <xf numFmtId="0" fontId="0" fillId="0" borderId="2" xfId="0" applyFill="1" applyBorder="1" applyAlignment="1"/>
    <xf numFmtId="0" fontId="11" fillId="2" borderId="0" xfId="0" applyFont="1" applyFill="1" applyBorder="1" applyAlignment="1">
      <alignment horizontal="center" vertical="center"/>
    </xf>
    <xf numFmtId="0" fontId="7" fillId="0" borderId="0" xfId="0" applyFont="1" applyFill="1" applyAlignment="1">
      <alignment horizontal="center"/>
    </xf>
    <xf numFmtId="0" fontId="6" fillId="0" borderId="0" xfId="0" applyFont="1" applyFill="1" applyAlignment="1">
      <alignment horizontal="center" readingOrder="1"/>
    </xf>
    <xf numFmtId="0" fontId="14" fillId="2" borderId="0" xfId="0" applyFont="1" applyFill="1" applyBorder="1" applyAlignment="1">
      <alignment horizontal="center" vertical="center"/>
    </xf>
    <xf numFmtId="0" fontId="7" fillId="0" borderId="0" xfId="0" applyFont="1" applyFill="1" applyBorder="1" applyAlignment="1">
      <alignment horizontal="center" vertical="center"/>
    </xf>
    <xf numFmtId="0" fontId="15" fillId="0"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29" fillId="2" borderId="0" xfId="0" applyFont="1" applyFill="1" applyAlignment="1">
      <alignment horizontal="center" vertical="center"/>
    </xf>
    <xf numFmtId="0" fontId="29" fillId="2" borderId="11" xfId="0" applyFont="1" applyFill="1" applyBorder="1" applyAlignment="1">
      <alignment horizontal="center" vertical="center"/>
    </xf>
    <xf numFmtId="0" fontId="32" fillId="2" borderId="0" xfId="0" applyFont="1" applyFill="1" applyBorder="1" applyAlignment="1">
      <alignment horizontal="center" vertical="center"/>
    </xf>
    <xf numFmtId="0" fontId="29" fillId="2" borderId="2" xfId="0" applyFont="1" applyFill="1" applyBorder="1" applyAlignment="1">
      <alignment horizontal="center" vertical="center"/>
    </xf>
    <xf numFmtId="0" fontId="11" fillId="4" borderId="0" xfId="0" applyFont="1" applyFill="1" applyBorder="1" applyAlignment="1">
      <alignment horizontal="center"/>
    </xf>
    <xf numFmtId="0" fontId="22" fillId="0" borderId="0" xfId="0" applyFont="1" applyFill="1" applyBorder="1" applyAlignment="1">
      <alignment horizontal="center"/>
    </xf>
    <xf numFmtId="0" fontId="28" fillId="0" borderId="0" xfId="0" applyFont="1" applyFill="1"/>
    <xf numFmtId="0" fontId="17" fillId="0" borderId="0" xfId="0" applyFont="1" applyFill="1"/>
  </cellXfs>
  <cellStyles count="2">
    <cellStyle name="Hi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CC"/>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6D"/>
      <color rgb="FFFF5050"/>
      <color rgb="FF9142D2"/>
      <color rgb="FFFF9900"/>
      <color rgb="FFFF9933"/>
      <color rgb="FF3B3BE1"/>
      <color rgb="FFFFCC66"/>
      <color rgb="FFFFABF5"/>
      <color rgb="FF7CDAF0"/>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6" Type="http://schemas.openxmlformats.org/officeDocument/2006/relationships/hyperlink" Target="https://peer.asee.org/advancing-personalized-engineering-learning-via-an-adaptive-concept-map" TargetMode="External"/><Relationship Id="rId21" Type="http://schemas.openxmlformats.org/officeDocument/2006/relationships/hyperlink" Target="http://www.iiis.org/cds2008/cd2008sci/KGCM2008/PapersPdf/G800TF.pdf" TargetMode="External"/><Relationship Id="rId42" Type="http://schemas.openxmlformats.org/officeDocument/2006/relationships/hyperlink" Target="http://dl.acm.org/citation.cfm?id=1839446" TargetMode="External"/><Relationship Id="rId47" Type="http://schemas.openxmlformats.org/officeDocument/2006/relationships/hyperlink" Target="http://dl.acm.org/citation.cfm?id=2742634" TargetMode="External"/><Relationship Id="rId63" Type="http://schemas.openxmlformats.org/officeDocument/2006/relationships/hyperlink" Target="http://link.springer.com/chapter/10.1007%2F978-3-642-34347-6_13" TargetMode="External"/><Relationship Id="rId68" Type="http://schemas.openxmlformats.org/officeDocument/2006/relationships/hyperlink" Target="http://link.springer.com/chapter/10.1007%2F978-3-642-05250-7_52" TargetMode="External"/><Relationship Id="rId84" Type="http://schemas.openxmlformats.org/officeDocument/2006/relationships/hyperlink" Target="http://cmc.ihmc.us/cmc2010papers/cmc2010-a4.pdf" TargetMode="External"/><Relationship Id="rId89" Type="http://schemas.openxmlformats.org/officeDocument/2006/relationships/hyperlink" Target="http://ieeexplore.ieee.org/stamp/stamp.jsp?tp=&amp;arnumber=956047" TargetMode="External"/><Relationship Id="rId7" Type="http://schemas.openxmlformats.org/officeDocument/2006/relationships/hyperlink" Target="http://ieeexplore.ieee.org/xpls/abs_all.jsp?arnumber=4720484" TargetMode="External"/><Relationship Id="rId71" Type="http://schemas.openxmlformats.org/officeDocument/2006/relationships/hyperlink" Target="http://eric.ed.gov/?id=EJ984709" TargetMode="External"/><Relationship Id="rId92" Type="http://schemas.openxmlformats.org/officeDocument/2006/relationships/hyperlink" Target="http://dl.acm.org/citation.cfm?id=2462503" TargetMode="External"/><Relationship Id="rId2" Type="http://schemas.openxmlformats.org/officeDocument/2006/relationships/hyperlink" Target="http://www.sciencedirect.com/science/article/pii/S0957417414007945" TargetMode="External"/><Relationship Id="rId16" Type="http://schemas.openxmlformats.org/officeDocument/2006/relationships/hyperlink" Target="http://link.springer.com/article/10.1023%2FA%3A1008307108914" TargetMode="External"/><Relationship Id="rId29" Type="http://schemas.openxmlformats.org/officeDocument/2006/relationships/hyperlink" Target="http://ieeexplore.ieee.org/stamp/stamp.jsp?tp=&amp;arnumber=1204854" TargetMode="External"/><Relationship Id="rId107" Type="http://schemas.openxmlformats.org/officeDocument/2006/relationships/vmlDrawing" Target="../drawings/vmlDrawing5.vml"/><Relationship Id="rId11" Type="http://schemas.openxmlformats.org/officeDocument/2006/relationships/hyperlink" Target="http://dl.acm.org/citation.cfm?id=2023607.2023627" TargetMode="External"/><Relationship Id="rId24" Type="http://schemas.openxmlformats.org/officeDocument/2006/relationships/hyperlink" Target="http://ieeexplore.ieee.org/stamp/stamp.jsp?tp=&amp;arnumber=5940804" TargetMode="External"/><Relationship Id="rId32" Type="http://schemas.openxmlformats.org/officeDocument/2006/relationships/hyperlink" Target="http://dl.acm.org/citation.cfm?id=1599883" TargetMode="External"/><Relationship Id="rId37" Type="http://schemas.openxmlformats.org/officeDocument/2006/relationships/hyperlink" Target="https://www.ddi.edu.tum.de/fileadmin/tueds10/www/Publikationen/2011/2011-Hubwieser-Muehling-KEOD-PrePrint.pdf" TargetMode="External"/><Relationship Id="rId40" Type="http://schemas.openxmlformats.org/officeDocument/2006/relationships/hyperlink" Target="http://ieeexplore.ieee.org/stamp/stamp.jsp?tp=&amp;arnumber=5652932" TargetMode="External"/><Relationship Id="rId45" Type="http://schemas.openxmlformats.org/officeDocument/2006/relationships/hyperlink" Target="http://dl.acm.org/citation.cfm?id=642668" TargetMode="External"/><Relationship Id="rId53" Type="http://schemas.openxmlformats.org/officeDocument/2006/relationships/hyperlink" Target="https://www.asee.org/public/conferences/8/papers/5188/view" TargetMode="External"/><Relationship Id="rId58" Type="http://schemas.openxmlformats.org/officeDocument/2006/relationships/hyperlink" Target="http://ieeexplore.ieee.org/stamp/stamp.jsp?tp=&amp;arnumber=7057088" TargetMode="External"/><Relationship Id="rId66" Type="http://schemas.openxmlformats.org/officeDocument/2006/relationships/hyperlink" Target="http://link.springer.com/chapter/10.1007%2F978-81-322-2247-7_16" TargetMode="External"/><Relationship Id="rId74" Type="http://schemas.openxmlformats.org/officeDocument/2006/relationships/hyperlink" Target="http://dl.acm.org/citation.cfm?id=192557" TargetMode="External"/><Relationship Id="rId79" Type="http://schemas.openxmlformats.org/officeDocument/2006/relationships/hyperlink" Target="http://link.springer.com/chapter/10.1007/978-0-387-78578-3_20" TargetMode="External"/><Relationship Id="rId87" Type="http://schemas.openxmlformats.org/officeDocument/2006/relationships/hyperlink" Target="http://ijact.in/index.php/ijact/article/viewFile/519/439" TargetMode="External"/><Relationship Id="rId102" Type="http://schemas.openxmlformats.org/officeDocument/2006/relationships/hyperlink" Target="http://dl.acm.org/citation.cfm?id=1599855" TargetMode="External"/><Relationship Id="rId5" Type="http://schemas.openxmlformats.org/officeDocument/2006/relationships/hyperlink" Target="http://ieeexplore.ieee.org/xpls/icp.jsp?arnumber=1158640" TargetMode="External"/><Relationship Id="rId61" Type="http://schemas.openxmlformats.org/officeDocument/2006/relationships/hyperlink" Target="https://peer.asee.org/perception-of-undergraduate-freshman-students-on-role-models-and-correlation-with-their-education-background" TargetMode="External"/><Relationship Id="rId82" Type="http://schemas.openxmlformats.org/officeDocument/2006/relationships/hyperlink" Target="http://ieeexplore.ieee.org/stamp/stamp.jsp?tp=&amp;arnumber=5623813" TargetMode="External"/><Relationship Id="rId90" Type="http://schemas.openxmlformats.org/officeDocument/2006/relationships/hyperlink" Target="http://eprint.ihmc.us/221/" TargetMode="External"/><Relationship Id="rId95" Type="http://schemas.openxmlformats.org/officeDocument/2006/relationships/hyperlink" Target="http://www.sciencedirect.com/science/article/pii/S0360131506001497" TargetMode="External"/><Relationship Id="rId19" Type="http://schemas.openxmlformats.org/officeDocument/2006/relationships/hyperlink" Target="http://www.scielo.org.co/scielo.php?script=sci_serial&amp;pid=0012-7353&amp;lng=en&amp;nrm=isso" TargetMode="External"/><Relationship Id="rId14" Type="http://schemas.openxmlformats.org/officeDocument/2006/relationships/hyperlink" Target="http://dl.acm.org/citation.cfm?id=2389658" TargetMode="External"/><Relationship Id="rId22" Type="http://schemas.openxmlformats.org/officeDocument/2006/relationships/hyperlink" Target="https://dls.ucar.edu/sites/default/files/reference_materials/src372-delachica.pdf" TargetMode="External"/><Relationship Id="rId27" Type="http://schemas.openxmlformats.org/officeDocument/2006/relationships/hyperlink" Target="http://www.hindawi.com/journals/tswj/2014/654397/" TargetMode="External"/><Relationship Id="rId30" Type="http://schemas.openxmlformats.org/officeDocument/2006/relationships/hyperlink" Target="https://aaltodoc.aalto.fi/handle/123456789/15373?show=full" TargetMode="External"/><Relationship Id="rId35" Type="http://schemas.openxmlformats.org/officeDocument/2006/relationships/hyperlink" Target="http://dl.acm.org/citation.cfm?id=1599907" TargetMode="External"/><Relationship Id="rId43" Type="http://schemas.openxmlformats.org/officeDocument/2006/relationships/hyperlink" Target="http://ieeexplore.ieee.org/stamp/stamp.jsp?tp=&amp;arnumber=4488857" TargetMode="External"/><Relationship Id="rId48" Type="http://schemas.openxmlformats.org/officeDocument/2006/relationships/hyperlink" Target="http://dl.acm.org/citation.cfm?id=1631801" TargetMode="External"/><Relationship Id="rId56" Type="http://schemas.openxmlformats.org/officeDocument/2006/relationships/hyperlink" Target="https://www.researchgate.net/publication/266082569_Evaluation_of_Concept_Importance_in_Concept_Maps_Mined_from_Lecture_Notes_Computer_vs_Human" TargetMode="External"/><Relationship Id="rId64" Type="http://schemas.openxmlformats.org/officeDocument/2006/relationships/hyperlink" Target="http://www.sciencedirect.com/science/article/pii/S1071581915000841" TargetMode="External"/><Relationship Id="rId69" Type="http://schemas.openxmlformats.org/officeDocument/2006/relationships/hyperlink" Target="http://link.springer.com/chapter/10.1007%2F11553939_171" TargetMode="External"/><Relationship Id="rId77" Type="http://schemas.openxmlformats.org/officeDocument/2006/relationships/hyperlink" Target="http://www.sciencedirect.com/science/article/pii/S0360131511001400" TargetMode="External"/><Relationship Id="rId100" Type="http://schemas.openxmlformats.org/officeDocument/2006/relationships/hyperlink" Target="http://cmc.ihmc.us/papers/cmc2004-225.pdf" TargetMode="External"/><Relationship Id="rId105" Type="http://schemas.openxmlformats.org/officeDocument/2006/relationships/hyperlink" Target="http://www.sciencedirect.com/science/article/pii/S0360131513002686" TargetMode="External"/><Relationship Id="rId8" Type="http://schemas.openxmlformats.org/officeDocument/2006/relationships/hyperlink" Target="http://ieeexplore.ieee.org/xpls/abs_all.jsp?arnumber=5529816" TargetMode="External"/><Relationship Id="rId51" Type="http://schemas.openxmlformats.org/officeDocument/2006/relationships/hyperlink" Target="http://www.sciencedirect.com/science/article/pii/S0360131505000679" TargetMode="External"/><Relationship Id="rId72" Type="http://schemas.openxmlformats.org/officeDocument/2006/relationships/hyperlink" Target="https://www.researchgate.net/publication/228728037_From_Scalable_Concept_Maps_to_Scalable_Open_Student_Models" TargetMode="External"/><Relationship Id="rId80" Type="http://schemas.openxmlformats.org/officeDocument/2006/relationships/hyperlink" Target="http://ieeexplore.ieee.org/stamp/stamp.jsp?tp=&amp;arnumber=1408581" TargetMode="External"/><Relationship Id="rId85" Type="http://schemas.openxmlformats.org/officeDocument/2006/relationships/hyperlink" Target="http://cmc.ihmc.us/cmc2012papers/cmc2012-p102.pdf" TargetMode="External"/><Relationship Id="rId93" Type="http://schemas.openxmlformats.org/officeDocument/2006/relationships/hyperlink" Target="http://stanford.edu/dept/SUSE/projects/ireport/articles/concept_maps/concept-map%20scaffolding.pdf" TargetMode="External"/><Relationship Id="rId98" Type="http://schemas.openxmlformats.org/officeDocument/2006/relationships/hyperlink" Target="http://www.cs.usyd.edu.au/~aied/vol5/vol5_cimolino.pdf" TargetMode="External"/><Relationship Id="rId3" Type="http://schemas.openxmlformats.org/officeDocument/2006/relationships/hyperlink" Target="http://www.sciencedirect.com/science/article/pii/S0950705114000240" TargetMode="External"/><Relationship Id="rId12" Type="http://schemas.openxmlformats.org/officeDocument/2006/relationships/hyperlink" Target="http://dl.acm.org/citation.cfm?id=2526976" TargetMode="External"/><Relationship Id="rId17" Type="http://schemas.openxmlformats.org/officeDocument/2006/relationships/hyperlink" Target="http://www.apsce.net/icce/icce2009/pdf/C3/proceedings399-406.pdf" TargetMode="External"/><Relationship Id="rId25" Type="http://schemas.openxmlformats.org/officeDocument/2006/relationships/hyperlink" Target="http://www.ieeeexplore.ws/xpl/articleDetails.jsp?reload=true&amp;arnumber=5739248" TargetMode="External"/><Relationship Id="rId33" Type="http://schemas.openxmlformats.org/officeDocument/2006/relationships/hyperlink" Target="https://www.researchgate.net/publication/239433779_Exploring_how_primary_school_students_function_in_computer_supported_collaborative_learning" TargetMode="External"/><Relationship Id="rId38" Type="http://schemas.openxmlformats.org/officeDocument/2006/relationships/hyperlink" Target="http://onlinelibrary.wiley.com/doi/10.1002/cae.21740/abstract?userIsAuthenticated=false&amp;deniedAccessCustomisedMessage=" TargetMode="External"/><Relationship Id="rId46" Type="http://schemas.openxmlformats.org/officeDocument/2006/relationships/hyperlink" Target="http://dl.acm.org/citation.cfm?id=1181853" TargetMode="External"/><Relationship Id="rId59" Type="http://schemas.openxmlformats.org/officeDocument/2006/relationships/hyperlink" Target="http://www.inderscienceonline.com/doi/pdf/10.1504/IJCEELL.2004.004969" TargetMode="External"/><Relationship Id="rId67" Type="http://schemas.openxmlformats.org/officeDocument/2006/relationships/hyperlink" Target="http://link.springer.com/chapter/10.1007%2F978-3-642-28801-2_4" TargetMode="External"/><Relationship Id="rId103" Type="http://schemas.openxmlformats.org/officeDocument/2006/relationships/hyperlink" Target="http://people.oregonstate.edu/~marshaby/Papers/MatchKnowledgeElements_PrePrintVersion.pdf" TargetMode="External"/><Relationship Id="rId108" Type="http://schemas.openxmlformats.org/officeDocument/2006/relationships/comments" Target="../comments5.xml"/><Relationship Id="rId20" Type="http://schemas.openxmlformats.org/officeDocument/2006/relationships/hyperlink" Target="https://www.thinkmind.org/download.php?articleid=ubicomm_2011_9_30_10153" TargetMode="External"/><Relationship Id="rId41" Type="http://schemas.openxmlformats.org/officeDocument/2006/relationships/hyperlink" Target="http://ieeexplore.ieee.org/xpls/abs_all.jsp?arnumber=6018677&amp;tag=1" TargetMode="External"/><Relationship Id="rId54" Type="http://schemas.openxmlformats.org/officeDocument/2006/relationships/hyperlink" Target="http://jis.sagepub.com/content/39/6/719" TargetMode="External"/><Relationship Id="rId62" Type="http://schemas.openxmlformats.org/officeDocument/2006/relationships/hyperlink" Target="http://www.sciencedirect.com/science/article/pii/S0950705106001948" TargetMode="External"/><Relationship Id="rId70" Type="http://schemas.openxmlformats.org/officeDocument/2006/relationships/hyperlink" Target="http://link.springer.com/chapter/10.1007%2F978-3-642-24175-8_10" TargetMode="External"/><Relationship Id="rId75" Type="http://schemas.openxmlformats.org/officeDocument/2006/relationships/hyperlink" Target="http://www.sciencedirect.com/science/article/pii/S0965997814000106" TargetMode="External"/><Relationship Id="rId83" Type="http://schemas.openxmlformats.org/officeDocument/2006/relationships/hyperlink" Target="http://ieeexplore.ieee.org/stamp/stamp.jsp?tp=&amp;arnumber=5629027" TargetMode="External"/><Relationship Id="rId88" Type="http://schemas.openxmlformats.org/officeDocument/2006/relationships/hyperlink" Target="http://ieeexplore.ieee.org/xpl/articleDetails.jsp?reload=true&amp;arnumber=6834769" TargetMode="External"/><Relationship Id="rId91" Type="http://schemas.openxmlformats.org/officeDocument/2006/relationships/hyperlink" Target="http://link.springer.com/article/10.1023%2FA%3A1020309927987" TargetMode="External"/><Relationship Id="rId96" Type="http://schemas.openxmlformats.org/officeDocument/2006/relationships/hyperlink" Target="http://www.sciencedirect.com/science/article/pii/S0747563299000266" TargetMode="External"/><Relationship Id="rId1" Type="http://schemas.openxmlformats.org/officeDocument/2006/relationships/hyperlink" Target="http://dl.acm.org/citation.cfm?id=223072" TargetMode="External"/><Relationship Id="rId6" Type="http://schemas.openxmlformats.org/officeDocument/2006/relationships/hyperlink" Target="http://ieeexplore.ieee.org/xpls/abs_all.jsp?arnumber=6920713" TargetMode="External"/><Relationship Id="rId15" Type="http://schemas.openxmlformats.org/officeDocument/2006/relationships/hyperlink" Target="http://dl.acm.org/citation.cfm?id=2401796.2401812" TargetMode="External"/><Relationship Id="rId23" Type="http://schemas.openxmlformats.org/officeDocument/2006/relationships/hyperlink" Target="http://link.springer.com/article/10.1007%2Fs12145-014-0203-1" TargetMode="External"/><Relationship Id="rId28" Type="http://schemas.openxmlformats.org/officeDocument/2006/relationships/hyperlink" Target="http://www.smartcr.org/view/download.php?filename=smartcr_vol5no4p009.pdf" TargetMode="External"/><Relationship Id="rId36" Type="http://schemas.openxmlformats.org/officeDocument/2006/relationships/hyperlink" Target="http://link.springer.com/chapter/10.1007%2F978-3-642-21210-9_6" TargetMode="External"/><Relationship Id="rId49" Type="http://schemas.openxmlformats.org/officeDocument/2006/relationships/hyperlink" Target="http://ieeexplore.ieee.org/xpls/abs_all.jsp?arnumber=4610238&amp;tag=1" TargetMode="External"/><Relationship Id="rId57" Type="http://schemas.openxmlformats.org/officeDocument/2006/relationships/hyperlink" Target="http://eric.ed.gov/?id=EJ641611" TargetMode="External"/><Relationship Id="rId106" Type="http://schemas.openxmlformats.org/officeDocument/2006/relationships/printerSettings" Target="../printerSettings/printerSettings6.bin"/><Relationship Id="rId10" Type="http://schemas.openxmlformats.org/officeDocument/2006/relationships/hyperlink" Target="http://ieeexplore.ieee.org/xpls/icp.jsp?arnumber=6736482" TargetMode="External"/><Relationship Id="rId31" Type="http://schemas.openxmlformats.org/officeDocument/2006/relationships/hyperlink" Target="http://link.springer.com/chapter/10.1007%2F978-3-319-19773-9_2" TargetMode="External"/><Relationship Id="rId44" Type="http://schemas.openxmlformats.org/officeDocument/2006/relationships/hyperlink" Target="http://ieeexplore.ieee.org/stamp/stamp.jsp?arnumber=4632120" TargetMode="External"/><Relationship Id="rId52" Type="http://schemas.openxmlformats.org/officeDocument/2006/relationships/hyperlink" Target="http://www.sciencedirect.com/science/article/pii/S0360131505001727" TargetMode="External"/><Relationship Id="rId60" Type="http://schemas.openxmlformats.org/officeDocument/2006/relationships/hyperlink" Target="http://teachableagents.org/papers/2009/Biswas_ICCE.pdf" TargetMode="External"/><Relationship Id="rId65" Type="http://schemas.openxmlformats.org/officeDocument/2006/relationships/hyperlink" Target="http://link.springer.com/chapter/10.1007%2F978-3-540-74780-2_33" TargetMode="External"/><Relationship Id="rId73" Type="http://schemas.openxmlformats.org/officeDocument/2006/relationships/hyperlink" Target="http://ceur-ws.org/Vol-1402/paper18.pdf" TargetMode="External"/><Relationship Id="rId78" Type="http://schemas.openxmlformats.org/officeDocument/2006/relationships/hyperlink" Target="http://www.sciencedirect.com/science/article/pii/S0957417407005908" TargetMode="External"/><Relationship Id="rId81" Type="http://schemas.openxmlformats.org/officeDocument/2006/relationships/hyperlink" Target="http://cmc.ihmc.us/cmc2006Papers/cmc2006-p181.pdf" TargetMode="External"/><Relationship Id="rId86" Type="http://schemas.openxmlformats.org/officeDocument/2006/relationships/hyperlink" Target="http://citeseerx.ist.psu.edu/viewdoc/download?doi=10.1.1.412.4161&amp;rep=rep1&amp;type=pdf" TargetMode="External"/><Relationship Id="rId94" Type="http://schemas.openxmlformats.org/officeDocument/2006/relationships/hyperlink" Target="http://www.sciencedirect.com/science/article/pii/S0957417411004027" TargetMode="External"/><Relationship Id="rId99" Type="http://schemas.openxmlformats.org/officeDocument/2006/relationships/hyperlink" Target="http://www.iis.sinica.edu.tw/JISE/2005/200509_04.pdf" TargetMode="External"/><Relationship Id="rId101" Type="http://schemas.openxmlformats.org/officeDocument/2006/relationships/hyperlink" Target="http://citeseerx.ist.psu.edu/viewdoc/download?doi=10.1.1.94.3407&amp;rep=rep1&amp;type=pdf" TargetMode="External"/><Relationship Id="rId4" Type="http://schemas.openxmlformats.org/officeDocument/2006/relationships/hyperlink" Target="http://ieeexplore.ieee.org/xpls/icp.jsp?arnumber=4659323" TargetMode="External"/><Relationship Id="rId9" Type="http://schemas.openxmlformats.org/officeDocument/2006/relationships/hyperlink" Target="http://ieeexplore.ieee.org/xpls/abs_all.jsp?arnumber=6142762" TargetMode="External"/><Relationship Id="rId13" Type="http://schemas.openxmlformats.org/officeDocument/2006/relationships/hyperlink" Target="http://ieeexplore.ieee.org/xpls/abs_all.jsp?arnumber=5314234" TargetMode="External"/><Relationship Id="rId18" Type="http://schemas.openxmlformats.org/officeDocument/2006/relationships/hyperlink" Target="http://www.informatica.si/index.php/informatica/article/download/108/101" TargetMode="External"/><Relationship Id="rId39" Type="http://schemas.openxmlformats.org/officeDocument/2006/relationships/hyperlink" Target="http://dl.acm.org/citation.cfm?id=2016929" TargetMode="External"/><Relationship Id="rId34" Type="http://schemas.openxmlformats.org/officeDocument/2006/relationships/hyperlink" Target="http://www.sciencedirect.com/science/article/pii/S036013151000285X" TargetMode="External"/><Relationship Id="rId50" Type="http://schemas.openxmlformats.org/officeDocument/2006/relationships/hyperlink" Target="http://dl.acm.org/citation.cfm?doid=1217862.1217864" TargetMode="External"/><Relationship Id="rId55" Type="http://schemas.openxmlformats.org/officeDocument/2006/relationships/hyperlink" Target="http://www.sciencedirect.com/science/article/pii/S0360131511002600" TargetMode="External"/><Relationship Id="rId76" Type="http://schemas.openxmlformats.org/officeDocument/2006/relationships/hyperlink" Target="http://dl.acm.org/citation.cfm?id=1565448" TargetMode="External"/><Relationship Id="rId97" Type="http://schemas.openxmlformats.org/officeDocument/2006/relationships/hyperlink" Target="https://www.learntechlib.org/p/10783" TargetMode="External"/><Relationship Id="rId104" Type="http://schemas.openxmlformats.org/officeDocument/2006/relationships/hyperlink" Target="http://www.sciencedirect.com/science/article/pii/S03601315100000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24"/>
  <sheetViews>
    <sheetView zoomScale="90" zoomScaleNormal="90" workbookViewId="0">
      <selection activeCell="D14" sqref="D14"/>
    </sheetView>
  </sheetViews>
  <sheetFormatPr defaultColWidth="9.109375" defaultRowHeight="14.4" x14ac:dyDescent="0.3"/>
  <cols>
    <col min="1" max="1" width="6.44140625" style="6" customWidth="1"/>
    <col min="2" max="2" width="14.33203125" style="6" customWidth="1"/>
    <col min="3" max="3" width="5.5546875" style="12" bestFit="1" customWidth="1"/>
    <col min="4" max="4" width="99.6640625" style="4" customWidth="1"/>
    <col min="5" max="5" width="13.44140625" style="4" bestFit="1" customWidth="1"/>
    <col min="6" max="8" width="9.109375" style="4"/>
    <col min="9" max="9" width="11.6640625" style="4" bestFit="1" customWidth="1"/>
    <col min="10" max="16384" width="9.109375" style="4"/>
  </cols>
  <sheetData>
    <row r="1" spans="1:12" x14ac:dyDescent="0.3">
      <c r="A1" s="188" t="s">
        <v>2184</v>
      </c>
      <c r="B1" s="188"/>
      <c r="C1" s="188"/>
      <c r="D1" s="188"/>
    </row>
    <row r="2" spans="1:12" ht="18.75" customHeight="1" x14ac:dyDescent="0.3">
      <c r="A2" s="188"/>
      <c r="B2" s="188"/>
      <c r="C2" s="188"/>
      <c r="D2" s="188"/>
    </row>
    <row r="3" spans="1:12" s="2" customFormat="1" ht="24.75" customHeight="1" x14ac:dyDescent="0.3">
      <c r="A3" s="189" t="s">
        <v>2185</v>
      </c>
      <c r="B3" s="189"/>
      <c r="C3" s="189"/>
      <c r="D3" s="189"/>
    </row>
    <row r="4" spans="1:12" s="2" customFormat="1" ht="18" customHeight="1" x14ac:dyDescent="0.3">
      <c r="A4" s="190" t="s">
        <v>2186</v>
      </c>
      <c r="B4" s="190"/>
      <c r="C4" s="190"/>
      <c r="D4" s="190"/>
    </row>
    <row r="5" spans="1:12" x14ac:dyDescent="0.3">
      <c r="A5" s="7"/>
      <c r="B5" s="7"/>
      <c r="C5" s="10"/>
      <c r="D5" s="7"/>
    </row>
    <row r="6" spans="1:12" s="2" customFormat="1" ht="13.8" x14ac:dyDescent="0.3">
      <c r="A6" s="8" t="s">
        <v>4</v>
      </c>
      <c r="B6" s="8" t="s">
        <v>5</v>
      </c>
      <c r="C6" s="8" t="s">
        <v>2187</v>
      </c>
      <c r="D6" s="8" t="s">
        <v>2188</v>
      </c>
      <c r="E6" s="11"/>
      <c r="F6" s="201"/>
      <c r="G6" s="201"/>
      <c r="H6" s="201"/>
      <c r="I6" s="201"/>
      <c r="J6" s="201"/>
      <c r="K6" s="201"/>
    </row>
    <row r="7" spans="1:12" s="2" customFormat="1" ht="13.8" x14ac:dyDescent="0.3">
      <c r="A7" s="13" t="s">
        <v>207</v>
      </c>
      <c r="B7" s="31" t="s">
        <v>13</v>
      </c>
      <c r="C7" s="32">
        <v>2013</v>
      </c>
      <c r="D7" s="5" t="s">
        <v>15</v>
      </c>
      <c r="E7" s="25"/>
      <c r="F7" s="25">
        <f>IF(B7="Science Direct",1,0)</f>
        <v>1</v>
      </c>
      <c r="G7" s="25">
        <f>IF(B7="IEEE",1,0)</f>
        <v>0</v>
      </c>
      <c r="H7" s="25">
        <f>IF(B7="ACM",1,0)</f>
        <v>0</v>
      </c>
      <c r="I7" s="25">
        <f>IF(B7="Scopus",1,0)</f>
        <v>0</v>
      </c>
      <c r="J7" s="25">
        <f>IF(B7="Compendex",1,0)</f>
        <v>0</v>
      </c>
      <c r="K7" s="25"/>
      <c r="L7" s="25"/>
    </row>
    <row r="8" spans="1:12" s="2" customFormat="1" ht="13.8" x14ac:dyDescent="0.3">
      <c r="A8" s="14" t="s">
        <v>208</v>
      </c>
      <c r="B8" s="31" t="s">
        <v>13</v>
      </c>
      <c r="C8" s="32">
        <v>2008</v>
      </c>
      <c r="D8" s="5" t="s">
        <v>16</v>
      </c>
      <c r="E8" s="25"/>
      <c r="F8" s="25">
        <f t="shared" ref="F8:F71" si="0">IF(B8="Science Direct",1,0)</f>
        <v>1</v>
      </c>
      <c r="G8" s="25">
        <f t="shared" ref="G8:G71" si="1">IF(B8="IEEE",1,0)</f>
        <v>0</v>
      </c>
      <c r="H8" s="25">
        <f t="shared" ref="H8:H71" si="2">IF(B8="ACM",1,0)</f>
        <v>0</v>
      </c>
      <c r="I8" s="25">
        <f t="shared" ref="I8:I71" si="3">IF(B8="Scopus",1,0)</f>
        <v>0</v>
      </c>
      <c r="J8" s="25">
        <f t="shared" ref="J8:J71" si="4">IF(B8="Compendex",1,0)</f>
        <v>0</v>
      </c>
      <c r="K8" s="25"/>
      <c r="L8" s="25"/>
    </row>
    <row r="9" spans="1:12" s="2" customFormat="1" ht="13.8" x14ac:dyDescent="0.3">
      <c r="A9" s="13" t="s">
        <v>209</v>
      </c>
      <c r="B9" s="31" t="s">
        <v>13</v>
      </c>
      <c r="C9" s="32">
        <v>2006</v>
      </c>
      <c r="D9" s="5" t="s">
        <v>17</v>
      </c>
      <c r="E9" s="25"/>
      <c r="F9" s="25">
        <f t="shared" si="0"/>
        <v>1</v>
      </c>
      <c r="G9" s="25">
        <f t="shared" si="1"/>
        <v>0</v>
      </c>
      <c r="H9" s="25">
        <f t="shared" si="2"/>
        <v>0</v>
      </c>
      <c r="I9" s="25">
        <f t="shared" si="3"/>
        <v>0</v>
      </c>
      <c r="J9" s="25">
        <f t="shared" si="4"/>
        <v>0</v>
      </c>
      <c r="K9" s="25"/>
      <c r="L9" s="25"/>
    </row>
    <row r="10" spans="1:12" s="2" customFormat="1" ht="13.8" x14ac:dyDescent="0.3">
      <c r="A10" s="14" t="s">
        <v>210</v>
      </c>
      <c r="B10" s="31" t="s">
        <v>13</v>
      </c>
      <c r="C10" s="32">
        <v>2015</v>
      </c>
      <c r="D10" s="5" t="s">
        <v>18</v>
      </c>
      <c r="E10" s="25"/>
      <c r="F10" s="25">
        <f t="shared" si="0"/>
        <v>1</v>
      </c>
      <c r="G10" s="25">
        <f t="shared" si="1"/>
        <v>0</v>
      </c>
      <c r="H10" s="25">
        <f t="shared" si="2"/>
        <v>0</v>
      </c>
      <c r="I10" s="25">
        <f t="shared" si="3"/>
        <v>0</v>
      </c>
      <c r="J10" s="25">
        <f t="shared" si="4"/>
        <v>0</v>
      </c>
      <c r="K10" s="25"/>
      <c r="L10" s="25"/>
    </row>
    <row r="11" spans="1:12" s="2" customFormat="1" ht="13.8" x14ac:dyDescent="0.3">
      <c r="A11" s="13" t="s">
        <v>211</v>
      </c>
      <c r="B11" s="31" t="s">
        <v>13</v>
      </c>
      <c r="C11" s="32">
        <v>1995</v>
      </c>
      <c r="D11" s="5" t="s">
        <v>19</v>
      </c>
      <c r="E11" s="25"/>
      <c r="F11" s="25">
        <f t="shared" si="0"/>
        <v>1</v>
      </c>
      <c r="G11" s="25">
        <f t="shared" si="1"/>
        <v>0</v>
      </c>
      <c r="H11" s="25">
        <f t="shared" si="2"/>
        <v>0</v>
      </c>
      <c r="I11" s="25">
        <f t="shared" si="3"/>
        <v>0</v>
      </c>
      <c r="J11" s="25">
        <f t="shared" si="4"/>
        <v>0</v>
      </c>
      <c r="K11" s="25"/>
      <c r="L11" s="25"/>
    </row>
    <row r="12" spans="1:12" s="2" customFormat="1" ht="13.8" x14ac:dyDescent="0.3">
      <c r="A12" s="14" t="s">
        <v>212</v>
      </c>
      <c r="B12" s="31" t="s">
        <v>13</v>
      </c>
      <c r="C12" s="32">
        <v>2015</v>
      </c>
      <c r="D12" s="5" t="s">
        <v>9</v>
      </c>
      <c r="E12" s="25"/>
      <c r="F12" s="25">
        <f t="shared" si="0"/>
        <v>1</v>
      </c>
      <c r="G12" s="25">
        <f t="shared" si="1"/>
        <v>0</v>
      </c>
      <c r="H12" s="25">
        <f t="shared" si="2"/>
        <v>0</v>
      </c>
      <c r="I12" s="25">
        <f t="shared" si="3"/>
        <v>0</v>
      </c>
      <c r="J12" s="25">
        <f t="shared" si="4"/>
        <v>0</v>
      </c>
      <c r="K12" s="25"/>
      <c r="L12" s="25"/>
    </row>
    <row r="13" spans="1:12" s="2" customFormat="1" ht="13.8" x14ac:dyDescent="0.3">
      <c r="A13" s="13" t="s">
        <v>213</v>
      </c>
      <c r="B13" s="31" t="s">
        <v>13</v>
      </c>
      <c r="C13" s="32">
        <v>2010</v>
      </c>
      <c r="D13" s="5" t="s">
        <v>20</v>
      </c>
      <c r="E13" s="25"/>
      <c r="F13" s="25">
        <f t="shared" si="0"/>
        <v>1</v>
      </c>
      <c r="G13" s="25">
        <f t="shared" si="1"/>
        <v>0</v>
      </c>
      <c r="H13" s="25">
        <f t="shared" si="2"/>
        <v>0</v>
      </c>
      <c r="I13" s="25">
        <f t="shared" si="3"/>
        <v>0</v>
      </c>
      <c r="J13" s="25">
        <f t="shared" si="4"/>
        <v>0</v>
      </c>
      <c r="K13" s="25"/>
      <c r="L13" s="25"/>
    </row>
    <row r="14" spans="1:12" s="2" customFormat="1" ht="13.8" x14ac:dyDescent="0.3">
      <c r="A14" s="14" t="s">
        <v>214</v>
      </c>
      <c r="B14" s="31" t="s">
        <v>13</v>
      </c>
      <c r="C14" s="32">
        <v>2014</v>
      </c>
      <c r="D14" s="5" t="s">
        <v>21</v>
      </c>
      <c r="E14" s="25"/>
      <c r="F14" s="25">
        <f t="shared" si="0"/>
        <v>1</v>
      </c>
      <c r="G14" s="25">
        <f t="shared" si="1"/>
        <v>0</v>
      </c>
      <c r="H14" s="25">
        <f t="shared" si="2"/>
        <v>0</v>
      </c>
      <c r="I14" s="25">
        <f t="shared" si="3"/>
        <v>0</v>
      </c>
      <c r="J14" s="25">
        <f t="shared" si="4"/>
        <v>0</v>
      </c>
      <c r="K14" s="25"/>
      <c r="L14" s="25"/>
    </row>
    <row r="15" spans="1:12" s="2" customFormat="1" ht="13.8" x14ac:dyDescent="0.3">
      <c r="A15" s="13" t="s">
        <v>215</v>
      </c>
      <c r="B15" s="31" t="s">
        <v>13</v>
      </c>
      <c r="C15" s="32">
        <v>2007</v>
      </c>
      <c r="D15" s="5" t="s">
        <v>22</v>
      </c>
      <c r="E15" s="25"/>
      <c r="F15" s="25">
        <f t="shared" si="0"/>
        <v>1</v>
      </c>
      <c r="G15" s="25">
        <f t="shared" si="1"/>
        <v>0</v>
      </c>
      <c r="H15" s="25">
        <f t="shared" si="2"/>
        <v>0</v>
      </c>
      <c r="I15" s="25">
        <f t="shared" si="3"/>
        <v>0</v>
      </c>
      <c r="J15" s="25">
        <f t="shared" si="4"/>
        <v>0</v>
      </c>
      <c r="K15" s="25"/>
      <c r="L15" s="25"/>
    </row>
    <row r="16" spans="1:12" s="2" customFormat="1" ht="13.8" x14ac:dyDescent="0.3">
      <c r="A16" s="14" t="s">
        <v>216</v>
      </c>
      <c r="B16" s="31" t="s">
        <v>13</v>
      </c>
      <c r="C16" s="32">
        <v>2008</v>
      </c>
      <c r="D16" s="5" t="s">
        <v>23</v>
      </c>
      <c r="E16" s="25"/>
      <c r="F16" s="25">
        <f t="shared" si="0"/>
        <v>1</v>
      </c>
      <c r="G16" s="25">
        <f t="shared" si="1"/>
        <v>0</v>
      </c>
      <c r="H16" s="25">
        <f t="shared" si="2"/>
        <v>0</v>
      </c>
      <c r="I16" s="25">
        <f t="shared" si="3"/>
        <v>0</v>
      </c>
      <c r="J16" s="25">
        <f t="shared" si="4"/>
        <v>0</v>
      </c>
      <c r="K16" s="25"/>
      <c r="L16" s="25"/>
    </row>
    <row r="17" spans="1:12" s="2" customFormat="1" ht="13.8" x14ac:dyDescent="0.3">
      <c r="A17" s="13" t="s">
        <v>217</v>
      </c>
      <c r="B17" s="31" t="s">
        <v>13</v>
      </c>
      <c r="C17" s="32">
        <v>2009</v>
      </c>
      <c r="D17" s="5" t="s">
        <v>24</v>
      </c>
      <c r="E17" s="25"/>
      <c r="F17" s="25">
        <f t="shared" si="0"/>
        <v>1</v>
      </c>
      <c r="G17" s="25">
        <f t="shared" si="1"/>
        <v>0</v>
      </c>
      <c r="H17" s="25">
        <f t="shared" si="2"/>
        <v>0</v>
      </c>
      <c r="I17" s="25">
        <f t="shared" si="3"/>
        <v>0</v>
      </c>
      <c r="J17" s="25">
        <f t="shared" si="4"/>
        <v>0</v>
      </c>
      <c r="K17" s="25"/>
      <c r="L17" s="25"/>
    </row>
    <row r="18" spans="1:12" s="2" customFormat="1" ht="13.8" x14ac:dyDescent="0.3">
      <c r="A18" s="14" t="s">
        <v>218</v>
      </c>
      <c r="B18" s="31" t="s">
        <v>13</v>
      </c>
      <c r="C18" s="32">
        <v>2009</v>
      </c>
      <c r="D18" s="5" t="s">
        <v>25</v>
      </c>
      <c r="E18" s="25"/>
      <c r="F18" s="25">
        <f t="shared" si="0"/>
        <v>1</v>
      </c>
      <c r="G18" s="25">
        <f t="shared" si="1"/>
        <v>0</v>
      </c>
      <c r="H18" s="25">
        <f t="shared" si="2"/>
        <v>0</v>
      </c>
      <c r="I18" s="25">
        <f t="shared" si="3"/>
        <v>0</v>
      </c>
      <c r="J18" s="25">
        <f t="shared" si="4"/>
        <v>0</v>
      </c>
      <c r="K18" s="25"/>
      <c r="L18" s="25"/>
    </row>
    <row r="19" spans="1:12" s="2" customFormat="1" ht="13.8" x14ac:dyDescent="0.3">
      <c r="A19" s="13" t="s">
        <v>219</v>
      </c>
      <c r="B19" s="31" t="s">
        <v>13</v>
      </c>
      <c r="C19" s="32">
        <v>2011</v>
      </c>
      <c r="D19" s="5" t="s">
        <v>26</v>
      </c>
      <c r="E19" s="25"/>
      <c r="F19" s="25">
        <f t="shared" si="0"/>
        <v>1</v>
      </c>
      <c r="G19" s="25">
        <f t="shared" si="1"/>
        <v>0</v>
      </c>
      <c r="H19" s="25">
        <f t="shared" si="2"/>
        <v>0</v>
      </c>
      <c r="I19" s="25">
        <f t="shared" si="3"/>
        <v>0</v>
      </c>
      <c r="J19" s="25">
        <f t="shared" si="4"/>
        <v>0</v>
      </c>
      <c r="K19" s="25"/>
      <c r="L19" s="25"/>
    </row>
    <row r="20" spans="1:12" s="2" customFormat="1" ht="13.8" x14ac:dyDescent="0.3">
      <c r="A20" s="14" t="s">
        <v>220</v>
      </c>
      <c r="B20" s="31" t="s">
        <v>13</v>
      </c>
      <c r="C20" s="32">
        <v>2008</v>
      </c>
      <c r="D20" s="5" t="s">
        <v>27</v>
      </c>
      <c r="E20" s="25"/>
      <c r="F20" s="25">
        <f t="shared" si="0"/>
        <v>1</v>
      </c>
      <c r="G20" s="25">
        <f t="shared" si="1"/>
        <v>0</v>
      </c>
      <c r="H20" s="25">
        <f t="shared" si="2"/>
        <v>0</v>
      </c>
      <c r="I20" s="25">
        <f t="shared" si="3"/>
        <v>0</v>
      </c>
      <c r="J20" s="25">
        <f t="shared" si="4"/>
        <v>0</v>
      </c>
      <c r="K20" s="25"/>
      <c r="L20" s="25"/>
    </row>
    <row r="21" spans="1:12" s="2" customFormat="1" ht="13.8" x14ac:dyDescent="0.3">
      <c r="A21" s="13" t="s">
        <v>221</v>
      </c>
      <c r="B21" s="32" t="s">
        <v>12</v>
      </c>
      <c r="C21" s="32">
        <v>2007</v>
      </c>
      <c r="D21" s="5" t="s">
        <v>28</v>
      </c>
      <c r="E21" s="25"/>
      <c r="F21" s="25">
        <f t="shared" si="0"/>
        <v>0</v>
      </c>
      <c r="G21" s="25">
        <f t="shared" si="1"/>
        <v>1</v>
      </c>
      <c r="H21" s="25">
        <f t="shared" si="2"/>
        <v>0</v>
      </c>
      <c r="I21" s="25">
        <f t="shared" si="3"/>
        <v>0</v>
      </c>
      <c r="J21" s="25">
        <f t="shared" si="4"/>
        <v>0</v>
      </c>
      <c r="K21" s="25"/>
      <c r="L21" s="25"/>
    </row>
    <row r="22" spans="1:12" s="2" customFormat="1" ht="13.8" x14ac:dyDescent="0.3">
      <c r="A22" s="14" t="s">
        <v>222</v>
      </c>
      <c r="B22" s="32" t="s">
        <v>12</v>
      </c>
      <c r="C22" s="32">
        <v>2007</v>
      </c>
      <c r="D22" s="5" t="s">
        <v>29</v>
      </c>
      <c r="E22" s="25"/>
      <c r="F22" s="25">
        <f t="shared" si="0"/>
        <v>0</v>
      </c>
      <c r="G22" s="25">
        <f t="shared" si="1"/>
        <v>1</v>
      </c>
      <c r="H22" s="25">
        <f t="shared" si="2"/>
        <v>0</v>
      </c>
      <c r="I22" s="25">
        <f t="shared" si="3"/>
        <v>0</v>
      </c>
      <c r="J22" s="25">
        <f t="shared" si="4"/>
        <v>0</v>
      </c>
      <c r="K22" s="25"/>
      <c r="L22" s="25"/>
    </row>
    <row r="23" spans="1:12" s="2" customFormat="1" ht="13.8" x14ac:dyDescent="0.3">
      <c r="A23" s="13" t="s">
        <v>223</v>
      </c>
      <c r="B23" s="32" t="s">
        <v>12</v>
      </c>
      <c r="C23" s="32">
        <v>2008</v>
      </c>
      <c r="D23" s="5" t="s">
        <v>30</v>
      </c>
      <c r="E23" s="25"/>
      <c r="F23" s="25">
        <f t="shared" si="0"/>
        <v>0</v>
      </c>
      <c r="G23" s="25">
        <f t="shared" si="1"/>
        <v>1</v>
      </c>
      <c r="H23" s="25">
        <f t="shared" si="2"/>
        <v>0</v>
      </c>
      <c r="I23" s="25">
        <f t="shared" si="3"/>
        <v>0</v>
      </c>
      <c r="J23" s="25">
        <f t="shared" si="4"/>
        <v>0</v>
      </c>
      <c r="K23" s="25"/>
      <c r="L23" s="25"/>
    </row>
    <row r="24" spans="1:12" s="2" customFormat="1" ht="13.8" x14ac:dyDescent="0.3">
      <c r="A24" s="14" t="s">
        <v>224</v>
      </c>
      <c r="B24" s="32" t="s">
        <v>12</v>
      </c>
      <c r="C24" s="32">
        <v>2011</v>
      </c>
      <c r="D24" s="5" t="s">
        <v>31</v>
      </c>
      <c r="E24" s="25"/>
      <c r="F24" s="25">
        <f t="shared" si="0"/>
        <v>0</v>
      </c>
      <c r="G24" s="25">
        <f t="shared" si="1"/>
        <v>1</v>
      </c>
      <c r="H24" s="25">
        <f t="shared" si="2"/>
        <v>0</v>
      </c>
      <c r="I24" s="25">
        <f t="shared" si="3"/>
        <v>0</v>
      </c>
      <c r="J24" s="25">
        <f t="shared" si="4"/>
        <v>0</v>
      </c>
      <c r="K24" s="25"/>
      <c r="L24" s="25"/>
    </row>
    <row r="25" spans="1:12" s="2" customFormat="1" ht="13.8" x14ac:dyDescent="0.3">
      <c r="A25" s="13" t="s">
        <v>225</v>
      </c>
      <c r="B25" s="32" t="s">
        <v>12</v>
      </c>
      <c r="C25" s="32">
        <v>2002</v>
      </c>
      <c r="D25" s="5" t="s">
        <v>32</v>
      </c>
      <c r="E25" s="25"/>
      <c r="F25" s="25">
        <f t="shared" si="0"/>
        <v>0</v>
      </c>
      <c r="G25" s="25">
        <f t="shared" si="1"/>
        <v>1</v>
      </c>
      <c r="H25" s="25">
        <f t="shared" si="2"/>
        <v>0</v>
      </c>
      <c r="I25" s="25">
        <f t="shared" si="3"/>
        <v>0</v>
      </c>
      <c r="J25" s="25">
        <f t="shared" si="4"/>
        <v>0</v>
      </c>
      <c r="K25" s="25"/>
      <c r="L25" s="25"/>
    </row>
    <row r="26" spans="1:12" s="2" customFormat="1" ht="13.8" x14ac:dyDescent="0.3">
      <c r="A26" s="14" t="s">
        <v>226</v>
      </c>
      <c r="B26" s="32" t="s">
        <v>12</v>
      </c>
      <c r="C26" s="32">
        <v>2014</v>
      </c>
      <c r="D26" s="5" t="s">
        <v>33</v>
      </c>
      <c r="E26" s="25"/>
      <c r="F26" s="25">
        <f t="shared" si="0"/>
        <v>0</v>
      </c>
      <c r="G26" s="25">
        <f t="shared" si="1"/>
        <v>1</v>
      </c>
      <c r="H26" s="25">
        <f t="shared" si="2"/>
        <v>0</v>
      </c>
      <c r="I26" s="25">
        <f t="shared" si="3"/>
        <v>0</v>
      </c>
      <c r="J26" s="25">
        <f t="shared" si="4"/>
        <v>0</v>
      </c>
      <c r="K26" s="25"/>
      <c r="L26" s="25"/>
    </row>
    <row r="27" spans="1:12" s="2" customFormat="1" ht="13.8" x14ac:dyDescent="0.3">
      <c r="A27" s="13" t="s">
        <v>227</v>
      </c>
      <c r="B27" s="32" t="s">
        <v>12</v>
      </c>
      <c r="C27" s="32">
        <v>2010</v>
      </c>
      <c r="D27" s="5" t="s">
        <v>34</v>
      </c>
      <c r="E27" s="25"/>
      <c r="F27" s="25">
        <f t="shared" si="0"/>
        <v>0</v>
      </c>
      <c r="G27" s="25">
        <f t="shared" si="1"/>
        <v>1</v>
      </c>
      <c r="H27" s="25">
        <f t="shared" si="2"/>
        <v>0</v>
      </c>
      <c r="I27" s="25">
        <f t="shared" si="3"/>
        <v>0</v>
      </c>
      <c r="J27" s="25">
        <f t="shared" si="4"/>
        <v>0</v>
      </c>
      <c r="K27" s="25"/>
      <c r="L27" s="25"/>
    </row>
    <row r="28" spans="1:12" s="2" customFormat="1" ht="13.8" x14ac:dyDescent="0.3">
      <c r="A28" s="14" t="s">
        <v>228</v>
      </c>
      <c r="B28" s="32" t="s">
        <v>12</v>
      </c>
      <c r="C28" s="32">
        <v>2007</v>
      </c>
      <c r="D28" s="5" t="s">
        <v>35</v>
      </c>
      <c r="E28" s="25"/>
      <c r="F28" s="25">
        <f t="shared" si="0"/>
        <v>0</v>
      </c>
      <c r="G28" s="25">
        <f t="shared" si="1"/>
        <v>1</v>
      </c>
      <c r="H28" s="25">
        <f t="shared" si="2"/>
        <v>0</v>
      </c>
      <c r="I28" s="25">
        <f t="shared" si="3"/>
        <v>0</v>
      </c>
      <c r="J28" s="25">
        <f t="shared" si="4"/>
        <v>0</v>
      </c>
      <c r="K28" s="25"/>
      <c r="L28" s="25"/>
    </row>
    <row r="29" spans="1:12" s="2" customFormat="1" ht="13.8" x14ac:dyDescent="0.3">
      <c r="A29" s="13" t="s">
        <v>229</v>
      </c>
      <c r="B29" s="32" t="s">
        <v>12</v>
      </c>
      <c r="C29" s="32">
        <v>2013</v>
      </c>
      <c r="D29" s="5" t="s">
        <v>36</v>
      </c>
      <c r="E29" s="25"/>
      <c r="F29" s="25">
        <f t="shared" si="0"/>
        <v>0</v>
      </c>
      <c r="G29" s="25">
        <f t="shared" si="1"/>
        <v>1</v>
      </c>
      <c r="H29" s="25">
        <f t="shared" si="2"/>
        <v>0</v>
      </c>
      <c r="I29" s="25">
        <f t="shared" si="3"/>
        <v>0</v>
      </c>
      <c r="J29" s="25">
        <f t="shared" si="4"/>
        <v>0</v>
      </c>
      <c r="K29" s="25"/>
      <c r="L29" s="25"/>
    </row>
    <row r="30" spans="1:12" s="2" customFormat="1" ht="13.8" x14ac:dyDescent="0.3">
      <c r="A30" s="14" t="s">
        <v>230</v>
      </c>
      <c r="B30" s="32" t="s">
        <v>12</v>
      </c>
      <c r="C30" s="32">
        <v>2008</v>
      </c>
      <c r="D30" s="5" t="s">
        <v>37</v>
      </c>
      <c r="E30" s="25"/>
      <c r="F30" s="25">
        <f t="shared" si="0"/>
        <v>0</v>
      </c>
      <c r="G30" s="25">
        <f t="shared" si="1"/>
        <v>1</v>
      </c>
      <c r="H30" s="25">
        <f t="shared" si="2"/>
        <v>0</v>
      </c>
      <c r="I30" s="25">
        <f t="shared" si="3"/>
        <v>0</v>
      </c>
      <c r="J30" s="25">
        <f t="shared" si="4"/>
        <v>0</v>
      </c>
      <c r="K30" s="25"/>
      <c r="L30" s="25"/>
    </row>
    <row r="31" spans="1:12" s="2" customFormat="1" ht="13.8" x14ac:dyDescent="0.3">
      <c r="A31" s="13" t="s">
        <v>231</v>
      </c>
      <c r="B31" s="32" t="s">
        <v>12</v>
      </c>
      <c r="C31" s="32">
        <v>2009</v>
      </c>
      <c r="D31" s="5" t="s">
        <v>11</v>
      </c>
      <c r="E31" s="25"/>
      <c r="F31" s="25">
        <f t="shared" si="0"/>
        <v>0</v>
      </c>
      <c r="G31" s="25">
        <f t="shared" si="1"/>
        <v>1</v>
      </c>
      <c r="H31" s="25">
        <f t="shared" si="2"/>
        <v>0</v>
      </c>
      <c r="I31" s="25">
        <f t="shared" si="3"/>
        <v>0</v>
      </c>
      <c r="J31" s="25">
        <f t="shared" si="4"/>
        <v>0</v>
      </c>
      <c r="K31" s="25"/>
      <c r="L31" s="25"/>
    </row>
    <row r="32" spans="1:12" s="2" customFormat="1" ht="13.8" x14ac:dyDescent="0.3">
      <c r="A32" s="14" t="s">
        <v>232</v>
      </c>
      <c r="B32" s="32" t="s">
        <v>12</v>
      </c>
      <c r="C32" s="32">
        <v>2014</v>
      </c>
      <c r="D32" s="5" t="s">
        <v>38</v>
      </c>
      <c r="E32" s="25"/>
      <c r="F32" s="25">
        <f t="shared" si="0"/>
        <v>0</v>
      </c>
      <c r="G32" s="25">
        <f t="shared" si="1"/>
        <v>1</v>
      </c>
      <c r="H32" s="25">
        <f t="shared" si="2"/>
        <v>0</v>
      </c>
      <c r="I32" s="25">
        <f t="shared" si="3"/>
        <v>0</v>
      </c>
      <c r="J32" s="25">
        <f t="shared" si="4"/>
        <v>0</v>
      </c>
      <c r="K32" s="25"/>
      <c r="L32" s="25"/>
    </row>
    <row r="33" spans="1:12" s="2" customFormat="1" ht="13.8" x14ac:dyDescent="0.3">
      <c r="A33" s="13" t="s">
        <v>233</v>
      </c>
      <c r="B33" s="32" t="s">
        <v>12</v>
      </c>
      <c r="C33" s="32">
        <v>2013</v>
      </c>
      <c r="D33" s="5" t="s">
        <v>39</v>
      </c>
      <c r="E33" s="25"/>
      <c r="F33" s="25">
        <f t="shared" si="0"/>
        <v>0</v>
      </c>
      <c r="G33" s="25">
        <f t="shared" si="1"/>
        <v>1</v>
      </c>
      <c r="H33" s="25">
        <f t="shared" si="2"/>
        <v>0</v>
      </c>
      <c r="I33" s="25">
        <f t="shared" si="3"/>
        <v>0</v>
      </c>
      <c r="J33" s="25">
        <f t="shared" si="4"/>
        <v>0</v>
      </c>
      <c r="K33" s="25"/>
      <c r="L33" s="25"/>
    </row>
    <row r="34" spans="1:12" s="2" customFormat="1" ht="13.8" x14ac:dyDescent="0.3">
      <c r="A34" s="14" t="s">
        <v>234</v>
      </c>
      <c r="B34" s="32" t="s">
        <v>12</v>
      </c>
      <c r="C34" s="32">
        <v>2007</v>
      </c>
      <c r="D34" s="5" t="s">
        <v>40</v>
      </c>
      <c r="E34" s="25"/>
      <c r="F34" s="25">
        <f t="shared" si="0"/>
        <v>0</v>
      </c>
      <c r="G34" s="25">
        <f t="shared" si="1"/>
        <v>1</v>
      </c>
      <c r="H34" s="25">
        <f t="shared" si="2"/>
        <v>0</v>
      </c>
      <c r="I34" s="25">
        <f t="shared" si="3"/>
        <v>0</v>
      </c>
      <c r="J34" s="25">
        <f t="shared" si="4"/>
        <v>0</v>
      </c>
      <c r="K34" s="25"/>
      <c r="L34" s="25"/>
    </row>
    <row r="35" spans="1:12" s="2" customFormat="1" ht="13.8" x14ac:dyDescent="0.3">
      <c r="A35" s="13" t="s">
        <v>235</v>
      </c>
      <c r="B35" s="32" t="s">
        <v>12</v>
      </c>
      <c r="C35" s="32">
        <v>2006</v>
      </c>
      <c r="D35" s="5" t="s">
        <v>41</v>
      </c>
      <c r="E35" s="25"/>
      <c r="F35" s="25">
        <f t="shared" si="0"/>
        <v>0</v>
      </c>
      <c r="G35" s="25">
        <f t="shared" si="1"/>
        <v>1</v>
      </c>
      <c r="H35" s="25">
        <f t="shared" si="2"/>
        <v>0</v>
      </c>
      <c r="I35" s="25">
        <f t="shared" si="3"/>
        <v>0</v>
      </c>
      <c r="J35" s="25">
        <f t="shared" si="4"/>
        <v>0</v>
      </c>
      <c r="K35" s="25"/>
      <c r="L35" s="25"/>
    </row>
    <row r="36" spans="1:12" s="2" customFormat="1" ht="13.8" x14ac:dyDescent="0.3">
      <c r="A36" s="14" t="s">
        <v>236</v>
      </c>
      <c r="B36" s="32" t="s">
        <v>12</v>
      </c>
      <c r="C36" s="32">
        <v>2008</v>
      </c>
      <c r="D36" s="5" t="s">
        <v>10</v>
      </c>
      <c r="E36" s="25"/>
      <c r="F36" s="25">
        <f t="shared" si="0"/>
        <v>0</v>
      </c>
      <c r="G36" s="25">
        <f t="shared" si="1"/>
        <v>1</v>
      </c>
      <c r="H36" s="25">
        <f t="shared" si="2"/>
        <v>0</v>
      </c>
      <c r="I36" s="25">
        <f t="shared" si="3"/>
        <v>0</v>
      </c>
      <c r="J36" s="25">
        <f t="shared" si="4"/>
        <v>0</v>
      </c>
      <c r="K36" s="25"/>
      <c r="L36" s="25"/>
    </row>
    <row r="37" spans="1:12" s="2" customFormat="1" ht="13.8" x14ac:dyDescent="0.3">
      <c r="A37" s="13" t="s">
        <v>237</v>
      </c>
      <c r="B37" s="32" t="s">
        <v>12</v>
      </c>
      <c r="C37" s="32">
        <v>2005</v>
      </c>
      <c r="D37" s="5" t="s">
        <v>42</v>
      </c>
      <c r="E37" s="25"/>
      <c r="F37" s="25">
        <f t="shared" si="0"/>
        <v>0</v>
      </c>
      <c r="G37" s="25">
        <f t="shared" si="1"/>
        <v>1</v>
      </c>
      <c r="H37" s="25">
        <f t="shared" si="2"/>
        <v>0</v>
      </c>
      <c r="I37" s="25">
        <f t="shared" si="3"/>
        <v>0</v>
      </c>
      <c r="J37" s="25">
        <f t="shared" si="4"/>
        <v>0</v>
      </c>
      <c r="K37" s="25"/>
      <c r="L37" s="25"/>
    </row>
    <row r="38" spans="1:12" s="2" customFormat="1" ht="13.8" x14ac:dyDescent="0.3">
      <c r="A38" s="14" t="s">
        <v>238</v>
      </c>
      <c r="B38" s="32" t="s">
        <v>12</v>
      </c>
      <c r="C38" s="32">
        <v>2002</v>
      </c>
      <c r="D38" s="5" t="s">
        <v>43</v>
      </c>
      <c r="E38" s="25"/>
      <c r="F38" s="25">
        <f t="shared" si="0"/>
        <v>0</v>
      </c>
      <c r="G38" s="25">
        <f t="shared" si="1"/>
        <v>1</v>
      </c>
      <c r="H38" s="25">
        <f t="shared" si="2"/>
        <v>0</v>
      </c>
      <c r="I38" s="25">
        <f t="shared" si="3"/>
        <v>0</v>
      </c>
      <c r="J38" s="25">
        <f t="shared" si="4"/>
        <v>0</v>
      </c>
      <c r="K38" s="25"/>
      <c r="L38" s="25"/>
    </row>
    <row r="39" spans="1:12" s="2" customFormat="1" ht="13.8" x14ac:dyDescent="0.3">
      <c r="A39" s="13" t="s">
        <v>239</v>
      </c>
      <c r="B39" s="32" t="s">
        <v>12</v>
      </c>
      <c r="C39" s="32">
        <v>2009</v>
      </c>
      <c r="D39" s="5" t="s">
        <v>44</v>
      </c>
      <c r="E39" s="25"/>
      <c r="F39" s="25">
        <f t="shared" si="0"/>
        <v>0</v>
      </c>
      <c r="G39" s="25">
        <f t="shared" si="1"/>
        <v>1</v>
      </c>
      <c r="H39" s="25">
        <f t="shared" si="2"/>
        <v>0</v>
      </c>
      <c r="I39" s="25">
        <f t="shared" si="3"/>
        <v>0</v>
      </c>
      <c r="J39" s="25">
        <f t="shared" si="4"/>
        <v>0</v>
      </c>
      <c r="K39" s="25"/>
      <c r="L39" s="25"/>
    </row>
    <row r="40" spans="1:12" s="2" customFormat="1" ht="13.8" x14ac:dyDescent="0.3">
      <c r="A40" s="14" t="s">
        <v>240</v>
      </c>
      <c r="B40" s="32" t="s">
        <v>12</v>
      </c>
      <c r="C40" s="32">
        <v>2006</v>
      </c>
      <c r="D40" s="5" t="s">
        <v>45</v>
      </c>
      <c r="E40" s="25"/>
      <c r="F40" s="25">
        <f t="shared" si="0"/>
        <v>0</v>
      </c>
      <c r="G40" s="25">
        <f t="shared" si="1"/>
        <v>1</v>
      </c>
      <c r="H40" s="25">
        <f t="shared" si="2"/>
        <v>0</v>
      </c>
      <c r="I40" s="25">
        <f t="shared" si="3"/>
        <v>0</v>
      </c>
      <c r="J40" s="25">
        <f t="shared" si="4"/>
        <v>0</v>
      </c>
      <c r="K40" s="25"/>
      <c r="L40" s="25"/>
    </row>
    <row r="41" spans="1:12" s="2" customFormat="1" ht="13.8" x14ac:dyDescent="0.3">
      <c r="A41" s="13" t="s">
        <v>241</v>
      </c>
      <c r="B41" s="32" t="s">
        <v>12</v>
      </c>
      <c r="C41" s="32">
        <v>2012</v>
      </c>
      <c r="D41" s="5" t="s">
        <v>46</v>
      </c>
      <c r="E41" s="25"/>
      <c r="F41" s="25">
        <f t="shared" si="0"/>
        <v>0</v>
      </c>
      <c r="G41" s="25">
        <f t="shared" si="1"/>
        <v>1</v>
      </c>
      <c r="H41" s="25">
        <f t="shared" si="2"/>
        <v>0</v>
      </c>
      <c r="I41" s="25">
        <f t="shared" si="3"/>
        <v>0</v>
      </c>
      <c r="J41" s="25">
        <f t="shared" si="4"/>
        <v>0</v>
      </c>
      <c r="K41" s="25"/>
      <c r="L41" s="25"/>
    </row>
    <row r="42" spans="1:12" s="2" customFormat="1" ht="13.8" x14ac:dyDescent="0.3">
      <c r="A42" s="14" t="s">
        <v>242</v>
      </c>
      <c r="B42" s="32" t="s">
        <v>12</v>
      </c>
      <c r="C42" s="32">
        <v>2006</v>
      </c>
      <c r="D42" s="5" t="s">
        <v>47</v>
      </c>
      <c r="E42" s="25"/>
      <c r="F42" s="25">
        <f t="shared" si="0"/>
        <v>0</v>
      </c>
      <c r="G42" s="25">
        <f t="shared" si="1"/>
        <v>1</v>
      </c>
      <c r="H42" s="25">
        <f t="shared" si="2"/>
        <v>0</v>
      </c>
      <c r="I42" s="25">
        <f t="shared" si="3"/>
        <v>0</v>
      </c>
      <c r="J42" s="25">
        <f t="shared" si="4"/>
        <v>0</v>
      </c>
      <c r="K42" s="25"/>
      <c r="L42" s="25"/>
    </row>
    <row r="43" spans="1:12" s="2" customFormat="1" ht="13.8" x14ac:dyDescent="0.3">
      <c r="A43" s="13" t="s">
        <v>243</v>
      </c>
      <c r="B43" s="32" t="s">
        <v>12</v>
      </c>
      <c r="C43" s="32">
        <v>2011</v>
      </c>
      <c r="D43" s="5" t="s">
        <v>48</v>
      </c>
      <c r="E43" s="25"/>
      <c r="F43" s="25">
        <f t="shared" si="0"/>
        <v>0</v>
      </c>
      <c r="G43" s="25">
        <f t="shared" si="1"/>
        <v>1</v>
      </c>
      <c r="H43" s="25">
        <f t="shared" si="2"/>
        <v>0</v>
      </c>
      <c r="I43" s="25">
        <f t="shared" si="3"/>
        <v>0</v>
      </c>
      <c r="J43" s="25">
        <f t="shared" si="4"/>
        <v>0</v>
      </c>
      <c r="K43" s="25"/>
      <c r="L43" s="25"/>
    </row>
    <row r="44" spans="1:12" s="2" customFormat="1" ht="13.8" x14ac:dyDescent="0.3">
      <c r="A44" s="14" t="s">
        <v>244</v>
      </c>
      <c r="B44" s="32" t="s">
        <v>12</v>
      </c>
      <c r="C44" s="32">
        <v>2010</v>
      </c>
      <c r="D44" s="5" t="s">
        <v>49</v>
      </c>
      <c r="E44" s="25"/>
      <c r="F44" s="25">
        <f t="shared" si="0"/>
        <v>0</v>
      </c>
      <c r="G44" s="25">
        <f t="shared" si="1"/>
        <v>1</v>
      </c>
      <c r="H44" s="25">
        <f t="shared" si="2"/>
        <v>0</v>
      </c>
      <c r="I44" s="25">
        <f t="shared" si="3"/>
        <v>0</v>
      </c>
      <c r="J44" s="25">
        <f t="shared" si="4"/>
        <v>0</v>
      </c>
      <c r="K44" s="25"/>
      <c r="L44" s="25"/>
    </row>
    <row r="45" spans="1:12" s="2" customFormat="1" ht="13.8" x14ac:dyDescent="0.3">
      <c r="A45" s="13" t="s">
        <v>245</v>
      </c>
      <c r="B45" s="32" t="s">
        <v>12</v>
      </c>
      <c r="C45" s="32">
        <v>2009</v>
      </c>
      <c r="D45" s="5" t="s">
        <v>107</v>
      </c>
      <c r="E45" s="25"/>
      <c r="F45" s="25">
        <f t="shared" si="0"/>
        <v>0</v>
      </c>
      <c r="G45" s="25">
        <f t="shared" si="1"/>
        <v>1</v>
      </c>
      <c r="H45" s="25">
        <f t="shared" si="2"/>
        <v>0</v>
      </c>
      <c r="I45" s="25">
        <f t="shared" si="3"/>
        <v>0</v>
      </c>
      <c r="J45" s="25">
        <f t="shared" si="4"/>
        <v>0</v>
      </c>
      <c r="K45" s="25"/>
      <c r="L45" s="25"/>
    </row>
    <row r="46" spans="1:12" s="2" customFormat="1" ht="13.8" x14ac:dyDescent="0.3">
      <c r="A46" s="14" t="s">
        <v>246</v>
      </c>
      <c r="B46" s="32" t="s">
        <v>12</v>
      </c>
      <c r="C46" s="32">
        <v>2009</v>
      </c>
      <c r="D46" s="5" t="s">
        <v>50</v>
      </c>
      <c r="E46" s="25"/>
      <c r="F46" s="25">
        <f t="shared" si="0"/>
        <v>0</v>
      </c>
      <c r="G46" s="25">
        <f t="shared" si="1"/>
        <v>1</v>
      </c>
      <c r="H46" s="25">
        <f t="shared" si="2"/>
        <v>0</v>
      </c>
      <c r="I46" s="25">
        <f t="shared" si="3"/>
        <v>0</v>
      </c>
      <c r="J46" s="25">
        <f t="shared" si="4"/>
        <v>0</v>
      </c>
      <c r="K46" s="25"/>
      <c r="L46" s="25"/>
    </row>
    <row r="47" spans="1:12" s="2" customFormat="1" ht="13.8" x14ac:dyDescent="0.3">
      <c r="A47" s="13" t="s">
        <v>247</v>
      </c>
      <c r="B47" s="32" t="s">
        <v>12</v>
      </c>
      <c r="C47" s="32">
        <v>2007</v>
      </c>
      <c r="D47" s="5" t="s">
        <v>51</v>
      </c>
      <c r="E47" s="25"/>
      <c r="F47" s="25">
        <f t="shared" si="0"/>
        <v>0</v>
      </c>
      <c r="G47" s="25">
        <f t="shared" si="1"/>
        <v>1</v>
      </c>
      <c r="H47" s="25">
        <f t="shared" si="2"/>
        <v>0</v>
      </c>
      <c r="I47" s="25">
        <f t="shared" si="3"/>
        <v>0</v>
      </c>
      <c r="J47" s="25">
        <f t="shared" si="4"/>
        <v>0</v>
      </c>
      <c r="K47" s="25"/>
      <c r="L47" s="25"/>
    </row>
    <row r="48" spans="1:12" s="2" customFormat="1" ht="13.8" x14ac:dyDescent="0.3">
      <c r="A48" s="14" t="s">
        <v>248</v>
      </c>
      <c r="B48" s="32" t="s">
        <v>12</v>
      </c>
      <c r="C48" s="32">
        <v>2012</v>
      </c>
      <c r="D48" s="5" t="s">
        <v>52</v>
      </c>
      <c r="E48" s="25"/>
      <c r="F48" s="25">
        <f t="shared" si="0"/>
        <v>0</v>
      </c>
      <c r="G48" s="25">
        <f t="shared" si="1"/>
        <v>1</v>
      </c>
      <c r="H48" s="25">
        <f t="shared" si="2"/>
        <v>0</v>
      </c>
      <c r="I48" s="25">
        <f t="shared" si="3"/>
        <v>0</v>
      </c>
      <c r="J48" s="25">
        <f t="shared" si="4"/>
        <v>0</v>
      </c>
      <c r="K48" s="25"/>
      <c r="L48" s="25"/>
    </row>
    <row r="49" spans="1:12" s="2" customFormat="1" ht="13.8" x14ac:dyDescent="0.3">
      <c r="A49" s="13" t="s">
        <v>249</v>
      </c>
      <c r="B49" s="32" t="s">
        <v>12</v>
      </c>
      <c r="C49" s="31">
        <v>2012</v>
      </c>
      <c r="D49" s="5" t="s">
        <v>53</v>
      </c>
      <c r="E49" s="25"/>
      <c r="F49" s="25">
        <f t="shared" si="0"/>
        <v>0</v>
      </c>
      <c r="G49" s="25">
        <f t="shared" si="1"/>
        <v>1</v>
      </c>
      <c r="H49" s="25">
        <f t="shared" si="2"/>
        <v>0</v>
      </c>
      <c r="I49" s="25">
        <f t="shared" si="3"/>
        <v>0</v>
      </c>
      <c r="J49" s="25">
        <f t="shared" si="4"/>
        <v>0</v>
      </c>
      <c r="K49" s="25"/>
      <c r="L49" s="25"/>
    </row>
    <row r="50" spans="1:12" s="2" customFormat="1" ht="13.8" x14ac:dyDescent="0.3">
      <c r="A50" s="14" t="s">
        <v>250</v>
      </c>
      <c r="B50" s="32" t="s">
        <v>12</v>
      </c>
      <c r="C50" s="31">
        <v>2011</v>
      </c>
      <c r="D50" s="5" t="s">
        <v>54</v>
      </c>
      <c r="E50" s="25"/>
      <c r="F50" s="25">
        <f t="shared" si="0"/>
        <v>0</v>
      </c>
      <c r="G50" s="25">
        <f t="shared" si="1"/>
        <v>1</v>
      </c>
      <c r="H50" s="25">
        <f t="shared" si="2"/>
        <v>0</v>
      </c>
      <c r="I50" s="25">
        <f t="shared" si="3"/>
        <v>0</v>
      </c>
      <c r="J50" s="25">
        <f t="shared" si="4"/>
        <v>0</v>
      </c>
      <c r="K50" s="25"/>
      <c r="L50" s="25"/>
    </row>
    <row r="51" spans="1:12" s="2" customFormat="1" ht="13.8" x14ac:dyDescent="0.3">
      <c r="A51" s="13" t="s">
        <v>251</v>
      </c>
      <c r="B51" s="32" t="s">
        <v>12</v>
      </c>
      <c r="C51" s="31">
        <v>2010</v>
      </c>
      <c r="D51" s="5" t="s">
        <v>55</v>
      </c>
      <c r="E51" s="25"/>
      <c r="F51" s="25">
        <f t="shared" si="0"/>
        <v>0</v>
      </c>
      <c r="G51" s="25">
        <f t="shared" si="1"/>
        <v>1</v>
      </c>
      <c r="H51" s="25">
        <f t="shared" si="2"/>
        <v>0</v>
      </c>
      <c r="I51" s="25">
        <f t="shared" si="3"/>
        <v>0</v>
      </c>
      <c r="J51" s="25">
        <f t="shared" si="4"/>
        <v>0</v>
      </c>
      <c r="K51" s="25"/>
      <c r="L51" s="25"/>
    </row>
    <row r="52" spans="1:12" s="2" customFormat="1" ht="13.8" x14ac:dyDescent="0.3">
      <c r="A52" s="14" t="s">
        <v>252</v>
      </c>
      <c r="B52" s="32" t="s">
        <v>12</v>
      </c>
      <c r="C52" s="31">
        <v>2009</v>
      </c>
      <c r="D52" s="5" t="s">
        <v>56</v>
      </c>
      <c r="E52" s="25"/>
      <c r="F52" s="25">
        <f t="shared" si="0"/>
        <v>0</v>
      </c>
      <c r="G52" s="25">
        <f t="shared" si="1"/>
        <v>1</v>
      </c>
      <c r="H52" s="25">
        <f t="shared" si="2"/>
        <v>0</v>
      </c>
      <c r="I52" s="25">
        <f t="shared" si="3"/>
        <v>0</v>
      </c>
      <c r="J52" s="25">
        <f t="shared" si="4"/>
        <v>0</v>
      </c>
      <c r="K52" s="25"/>
      <c r="L52" s="25"/>
    </row>
    <row r="53" spans="1:12" s="2" customFormat="1" ht="13.8" x14ac:dyDescent="0.3">
      <c r="A53" s="13" t="s">
        <v>253</v>
      </c>
      <c r="B53" s="32" t="s">
        <v>12</v>
      </c>
      <c r="C53" s="31">
        <v>2011</v>
      </c>
      <c r="D53" s="5" t="s">
        <v>57</v>
      </c>
      <c r="E53" s="25"/>
      <c r="F53" s="25">
        <f t="shared" si="0"/>
        <v>0</v>
      </c>
      <c r="G53" s="25">
        <f t="shared" si="1"/>
        <v>1</v>
      </c>
      <c r="H53" s="25">
        <f t="shared" si="2"/>
        <v>0</v>
      </c>
      <c r="I53" s="25">
        <f t="shared" si="3"/>
        <v>0</v>
      </c>
      <c r="J53" s="25">
        <f t="shared" si="4"/>
        <v>0</v>
      </c>
      <c r="K53" s="25"/>
      <c r="L53" s="25"/>
    </row>
    <row r="54" spans="1:12" s="2" customFormat="1" ht="13.8" x14ac:dyDescent="0.3">
      <c r="A54" s="14" t="s">
        <v>254</v>
      </c>
      <c r="B54" s="32" t="s">
        <v>12</v>
      </c>
      <c r="C54" s="31">
        <v>2010</v>
      </c>
      <c r="D54" s="5" t="s">
        <v>58</v>
      </c>
      <c r="E54" s="25"/>
      <c r="F54" s="25">
        <f t="shared" si="0"/>
        <v>0</v>
      </c>
      <c r="G54" s="25">
        <f t="shared" si="1"/>
        <v>1</v>
      </c>
      <c r="H54" s="25">
        <f t="shared" si="2"/>
        <v>0</v>
      </c>
      <c r="I54" s="25">
        <f t="shared" si="3"/>
        <v>0</v>
      </c>
      <c r="J54" s="25">
        <f t="shared" si="4"/>
        <v>0</v>
      </c>
      <c r="K54" s="25"/>
      <c r="L54" s="25"/>
    </row>
    <row r="55" spans="1:12" s="2" customFormat="1" ht="13.8" x14ac:dyDescent="0.3">
      <c r="A55" s="13" t="s">
        <v>255</v>
      </c>
      <c r="B55" s="32" t="s">
        <v>12</v>
      </c>
      <c r="C55" s="31">
        <v>2013</v>
      </c>
      <c r="D55" s="5" t="s">
        <v>59</v>
      </c>
      <c r="E55" s="25"/>
      <c r="F55" s="25">
        <f t="shared" si="0"/>
        <v>0</v>
      </c>
      <c r="G55" s="25">
        <f t="shared" si="1"/>
        <v>1</v>
      </c>
      <c r="H55" s="25">
        <f t="shared" si="2"/>
        <v>0</v>
      </c>
      <c r="I55" s="25">
        <f t="shared" si="3"/>
        <v>0</v>
      </c>
      <c r="J55" s="25">
        <f t="shared" si="4"/>
        <v>0</v>
      </c>
      <c r="K55" s="25"/>
      <c r="L55" s="25"/>
    </row>
    <row r="56" spans="1:12" s="2" customFormat="1" ht="13.8" x14ac:dyDescent="0.3">
      <c r="A56" s="14" t="s">
        <v>256</v>
      </c>
      <c r="B56" s="32" t="s">
        <v>12</v>
      </c>
      <c r="C56" s="31">
        <v>2014</v>
      </c>
      <c r="D56" s="5" t="s">
        <v>60</v>
      </c>
      <c r="E56" s="25"/>
      <c r="F56" s="25">
        <f t="shared" si="0"/>
        <v>0</v>
      </c>
      <c r="G56" s="25">
        <f t="shared" si="1"/>
        <v>1</v>
      </c>
      <c r="H56" s="25">
        <f t="shared" si="2"/>
        <v>0</v>
      </c>
      <c r="I56" s="25">
        <f t="shared" si="3"/>
        <v>0</v>
      </c>
      <c r="J56" s="25">
        <f t="shared" si="4"/>
        <v>0</v>
      </c>
      <c r="K56" s="25"/>
      <c r="L56" s="25"/>
    </row>
    <row r="57" spans="1:12" s="2" customFormat="1" ht="13.8" x14ac:dyDescent="0.3">
      <c r="A57" s="13" t="s">
        <v>257</v>
      </c>
      <c r="B57" s="32" t="s">
        <v>12</v>
      </c>
      <c r="C57" s="31">
        <v>2015</v>
      </c>
      <c r="D57" s="5" t="s">
        <v>61</v>
      </c>
      <c r="E57" s="25"/>
      <c r="F57" s="25">
        <f t="shared" si="0"/>
        <v>0</v>
      </c>
      <c r="G57" s="25">
        <f t="shared" si="1"/>
        <v>1</v>
      </c>
      <c r="H57" s="25">
        <f t="shared" si="2"/>
        <v>0</v>
      </c>
      <c r="I57" s="25">
        <f t="shared" si="3"/>
        <v>0</v>
      </c>
      <c r="J57" s="25">
        <f t="shared" si="4"/>
        <v>0</v>
      </c>
      <c r="K57" s="25"/>
      <c r="L57" s="25"/>
    </row>
    <row r="58" spans="1:12" s="2" customFormat="1" ht="13.8" x14ac:dyDescent="0.3">
      <c r="A58" s="14" t="s">
        <v>258</v>
      </c>
      <c r="B58" s="32" t="s">
        <v>12</v>
      </c>
      <c r="C58" s="31">
        <v>2012</v>
      </c>
      <c r="D58" s="5" t="s">
        <v>46</v>
      </c>
      <c r="E58" s="25"/>
      <c r="F58" s="25">
        <f t="shared" si="0"/>
        <v>0</v>
      </c>
      <c r="G58" s="25">
        <f t="shared" si="1"/>
        <v>1</v>
      </c>
      <c r="H58" s="25">
        <f t="shared" si="2"/>
        <v>0</v>
      </c>
      <c r="I58" s="25">
        <f t="shared" si="3"/>
        <v>0</v>
      </c>
      <c r="J58" s="25">
        <f t="shared" si="4"/>
        <v>0</v>
      </c>
      <c r="K58" s="25"/>
      <c r="L58" s="25"/>
    </row>
    <row r="59" spans="1:12" s="2" customFormat="1" ht="13.8" x14ac:dyDescent="0.3">
      <c r="A59" s="13" t="s">
        <v>259</v>
      </c>
      <c r="B59" s="32" t="s">
        <v>12</v>
      </c>
      <c r="C59" s="31">
        <v>2012</v>
      </c>
      <c r="D59" s="5" t="s">
        <v>52</v>
      </c>
      <c r="E59" s="25"/>
      <c r="F59" s="25">
        <f t="shared" si="0"/>
        <v>0</v>
      </c>
      <c r="G59" s="25">
        <f t="shared" si="1"/>
        <v>1</v>
      </c>
      <c r="H59" s="25">
        <f t="shared" si="2"/>
        <v>0</v>
      </c>
      <c r="I59" s="25">
        <f t="shared" si="3"/>
        <v>0</v>
      </c>
      <c r="J59" s="25">
        <f t="shared" si="4"/>
        <v>0</v>
      </c>
      <c r="K59" s="25"/>
      <c r="L59" s="25"/>
    </row>
    <row r="60" spans="1:12" s="2" customFormat="1" ht="13.8" x14ac:dyDescent="0.3">
      <c r="A60" s="14" t="s">
        <v>260</v>
      </c>
      <c r="B60" s="32" t="s">
        <v>12</v>
      </c>
      <c r="C60" s="32">
        <v>2010</v>
      </c>
      <c r="D60" s="5" t="s">
        <v>55</v>
      </c>
      <c r="E60" s="25"/>
      <c r="F60" s="25">
        <f t="shared" si="0"/>
        <v>0</v>
      </c>
      <c r="G60" s="25">
        <f t="shared" si="1"/>
        <v>1</v>
      </c>
      <c r="H60" s="25">
        <f t="shared" si="2"/>
        <v>0</v>
      </c>
      <c r="I60" s="25">
        <f t="shared" si="3"/>
        <v>0</v>
      </c>
      <c r="J60" s="25">
        <f t="shared" si="4"/>
        <v>0</v>
      </c>
      <c r="K60" s="25"/>
      <c r="L60" s="25"/>
    </row>
    <row r="61" spans="1:12" s="2" customFormat="1" ht="13.8" x14ac:dyDescent="0.3">
      <c r="A61" s="13" t="s">
        <v>261</v>
      </c>
      <c r="B61" s="32" t="s">
        <v>12</v>
      </c>
      <c r="C61" s="32">
        <v>2009</v>
      </c>
      <c r="D61" s="5" t="s">
        <v>56</v>
      </c>
      <c r="E61" s="25"/>
      <c r="F61" s="25">
        <f t="shared" si="0"/>
        <v>0</v>
      </c>
      <c r="G61" s="25">
        <f t="shared" si="1"/>
        <v>1</v>
      </c>
      <c r="H61" s="25">
        <f t="shared" si="2"/>
        <v>0</v>
      </c>
      <c r="I61" s="25">
        <f t="shared" si="3"/>
        <v>0</v>
      </c>
      <c r="J61" s="25">
        <f t="shared" si="4"/>
        <v>0</v>
      </c>
      <c r="K61" s="25"/>
      <c r="L61" s="25"/>
    </row>
    <row r="62" spans="1:12" s="2" customFormat="1" ht="13.8" x14ac:dyDescent="0.3">
      <c r="A62" s="14" t="s">
        <v>262</v>
      </c>
      <c r="B62" s="32" t="s">
        <v>12</v>
      </c>
      <c r="C62" s="32">
        <v>2008</v>
      </c>
      <c r="D62" s="5" t="s">
        <v>37</v>
      </c>
      <c r="E62" s="25"/>
      <c r="F62" s="25">
        <f t="shared" si="0"/>
        <v>0</v>
      </c>
      <c r="G62" s="25">
        <f t="shared" si="1"/>
        <v>1</v>
      </c>
      <c r="H62" s="25">
        <f t="shared" si="2"/>
        <v>0</v>
      </c>
      <c r="I62" s="25">
        <f t="shared" si="3"/>
        <v>0</v>
      </c>
      <c r="J62" s="25">
        <f t="shared" si="4"/>
        <v>0</v>
      </c>
      <c r="K62" s="25"/>
      <c r="L62" s="25"/>
    </row>
    <row r="63" spans="1:12" s="2" customFormat="1" ht="13.8" x14ac:dyDescent="0.3">
      <c r="A63" s="13" t="s">
        <v>263</v>
      </c>
      <c r="B63" s="32" t="s">
        <v>12</v>
      </c>
      <c r="C63" s="32">
        <v>2010</v>
      </c>
      <c r="D63" s="5" t="s">
        <v>43</v>
      </c>
      <c r="E63" s="25"/>
      <c r="F63" s="25">
        <f t="shared" si="0"/>
        <v>0</v>
      </c>
      <c r="G63" s="25">
        <f t="shared" si="1"/>
        <v>1</v>
      </c>
      <c r="H63" s="25">
        <f t="shared" si="2"/>
        <v>0</v>
      </c>
      <c r="I63" s="25">
        <f t="shared" si="3"/>
        <v>0</v>
      </c>
      <c r="J63" s="25">
        <f t="shared" si="4"/>
        <v>0</v>
      </c>
      <c r="K63" s="25"/>
      <c r="L63" s="25"/>
    </row>
    <row r="64" spans="1:12" s="2" customFormat="1" ht="13.8" x14ac:dyDescent="0.3">
      <c r="A64" s="14" t="s">
        <v>264</v>
      </c>
      <c r="B64" s="32" t="s">
        <v>12</v>
      </c>
      <c r="C64" s="32">
        <v>2010</v>
      </c>
      <c r="D64" s="5" t="s">
        <v>55</v>
      </c>
      <c r="E64" s="25"/>
      <c r="F64" s="25">
        <f t="shared" si="0"/>
        <v>0</v>
      </c>
      <c r="G64" s="25">
        <f t="shared" si="1"/>
        <v>1</v>
      </c>
      <c r="H64" s="25">
        <f t="shared" si="2"/>
        <v>0</v>
      </c>
      <c r="I64" s="25">
        <f t="shared" si="3"/>
        <v>0</v>
      </c>
      <c r="J64" s="25">
        <f t="shared" si="4"/>
        <v>0</v>
      </c>
      <c r="K64" s="25"/>
      <c r="L64" s="25"/>
    </row>
    <row r="65" spans="1:12" s="2" customFormat="1" ht="13.8" x14ac:dyDescent="0.3">
      <c r="A65" s="13" t="s">
        <v>265</v>
      </c>
      <c r="B65" s="32" t="s">
        <v>12</v>
      </c>
      <c r="C65" s="32">
        <v>2013</v>
      </c>
      <c r="D65" s="5" t="s">
        <v>59</v>
      </c>
      <c r="E65" s="25"/>
      <c r="F65" s="25">
        <f t="shared" si="0"/>
        <v>0</v>
      </c>
      <c r="G65" s="25">
        <f t="shared" si="1"/>
        <v>1</v>
      </c>
      <c r="H65" s="25">
        <f t="shared" si="2"/>
        <v>0</v>
      </c>
      <c r="I65" s="25">
        <f t="shared" si="3"/>
        <v>0</v>
      </c>
      <c r="J65" s="25">
        <f t="shared" si="4"/>
        <v>0</v>
      </c>
      <c r="K65" s="25"/>
      <c r="L65" s="25"/>
    </row>
    <row r="66" spans="1:12" s="2" customFormat="1" ht="13.8" x14ac:dyDescent="0.3">
      <c r="A66" s="14" t="s">
        <v>266</v>
      </c>
      <c r="B66" s="32" t="s">
        <v>12</v>
      </c>
      <c r="C66" s="32">
        <v>2009</v>
      </c>
      <c r="D66" s="5" t="s">
        <v>56</v>
      </c>
      <c r="E66" s="25"/>
      <c r="F66" s="25">
        <f t="shared" si="0"/>
        <v>0</v>
      </c>
      <c r="G66" s="25">
        <f t="shared" si="1"/>
        <v>1</v>
      </c>
      <c r="H66" s="25">
        <f t="shared" si="2"/>
        <v>0</v>
      </c>
      <c r="I66" s="25">
        <f t="shared" si="3"/>
        <v>0</v>
      </c>
      <c r="J66" s="25">
        <f t="shared" si="4"/>
        <v>0</v>
      </c>
      <c r="K66" s="25"/>
      <c r="L66" s="25"/>
    </row>
    <row r="67" spans="1:12" s="2" customFormat="1" ht="13.8" x14ac:dyDescent="0.3">
      <c r="A67" s="13" t="s">
        <v>267</v>
      </c>
      <c r="B67" s="32" t="s">
        <v>12</v>
      </c>
      <c r="C67" s="32">
        <v>2011</v>
      </c>
      <c r="D67" s="5" t="s">
        <v>62</v>
      </c>
      <c r="E67" s="25"/>
      <c r="F67" s="25">
        <f t="shared" si="0"/>
        <v>0</v>
      </c>
      <c r="G67" s="25">
        <f t="shared" si="1"/>
        <v>1</v>
      </c>
      <c r="H67" s="25">
        <f t="shared" si="2"/>
        <v>0</v>
      </c>
      <c r="I67" s="25">
        <f t="shared" si="3"/>
        <v>0</v>
      </c>
      <c r="J67" s="25">
        <f t="shared" si="4"/>
        <v>0</v>
      </c>
      <c r="K67" s="25"/>
      <c r="L67" s="25"/>
    </row>
    <row r="68" spans="1:12" s="2" customFormat="1" ht="13.8" x14ac:dyDescent="0.3">
      <c r="A68" s="14" t="s">
        <v>268</v>
      </c>
      <c r="B68" s="32" t="s">
        <v>14</v>
      </c>
      <c r="C68" s="32">
        <v>2013</v>
      </c>
      <c r="D68" s="5" t="s">
        <v>63</v>
      </c>
      <c r="E68" s="25"/>
      <c r="F68" s="25">
        <f t="shared" si="0"/>
        <v>0</v>
      </c>
      <c r="G68" s="25">
        <f t="shared" si="1"/>
        <v>0</v>
      </c>
      <c r="H68" s="25">
        <f t="shared" si="2"/>
        <v>1</v>
      </c>
      <c r="I68" s="25">
        <f t="shared" si="3"/>
        <v>0</v>
      </c>
      <c r="J68" s="25">
        <f t="shared" si="4"/>
        <v>0</v>
      </c>
      <c r="K68" s="25"/>
      <c r="L68" s="25"/>
    </row>
    <row r="69" spans="1:12" s="2" customFormat="1" ht="13.8" x14ac:dyDescent="0.3">
      <c r="A69" s="13" t="s">
        <v>269</v>
      </c>
      <c r="B69" s="32" t="s">
        <v>14</v>
      </c>
      <c r="C69" s="32">
        <v>2011</v>
      </c>
      <c r="D69" s="5" t="s">
        <v>64</v>
      </c>
      <c r="E69" s="25"/>
      <c r="F69" s="25">
        <f t="shared" si="0"/>
        <v>0</v>
      </c>
      <c r="G69" s="25">
        <f t="shared" si="1"/>
        <v>0</v>
      </c>
      <c r="H69" s="25">
        <f t="shared" si="2"/>
        <v>1</v>
      </c>
      <c r="I69" s="25">
        <f t="shared" si="3"/>
        <v>0</v>
      </c>
      <c r="J69" s="25">
        <f t="shared" si="4"/>
        <v>0</v>
      </c>
      <c r="K69" s="25"/>
      <c r="L69" s="25"/>
    </row>
    <row r="70" spans="1:12" s="2" customFormat="1" ht="13.8" x14ac:dyDescent="0.3">
      <c r="A70" s="14" t="s">
        <v>270</v>
      </c>
      <c r="B70" s="32" t="s">
        <v>14</v>
      </c>
      <c r="C70" s="32">
        <v>2013</v>
      </c>
      <c r="D70" s="5" t="s">
        <v>65</v>
      </c>
      <c r="E70" s="25"/>
      <c r="F70" s="25">
        <f t="shared" si="0"/>
        <v>0</v>
      </c>
      <c r="G70" s="25">
        <f t="shared" si="1"/>
        <v>0</v>
      </c>
      <c r="H70" s="25">
        <f t="shared" si="2"/>
        <v>1</v>
      </c>
      <c r="I70" s="25">
        <f t="shared" si="3"/>
        <v>0</v>
      </c>
      <c r="J70" s="25">
        <f t="shared" si="4"/>
        <v>0</v>
      </c>
      <c r="K70" s="25"/>
      <c r="L70" s="25"/>
    </row>
    <row r="71" spans="1:12" s="2" customFormat="1" ht="13.8" x14ac:dyDescent="0.3">
      <c r="A71" s="13" t="s">
        <v>271</v>
      </c>
      <c r="B71" s="32" t="s">
        <v>14</v>
      </c>
      <c r="C71" s="32">
        <v>2012</v>
      </c>
      <c r="D71" s="5" t="s">
        <v>66</v>
      </c>
      <c r="E71" s="25"/>
      <c r="F71" s="25">
        <f t="shared" si="0"/>
        <v>0</v>
      </c>
      <c r="G71" s="25">
        <f t="shared" si="1"/>
        <v>0</v>
      </c>
      <c r="H71" s="25">
        <f t="shared" si="2"/>
        <v>1</v>
      </c>
      <c r="I71" s="25">
        <f t="shared" si="3"/>
        <v>0</v>
      </c>
      <c r="J71" s="25">
        <f t="shared" si="4"/>
        <v>0</v>
      </c>
      <c r="K71" s="25"/>
      <c r="L71" s="25"/>
    </row>
    <row r="72" spans="1:12" s="2" customFormat="1" ht="13.8" x14ac:dyDescent="0.3">
      <c r="A72" s="14" t="s">
        <v>272</v>
      </c>
      <c r="B72" s="32" t="s">
        <v>14</v>
      </c>
      <c r="C72" s="32">
        <v>2006</v>
      </c>
      <c r="D72" s="5" t="s">
        <v>67</v>
      </c>
      <c r="E72" s="25"/>
      <c r="F72" s="25">
        <f t="shared" ref="F72:F135" si="5">IF(B72="Science Direct",1,0)</f>
        <v>0</v>
      </c>
      <c r="G72" s="25">
        <f t="shared" ref="G72:G135" si="6">IF(B72="IEEE",1,0)</f>
        <v>0</v>
      </c>
      <c r="H72" s="25">
        <f t="shared" ref="H72:H135" si="7">IF(B72="ACM",1,0)</f>
        <v>1</v>
      </c>
      <c r="I72" s="25">
        <f t="shared" ref="I72:I135" si="8">IF(B72="Scopus",1,0)</f>
        <v>0</v>
      </c>
      <c r="J72" s="25">
        <f t="shared" ref="J72:J135" si="9">IF(B72="Compendex",1,0)</f>
        <v>0</v>
      </c>
      <c r="K72" s="25"/>
      <c r="L72" s="25"/>
    </row>
    <row r="73" spans="1:12" s="2" customFormat="1" ht="13.8" x14ac:dyDescent="0.3">
      <c r="A73" s="13" t="s">
        <v>273</v>
      </c>
      <c r="B73" s="32" t="s">
        <v>14</v>
      </c>
      <c r="C73" s="32">
        <v>2014</v>
      </c>
      <c r="D73" s="5" t="s">
        <v>68</v>
      </c>
      <c r="E73" s="25"/>
      <c r="F73" s="25">
        <f t="shared" si="5"/>
        <v>0</v>
      </c>
      <c r="G73" s="25">
        <f t="shared" si="6"/>
        <v>0</v>
      </c>
      <c r="H73" s="25">
        <f t="shared" si="7"/>
        <v>1</v>
      </c>
      <c r="I73" s="25">
        <f t="shared" si="8"/>
        <v>0</v>
      </c>
      <c r="J73" s="25">
        <f t="shared" si="9"/>
        <v>0</v>
      </c>
      <c r="K73" s="25"/>
      <c r="L73" s="25"/>
    </row>
    <row r="74" spans="1:12" s="2" customFormat="1" ht="13.8" x14ac:dyDescent="0.3">
      <c r="A74" s="14" t="s">
        <v>274</v>
      </c>
      <c r="B74" s="32" t="s">
        <v>14</v>
      </c>
      <c r="C74" s="32">
        <v>2014</v>
      </c>
      <c r="D74" s="5" t="s">
        <v>68</v>
      </c>
      <c r="E74" s="25"/>
      <c r="F74" s="25">
        <f t="shared" si="5"/>
        <v>0</v>
      </c>
      <c r="G74" s="25">
        <f t="shared" si="6"/>
        <v>0</v>
      </c>
      <c r="H74" s="25">
        <f t="shared" si="7"/>
        <v>1</v>
      </c>
      <c r="I74" s="25">
        <f t="shared" si="8"/>
        <v>0</v>
      </c>
      <c r="J74" s="25">
        <f t="shared" si="9"/>
        <v>0</v>
      </c>
      <c r="K74" s="25"/>
      <c r="L74" s="25"/>
    </row>
    <row r="75" spans="1:12" s="2" customFormat="1" ht="13.8" x14ac:dyDescent="0.3">
      <c r="A75" s="13" t="s">
        <v>275</v>
      </c>
      <c r="B75" s="32" t="s">
        <v>14</v>
      </c>
      <c r="C75" s="32">
        <v>2002</v>
      </c>
      <c r="D75" s="5" t="s">
        <v>69</v>
      </c>
      <c r="E75" s="25"/>
      <c r="F75" s="25">
        <f t="shared" si="5"/>
        <v>0</v>
      </c>
      <c r="G75" s="25">
        <f t="shared" si="6"/>
        <v>0</v>
      </c>
      <c r="H75" s="25">
        <f t="shared" si="7"/>
        <v>1</v>
      </c>
      <c r="I75" s="25">
        <f t="shared" si="8"/>
        <v>0</v>
      </c>
      <c r="J75" s="25">
        <f t="shared" si="9"/>
        <v>0</v>
      </c>
      <c r="K75" s="25"/>
      <c r="L75" s="25"/>
    </row>
    <row r="76" spans="1:12" s="2" customFormat="1" ht="13.8" x14ac:dyDescent="0.3">
      <c r="A76" s="14" t="s">
        <v>276</v>
      </c>
      <c r="B76" s="32" t="s">
        <v>14</v>
      </c>
      <c r="C76" s="32">
        <v>2012</v>
      </c>
      <c r="D76" s="5" t="s">
        <v>70</v>
      </c>
      <c r="E76" s="25"/>
      <c r="F76" s="25">
        <f t="shared" si="5"/>
        <v>0</v>
      </c>
      <c r="G76" s="25">
        <f t="shared" si="6"/>
        <v>0</v>
      </c>
      <c r="H76" s="25">
        <f t="shared" si="7"/>
        <v>1</v>
      </c>
      <c r="I76" s="25">
        <f t="shared" si="8"/>
        <v>0</v>
      </c>
      <c r="J76" s="25">
        <f t="shared" si="9"/>
        <v>0</v>
      </c>
      <c r="K76" s="25"/>
      <c r="L76" s="25"/>
    </row>
    <row r="77" spans="1:12" s="2" customFormat="1" ht="13.8" x14ac:dyDescent="0.3">
      <c r="A77" s="13" t="s">
        <v>277</v>
      </c>
      <c r="B77" s="32" t="s">
        <v>14</v>
      </c>
      <c r="C77" s="32">
        <v>2009</v>
      </c>
      <c r="D77" s="5" t="s">
        <v>71</v>
      </c>
      <c r="E77" s="25"/>
      <c r="F77" s="25">
        <f t="shared" si="5"/>
        <v>0</v>
      </c>
      <c r="G77" s="25">
        <f t="shared" si="6"/>
        <v>0</v>
      </c>
      <c r="H77" s="25">
        <f t="shared" si="7"/>
        <v>1</v>
      </c>
      <c r="I77" s="25">
        <f t="shared" si="8"/>
        <v>0</v>
      </c>
      <c r="J77" s="25">
        <f t="shared" si="9"/>
        <v>0</v>
      </c>
      <c r="K77" s="25"/>
      <c r="L77" s="25"/>
    </row>
    <row r="78" spans="1:12" s="2" customFormat="1" ht="13.8" x14ac:dyDescent="0.3">
      <c r="A78" s="14" t="s">
        <v>278</v>
      </c>
      <c r="B78" s="32" t="s">
        <v>14</v>
      </c>
      <c r="C78" s="32">
        <v>2009</v>
      </c>
      <c r="D78" s="5" t="s">
        <v>72</v>
      </c>
      <c r="E78" s="25"/>
      <c r="F78" s="25">
        <f t="shared" si="5"/>
        <v>0</v>
      </c>
      <c r="G78" s="25">
        <f t="shared" si="6"/>
        <v>0</v>
      </c>
      <c r="H78" s="25">
        <f t="shared" si="7"/>
        <v>1</v>
      </c>
      <c r="I78" s="25">
        <f t="shared" si="8"/>
        <v>0</v>
      </c>
      <c r="J78" s="25">
        <f t="shared" si="9"/>
        <v>0</v>
      </c>
      <c r="K78" s="25"/>
      <c r="L78" s="25"/>
    </row>
    <row r="79" spans="1:12" s="2" customFormat="1" ht="13.8" x14ac:dyDescent="0.3">
      <c r="A79" s="13" t="s">
        <v>279</v>
      </c>
      <c r="B79" s="32" t="s">
        <v>14</v>
      </c>
      <c r="C79" s="32">
        <v>2003</v>
      </c>
      <c r="D79" s="5" t="s">
        <v>102</v>
      </c>
      <c r="E79" s="25"/>
      <c r="F79" s="25">
        <f t="shared" si="5"/>
        <v>0</v>
      </c>
      <c r="G79" s="25">
        <f t="shared" si="6"/>
        <v>0</v>
      </c>
      <c r="H79" s="25">
        <f t="shared" si="7"/>
        <v>1</v>
      </c>
      <c r="I79" s="25">
        <f t="shared" si="8"/>
        <v>0</v>
      </c>
      <c r="J79" s="25">
        <f t="shared" si="9"/>
        <v>0</v>
      </c>
      <c r="K79" s="25"/>
      <c r="L79" s="25"/>
    </row>
    <row r="80" spans="1:12" s="2" customFormat="1" ht="13.8" x14ac:dyDescent="0.3">
      <c r="A80" s="14" t="s">
        <v>280</v>
      </c>
      <c r="B80" s="32" t="s">
        <v>14</v>
      </c>
      <c r="C80" s="32">
        <v>2010</v>
      </c>
      <c r="D80" s="5" t="s">
        <v>73</v>
      </c>
      <c r="E80" s="25"/>
      <c r="F80" s="25">
        <f t="shared" si="5"/>
        <v>0</v>
      </c>
      <c r="G80" s="25">
        <f t="shared" si="6"/>
        <v>0</v>
      </c>
      <c r="H80" s="25">
        <f t="shared" si="7"/>
        <v>1</v>
      </c>
      <c r="I80" s="25">
        <f t="shared" si="8"/>
        <v>0</v>
      </c>
      <c r="J80" s="25">
        <f t="shared" si="9"/>
        <v>0</v>
      </c>
      <c r="K80" s="25"/>
      <c r="L80" s="25"/>
    </row>
    <row r="81" spans="1:12" s="2" customFormat="1" ht="13.8" x14ac:dyDescent="0.3">
      <c r="A81" s="13" t="s">
        <v>281</v>
      </c>
      <c r="B81" s="32" t="s">
        <v>14</v>
      </c>
      <c r="C81" s="32">
        <v>2011</v>
      </c>
      <c r="D81" s="5" t="s">
        <v>74</v>
      </c>
      <c r="E81" s="25"/>
      <c r="F81" s="25">
        <f t="shared" si="5"/>
        <v>0</v>
      </c>
      <c r="G81" s="25">
        <f t="shared" si="6"/>
        <v>0</v>
      </c>
      <c r="H81" s="25">
        <f t="shared" si="7"/>
        <v>1</v>
      </c>
      <c r="I81" s="25">
        <f t="shared" si="8"/>
        <v>0</v>
      </c>
      <c r="J81" s="25">
        <f t="shared" si="9"/>
        <v>0</v>
      </c>
      <c r="K81" s="25"/>
      <c r="L81" s="25"/>
    </row>
    <row r="82" spans="1:12" s="2" customFormat="1" ht="13.8" x14ac:dyDescent="0.3">
      <c r="A82" s="14" t="s">
        <v>282</v>
      </c>
      <c r="B82" s="32" t="s">
        <v>14</v>
      </c>
      <c r="C82" s="32">
        <v>1995</v>
      </c>
      <c r="D82" s="5" t="s">
        <v>75</v>
      </c>
      <c r="E82" s="25"/>
      <c r="F82" s="25">
        <f t="shared" si="5"/>
        <v>0</v>
      </c>
      <c r="G82" s="25">
        <f t="shared" si="6"/>
        <v>0</v>
      </c>
      <c r="H82" s="25">
        <f t="shared" si="7"/>
        <v>1</v>
      </c>
      <c r="I82" s="25">
        <f t="shared" si="8"/>
        <v>0</v>
      </c>
      <c r="J82" s="25">
        <f t="shared" si="9"/>
        <v>0</v>
      </c>
      <c r="K82" s="25"/>
      <c r="L82" s="25"/>
    </row>
    <row r="83" spans="1:12" s="2" customFormat="1" ht="13.8" x14ac:dyDescent="0.3">
      <c r="A83" s="13" t="s">
        <v>283</v>
      </c>
      <c r="B83" s="32" t="s">
        <v>14</v>
      </c>
      <c r="C83" s="32">
        <v>2008</v>
      </c>
      <c r="D83" s="5" t="s">
        <v>76</v>
      </c>
      <c r="E83" s="25"/>
      <c r="F83" s="25">
        <f t="shared" si="5"/>
        <v>0</v>
      </c>
      <c r="G83" s="25">
        <f t="shared" si="6"/>
        <v>0</v>
      </c>
      <c r="H83" s="25">
        <f t="shared" si="7"/>
        <v>1</v>
      </c>
      <c r="I83" s="25">
        <f t="shared" si="8"/>
        <v>0</v>
      </c>
      <c r="J83" s="25">
        <f t="shared" si="9"/>
        <v>0</v>
      </c>
      <c r="K83" s="25"/>
      <c r="L83" s="25"/>
    </row>
    <row r="84" spans="1:12" s="2" customFormat="1" ht="13.8" x14ac:dyDescent="0.3">
      <c r="A84" s="14" t="s">
        <v>284</v>
      </c>
      <c r="B84" s="32" t="s">
        <v>14</v>
      </c>
      <c r="C84" s="32">
        <v>1985</v>
      </c>
      <c r="D84" s="5" t="s">
        <v>101</v>
      </c>
      <c r="E84" s="25"/>
      <c r="F84" s="25">
        <f t="shared" si="5"/>
        <v>0</v>
      </c>
      <c r="G84" s="25">
        <f t="shared" si="6"/>
        <v>0</v>
      </c>
      <c r="H84" s="25">
        <f t="shared" si="7"/>
        <v>1</v>
      </c>
      <c r="I84" s="25">
        <f t="shared" si="8"/>
        <v>0</v>
      </c>
      <c r="J84" s="25">
        <f t="shared" si="9"/>
        <v>0</v>
      </c>
      <c r="K84" s="25"/>
      <c r="L84" s="25"/>
    </row>
    <row r="85" spans="1:12" s="2" customFormat="1" ht="13.8" x14ac:dyDescent="0.3">
      <c r="A85" s="13" t="s">
        <v>285</v>
      </c>
      <c r="B85" s="32" t="s">
        <v>14</v>
      </c>
      <c r="C85" s="32">
        <v>2007</v>
      </c>
      <c r="D85" s="5" t="s">
        <v>77</v>
      </c>
      <c r="E85" s="25"/>
      <c r="F85" s="25">
        <f t="shared" si="5"/>
        <v>0</v>
      </c>
      <c r="G85" s="25">
        <f t="shared" si="6"/>
        <v>0</v>
      </c>
      <c r="H85" s="25">
        <f t="shared" si="7"/>
        <v>1</v>
      </c>
      <c r="I85" s="25">
        <f t="shared" si="8"/>
        <v>0</v>
      </c>
      <c r="J85" s="25">
        <f t="shared" si="9"/>
        <v>0</v>
      </c>
      <c r="K85" s="25"/>
      <c r="L85" s="25"/>
    </row>
    <row r="86" spans="1:12" s="2" customFormat="1" ht="13.8" x14ac:dyDescent="0.3">
      <c r="A86" s="14" t="s">
        <v>286</v>
      </c>
      <c r="B86" s="32" t="s">
        <v>14</v>
      </c>
      <c r="C86" s="32">
        <v>2011</v>
      </c>
      <c r="D86" s="5" t="s">
        <v>78</v>
      </c>
      <c r="E86" s="25"/>
      <c r="F86" s="25">
        <f t="shared" si="5"/>
        <v>0</v>
      </c>
      <c r="G86" s="25">
        <f t="shared" si="6"/>
        <v>0</v>
      </c>
      <c r="H86" s="25">
        <f t="shared" si="7"/>
        <v>1</v>
      </c>
      <c r="I86" s="25">
        <f t="shared" si="8"/>
        <v>0</v>
      </c>
      <c r="J86" s="25">
        <f t="shared" si="9"/>
        <v>0</v>
      </c>
      <c r="K86" s="25"/>
      <c r="L86" s="25"/>
    </row>
    <row r="87" spans="1:12" s="2" customFormat="1" ht="13.8" x14ac:dyDescent="0.3">
      <c r="A87" s="13" t="s">
        <v>287</v>
      </c>
      <c r="B87" s="32" t="s">
        <v>14</v>
      </c>
      <c r="C87" s="32">
        <v>2015</v>
      </c>
      <c r="D87" s="5" t="s">
        <v>79</v>
      </c>
      <c r="E87" s="25"/>
      <c r="F87" s="25">
        <f t="shared" si="5"/>
        <v>0</v>
      </c>
      <c r="G87" s="25">
        <f t="shared" si="6"/>
        <v>0</v>
      </c>
      <c r="H87" s="25">
        <f t="shared" si="7"/>
        <v>1</v>
      </c>
      <c r="I87" s="25">
        <f t="shared" si="8"/>
        <v>0</v>
      </c>
      <c r="J87" s="25">
        <f t="shared" si="9"/>
        <v>0</v>
      </c>
      <c r="K87" s="25"/>
      <c r="L87" s="25"/>
    </row>
    <row r="88" spans="1:12" s="2" customFormat="1" ht="13.8" x14ac:dyDescent="0.3">
      <c r="A88" s="14" t="s">
        <v>288</v>
      </c>
      <c r="B88" s="32" t="s">
        <v>14</v>
      </c>
      <c r="C88" s="32">
        <v>2007</v>
      </c>
      <c r="D88" s="5" t="s">
        <v>80</v>
      </c>
      <c r="E88" s="25"/>
      <c r="F88" s="25">
        <f t="shared" si="5"/>
        <v>0</v>
      </c>
      <c r="G88" s="25">
        <f t="shared" si="6"/>
        <v>0</v>
      </c>
      <c r="H88" s="25">
        <f t="shared" si="7"/>
        <v>1</v>
      </c>
      <c r="I88" s="25">
        <f t="shared" si="8"/>
        <v>0</v>
      </c>
      <c r="J88" s="25">
        <f t="shared" si="9"/>
        <v>0</v>
      </c>
      <c r="K88" s="25"/>
      <c r="L88" s="25"/>
    </row>
    <row r="89" spans="1:12" s="2" customFormat="1" ht="13.8" x14ac:dyDescent="0.3">
      <c r="A89" s="13" t="s">
        <v>289</v>
      </c>
      <c r="B89" s="32" t="s">
        <v>14</v>
      </c>
      <c r="C89" s="32">
        <v>1995</v>
      </c>
      <c r="D89" s="5" t="s">
        <v>81</v>
      </c>
      <c r="E89" s="25"/>
      <c r="F89" s="25">
        <f t="shared" si="5"/>
        <v>0</v>
      </c>
      <c r="G89" s="25">
        <f t="shared" si="6"/>
        <v>0</v>
      </c>
      <c r="H89" s="25">
        <f t="shared" si="7"/>
        <v>1</v>
      </c>
      <c r="I89" s="25">
        <f t="shared" si="8"/>
        <v>0</v>
      </c>
      <c r="J89" s="25">
        <f t="shared" si="9"/>
        <v>0</v>
      </c>
      <c r="K89" s="25"/>
      <c r="L89" s="25"/>
    </row>
    <row r="90" spans="1:12" s="2" customFormat="1" ht="13.8" x14ac:dyDescent="0.3">
      <c r="A90" s="14" t="s">
        <v>290</v>
      </c>
      <c r="B90" s="32" t="s">
        <v>14</v>
      </c>
      <c r="C90" s="32">
        <v>2011</v>
      </c>
      <c r="D90" s="5" t="s">
        <v>82</v>
      </c>
      <c r="E90" s="25"/>
      <c r="F90" s="25">
        <f t="shared" si="5"/>
        <v>0</v>
      </c>
      <c r="G90" s="25">
        <f t="shared" si="6"/>
        <v>0</v>
      </c>
      <c r="H90" s="25">
        <f t="shared" si="7"/>
        <v>1</v>
      </c>
      <c r="I90" s="25">
        <f t="shared" si="8"/>
        <v>0</v>
      </c>
      <c r="J90" s="25">
        <f t="shared" si="9"/>
        <v>0</v>
      </c>
      <c r="K90" s="25"/>
      <c r="L90" s="25"/>
    </row>
    <row r="91" spans="1:12" s="2" customFormat="1" ht="13.8" x14ac:dyDescent="0.3">
      <c r="A91" s="13" t="s">
        <v>291</v>
      </c>
      <c r="B91" s="32" t="s">
        <v>14</v>
      </c>
      <c r="C91" s="31">
        <v>2013</v>
      </c>
      <c r="D91" s="5" t="s">
        <v>104</v>
      </c>
      <c r="E91" s="25"/>
      <c r="F91" s="25">
        <f t="shared" si="5"/>
        <v>0</v>
      </c>
      <c r="G91" s="25">
        <f t="shared" si="6"/>
        <v>0</v>
      </c>
      <c r="H91" s="25">
        <f t="shared" si="7"/>
        <v>1</v>
      </c>
      <c r="I91" s="25">
        <f t="shared" si="8"/>
        <v>0</v>
      </c>
      <c r="J91" s="25">
        <f t="shared" si="9"/>
        <v>0</v>
      </c>
      <c r="K91" s="25"/>
      <c r="L91" s="25"/>
    </row>
    <row r="92" spans="1:12" s="2" customFormat="1" ht="13.8" x14ac:dyDescent="0.3">
      <c r="A92" s="14" t="s">
        <v>292</v>
      </c>
      <c r="B92" s="32" t="s">
        <v>14</v>
      </c>
      <c r="C92" s="31">
        <v>2007</v>
      </c>
      <c r="D92" s="5" t="s">
        <v>83</v>
      </c>
      <c r="E92" s="25"/>
      <c r="F92" s="25">
        <f t="shared" si="5"/>
        <v>0</v>
      </c>
      <c r="G92" s="25">
        <f t="shared" si="6"/>
        <v>0</v>
      </c>
      <c r="H92" s="25">
        <f t="shared" si="7"/>
        <v>1</v>
      </c>
      <c r="I92" s="25">
        <f t="shared" si="8"/>
        <v>0</v>
      </c>
      <c r="J92" s="25">
        <f t="shared" si="9"/>
        <v>0</v>
      </c>
      <c r="K92" s="25"/>
      <c r="L92" s="25"/>
    </row>
    <row r="93" spans="1:12" s="2" customFormat="1" ht="13.8" x14ac:dyDescent="0.3">
      <c r="A93" s="13" t="s">
        <v>293</v>
      </c>
      <c r="B93" s="32" t="s">
        <v>14</v>
      </c>
      <c r="C93" s="31">
        <v>2010</v>
      </c>
      <c r="D93" s="5" t="s">
        <v>103</v>
      </c>
      <c r="E93" s="25"/>
      <c r="F93" s="25">
        <f t="shared" si="5"/>
        <v>0</v>
      </c>
      <c r="G93" s="25">
        <f t="shared" si="6"/>
        <v>0</v>
      </c>
      <c r="H93" s="25">
        <f t="shared" si="7"/>
        <v>1</v>
      </c>
      <c r="I93" s="25">
        <f t="shared" si="8"/>
        <v>0</v>
      </c>
      <c r="J93" s="25">
        <f t="shared" si="9"/>
        <v>0</v>
      </c>
      <c r="K93" s="25"/>
      <c r="L93" s="25"/>
    </row>
    <row r="94" spans="1:12" s="2" customFormat="1" ht="13.8" x14ac:dyDescent="0.3">
      <c r="A94" s="14" t="s">
        <v>294</v>
      </c>
      <c r="B94" s="32" t="s">
        <v>14</v>
      </c>
      <c r="C94" s="31">
        <v>1986</v>
      </c>
      <c r="D94" s="5" t="s">
        <v>84</v>
      </c>
      <c r="E94" s="25"/>
      <c r="F94" s="25">
        <f t="shared" si="5"/>
        <v>0</v>
      </c>
      <c r="G94" s="25">
        <f t="shared" si="6"/>
        <v>0</v>
      </c>
      <c r="H94" s="25">
        <f t="shared" si="7"/>
        <v>1</v>
      </c>
      <c r="I94" s="25">
        <f t="shared" si="8"/>
        <v>0</v>
      </c>
      <c r="J94" s="25">
        <f t="shared" si="9"/>
        <v>0</v>
      </c>
      <c r="K94" s="25"/>
      <c r="L94" s="25"/>
    </row>
    <row r="95" spans="1:12" s="2" customFormat="1" ht="13.8" x14ac:dyDescent="0.3">
      <c r="A95" s="13" t="s">
        <v>295</v>
      </c>
      <c r="B95" s="32" t="s">
        <v>14</v>
      </c>
      <c r="C95" s="31">
        <v>2011</v>
      </c>
      <c r="D95" s="5" t="s">
        <v>74</v>
      </c>
      <c r="E95" s="25"/>
      <c r="F95" s="25">
        <f t="shared" si="5"/>
        <v>0</v>
      </c>
      <c r="G95" s="25">
        <f t="shared" si="6"/>
        <v>0</v>
      </c>
      <c r="H95" s="25">
        <f t="shared" si="7"/>
        <v>1</v>
      </c>
      <c r="I95" s="25">
        <f t="shared" si="8"/>
        <v>0</v>
      </c>
      <c r="J95" s="25">
        <f t="shared" si="9"/>
        <v>0</v>
      </c>
      <c r="K95" s="25"/>
      <c r="L95" s="25"/>
    </row>
    <row r="96" spans="1:12" s="2" customFormat="1" ht="13.8" x14ac:dyDescent="0.3">
      <c r="A96" s="14" t="s">
        <v>296</v>
      </c>
      <c r="B96" s="32" t="s">
        <v>14</v>
      </c>
      <c r="C96" s="31">
        <v>2002</v>
      </c>
      <c r="D96" s="5" t="s">
        <v>85</v>
      </c>
      <c r="E96" s="25"/>
      <c r="F96" s="25">
        <f t="shared" si="5"/>
        <v>0</v>
      </c>
      <c r="G96" s="25">
        <f t="shared" si="6"/>
        <v>0</v>
      </c>
      <c r="H96" s="25">
        <f t="shared" si="7"/>
        <v>1</v>
      </c>
      <c r="I96" s="25">
        <f t="shared" si="8"/>
        <v>0</v>
      </c>
      <c r="J96" s="25">
        <f t="shared" si="9"/>
        <v>0</v>
      </c>
      <c r="K96" s="25"/>
      <c r="L96" s="25"/>
    </row>
    <row r="97" spans="1:12" s="2" customFormat="1" ht="13.8" x14ac:dyDescent="0.3">
      <c r="A97" s="13" t="s">
        <v>297</v>
      </c>
      <c r="B97" s="32" t="s">
        <v>14</v>
      </c>
      <c r="C97" s="31">
        <v>2005</v>
      </c>
      <c r="D97" s="5" t="s">
        <v>86</v>
      </c>
      <c r="E97" s="25"/>
      <c r="F97" s="25">
        <f t="shared" si="5"/>
        <v>0</v>
      </c>
      <c r="G97" s="25">
        <f t="shared" si="6"/>
        <v>0</v>
      </c>
      <c r="H97" s="25">
        <f t="shared" si="7"/>
        <v>1</v>
      </c>
      <c r="I97" s="25">
        <f t="shared" si="8"/>
        <v>0</v>
      </c>
      <c r="J97" s="25">
        <f t="shared" si="9"/>
        <v>0</v>
      </c>
      <c r="K97" s="25"/>
      <c r="L97" s="25"/>
    </row>
    <row r="98" spans="1:12" s="2" customFormat="1" ht="13.8" x14ac:dyDescent="0.3">
      <c r="A98" s="14" t="s">
        <v>298</v>
      </c>
      <c r="B98" s="32" t="s">
        <v>14</v>
      </c>
      <c r="C98" s="31">
        <v>2012</v>
      </c>
      <c r="D98" s="5" t="s">
        <v>87</v>
      </c>
      <c r="E98" s="25"/>
      <c r="F98" s="25">
        <f t="shared" si="5"/>
        <v>0</v>
      </c>
      <c r="G98" s="25">
        <f t="shared" si="6"/>
        <v>0</v>
      </c>
      <c r="H98" s="25">
        <f t="shared" si="7"/>
        <v>1</v>
      </c>
      <c r="I98" s="25">
        <f t="shared" si="8"/>
        <v>0</v>
      </c>
      <c r="J98" s="25">
        <f t="shared" si="9"/>
        <v>0</v>
      </c>
      <c r="K98" s="25"/>
      <c r="L98" s="25"/>
    </row>
    <row r="99" spans="1:12" s="2" customFormat="1" ht="13.8" x14ac:dyDescent="0.3">
      <c r="A99" s="13" t="s">
        <v>299</v>
      </c>
      <c r="B99" s="32" t="s">
        <v>14</v>
      </c>
      <c r="C99" s="31">
        <v>2015</v>
      </c>
      <c r="D99" s="5" t="s">
        <v>88</v>
      </c>
      <c r="E99" s="25"/>
      <c r="F99" s="25">
        <f t="shared" si="5"/>
        <v>0</v>
      </c>
      <c r="G99" s="25">
        <f t="shared" si="6"/>
        <v>0</v>
      </c>
      <c r="H99" s="25">
        <f t="shared" si="7"/>
        <v>1</v>
      </c>
      <c r="I99" s="25">
        <f t="shared" si="8"/>
        <v>0</v>
      </c>
      <c r="J99" s="25">
        <f t="shared" si="9"/>
        <v>0</v>
      </c>
      <c r="K99" s="25"/>
      <c r="L99" s="25"/>
    </row>
    <row r="100" spans="1:12" s="2" customFormat="1" ht="13.8" x14ac:dyDescent="0.3">
      <c r="A100" s="14" t="s">
        <v>300</v>
      </c>
      <c r="B100" s="32" t="s">
        <v>14</v>
      </c>
      <c r="C100" s="31">
        <v>2014</v>
      </c>
      <c r="D100" s="5" t="s">
        <v>89</v>
      </c>
      <c r="E100" s="25"/>
      <c r="F100" s="25">
        <f t="shared" si="5"/>
        <v>0</v>
      </c>
      <c r="G100" s="25">
        <f t="shared" si="6"/>
        <v>0</v>
      </c>
      <c r="H100" s="25">
        <f t="shared" si="7"/>
        <v>1</v>
      </c>
      <c r="I100" s="25">
        <f t="shared" si="8"/>
        <v>0</v>
      </c>
      <c r="J100" s="25">
        <f t="shared" si="9"/>
        <v>0</v>
      </c>
      <c r="K100" s="25"/>
      <c r="L100" s="25"/>
    </row>
    <row r="101" spans="1:12" s="2" customFormat="1" ht="13.8" x14ac:dyDescent="0.3">
      <c r="A101" s="13" t="s">
        <v>301</v>
      </c>
      <c r="B101" s="32" t="s">
        <v>14</v>
      </c>
      <c r="C101" s="31">
        <v>2015</v>
      </c>
      <c r="D101" s="5" t="s">
        <v>90</v>
      </c>
      <c r="E101" s="25"/>
      <c r="F101" s="25">
        <f t="shared" si="5"/>
        <v>0</v>
      </c>
      <c r="G101" s="25">
        <f t="shared" si="6"/>
        <v>0</v>
      </c>
      <c r="H101" s="25">
        <f t="shared" si="7"/>
        <v>1</v>
      </c>
      <c r="I101" s="25">
        <f t="shared" si="8"/>
        <v>0</v>
      </c>
      <c r="J101" s="25">
        <f t="shared" si="9"/>
        <v>0</v>
      </c>
      <c r="K101" s="25"/>
      <c r="L101" s="25"/>
    </row>
    <row r="102" spans="1:12" s="2" customFormat="1" ht="13.8" x14ac:dyDescent="0.3">
      <c r="A102" s="14" t="s">
        <v>302</v>
      </c>
      <c r="B102" s="32" t="s">
        <v>14</v>
      </c>
      <c r="C102" s="31">
        <v>2008</v>
      </c>
      <c r="D102" s="5" t="s">
        <v>91</v>
      </c>
      <c r="E102" s="25"/>
      <c r="F102" s="25">
        <f t="shared" si="5"/>
        <v>0</v>
      </c>
      <c r="G102" s="25">
        <f t="shared" si="6"/>
        <v>0</v>
      </c>
      <c r="H102" s="25">
        <f t="shared" si="7"/>
        <v>1</v>
      </c>
      <c r="I102" s="25">
        <f t="shared" si="8"/>
        <v>0</v>
      </c>
      <c r="J102" s="25">
        <f t="shared" si="9"/>
        <v>0</v>
      </c>
      <c r="K102" s="25"/>
      <c r="L102" s="25"/>
    </row>
    <row r="103" spans="1:12" s="2" customFormat="1" ht="13.8" x14ac:dyDescent="0.3">
      <c r="A103" s="13" t="s">
        <v>303</v>
      </c>
      <c r="B103" s="32" t="s">
        <v>14</v>
      </c>
      <c r="C103" s="31">
        <v>2010</v>
      </c>
      <c r="D103" s="5" t="s">
        <v>92</v>
      </c>
      <c r="E103" s="25"/>
      <c r="F103" s="25">
        <f t="shared" si="5"/>
        <v>0</v>
      </c>
      <c r="G103" s="25">
        <f t="shared" si="6"/>
        <v>0</v>
      </c>
      <c r="H103" s="25">
        <f t="shared" si="7"/>
        <v>1</v>
      </c>
      <c r="I103" s="25">
        <f t="shared" si="8"/>
        <v>0</v>
      </c>
      <c r="J103" s="25">
        <f t="shared" si="9"/>
        <v>0</v>
      </c>
      <c r="K103" s="25"/>
      <c r="L103" s="25"/>
    </row>
    <row r="104" spans="1:12" s="2" customFormat="1" ht="13.8" x14ac:dyDescent="0.3">
      <c r="A104" s="14" t="s">
        <v>304</v>
      </c>
      <c r="B104" s="32" t="s">
        <v>14</v>
      </c>
      <c r="C104" s="31">
        <v>2010</v>
      </c>
      <c r="D104" s="5" t="s">
        <v>93</v>
      </c>
      <c r="E104" s="25"/>
      <c r="F104" s="25">
        <f t="shared" si="5"/>
        <v>0</v>
      </c>
      <c r="G104" s="25">
        <f t="shared" si="6"/>
        <v>0</v>
      </c>
      <c r="H104" s="25">
        <f t="shared" si="7"/>
        <v>1</v>
      </c>
      <c r="I104" s="25">
        <f t="shared" si="8"/>
        <v>0</v>
      </c>
      <c r="J104" s="25">
        <f t="shared" si="9"/>
        <v>0</v>
      </c>
      <c r="K104" s="25"/>
      <c r="L104" s="25"/>
    </row>
    <row r="105" spans="1:12" s="2" customFormat="1" ht="13.8" x14ac:dyDescent="0.3">
      <c r="A105" s="13" t="s">
        <v>305</v>
      </c>
      <c r="B105" s="32" t="s">
        <v>14</v>
      </c>
      <c r="C105" s="31">
        <v>2012</v>
      </c>
      <c r="D105" s="5" t="s">
        <v>94</v>
      </c>
      <c r="E105" s="25"/>
      <c r="F105" s="25">
        <f t="shared" si="5"/>
        <v>0</v>
      </c>
      <c r="G105" s="25">
        <f t="shared" si="6"/>
        <v>0</v>
      </c>
      <c r="H105" s="25">
        <f t="shared" si="7"/>
        <v>1</v>
      </c>
      <c r="I105" s="25">
        <f t="shared" si="8"/>
        <v>0</v>
      </c>
      <c r="J105" s="25">
        <f t="shared" si="9"/>
        <v>0</v>
      </c>
      <c r="K105" s="25"/>
      <c r="L105" s="25"/>
    </row>
    <row r="106" spans="1:12" s="2" customFormat="1" ht="13.8" x14ac:dyDescent="0.3">
      <c r="A106" s="14" t="s">
        <v>306</v>
      </c>
      <c r="B106" s="32" t="s">
        <v>14</v>
      </c>
      <c r="C106" s="31">
        <v>2005</v>
      </c>
      <c r="D106" s="5" t="s">
        <v>95</v>
      </c>
      <c r="E106" s="25"/>
      <c r="F106" s="25">
        <f t="shared" si="5"/>
        <v>0</v>
      </c>
      <c r="G106" s="25">
        <f t="shared" si="6"/>
        <v>0</v>
      </c>
      <c r="H106" s="25">
        <f t="shared" si="7"/>
        <v>1</v>
      </c>
      <c r="I106" s="25">
        <f t="shared" si="8"/>
        <v>0</v>
      </c>
      <c r="J106" s="25">
        <f t="shared" si="9"/>
        <v>0</v>
      </c>
      <c r="K106" s="25"/>
      <c r="L106" s="25"/>
    </row>
    <row r="107" spans="1:12" s="2" customFormat="1" ht="13.8" x14ac:dyDescent="0.3">
      <c r="A107" s="13" t="s">
        <v>307</v>
      </c>
      <c r="B107" s="32" t="s">
        <v>14</v>
      </c>
      <c r="C107" s="31">
        <v>2006</v>
      </c>
      <c r="D107" s="5" t="s">
        <v>96</v>
      </c>
      <c r="E107" s="25"/>
      <c r="F107" s="25">
        <f t="shared" si="5"/>
        <v>0</v>
      </c>
      <c r="G107" s="25">
        <f t="shared" si="6"/>
        <v>0</v>
      </c>
      <c r="H107" s="25">
        <f t="shared" si="7"/>
        <v>1</v>
      </c>
      <c r="I107" s="25">
        <f t="shared" si="8"/>
        <v>0</v>
      </c>
      <c r="J107" s="25">
        <f t="shared" si="9"/>
        <v>0</v>
      </c>
      <c r="K107" s="25"/>
      <c r="L107" s="25"/>
    </row>
    <row r="108" spans="1:12" s="2" customFormat="1" ht="13.8" x14ac:dyDescent="0.3">
      <c r="A108" s="14" t="s">
        <v>308</v>
      </c>
      <c r="B108" s="32" t="s">
        <v>14</v>
      </c>
      <c r="C108" s="31">
        <v>2010</v>
      </c>
      <c r="D108" s="5" t="s">
        <v>97</v>
      </c>
      <c r="E108" s="25"/>
      <c r="F108" s="25">
        <f t="shared" si="5"/>
        <v>0</v>
      </c>
      <c r="G108" s="25">
        <f t="shared" si="6"/>
        <v>0</v>
      </c>
      <c r="H108" s="25">
        <f t="shared" si="7"/>
        <v>1</v>
      </c>
      <c r="I108" s="25">
        <f t="shared" si="8"/>
        <v>0</v>
      </c>
      <c r="J108" s="25">
        <f t="shared" si="9"/>
        <v>0</v>
      </c>
      <c r="K108" s="25"/>
      <c r="L108" s="25"/>
    </row>
    <row r="109" spans="1:12" s="2" customFormat="1" ht="13.8" x14ac:dyDescent="0.3">
      <c r="A109" s="13" t="s">
        <v>309</v>
      </c>
      <c r="B109" s="32" t="s">
        <v>14</v>
      </c>
      <c r="C109" s="31">
        <v>2012</v>
      </c>
      <c r="D109" s="5" t="s">
        <v>98</v>
      </c>
      <c r="E109" s="25"/>
      <c r="F109" s="25">
        <f t="shared" si="5"/>
        <v>0</v>
      </c>
      <c r="G109" s="25">
        <f t="shared" si="6"/>
        <v>0</v>
      </c>
      <c r="H109" s="25">
        <f t="shared" si="7"/>
        <v>1</v>
      </c>
      <c r="I109" s="25">
        <f t="shared" si="8"/>
        <v>0</v>
      </c>
      <c r="J109" s="25">
        <f t="shared" si="9"/>
        <v>0</v>
      </c>
      <c r="K109" s="25"/>
      <c r="L109" s="25"/>
    </row>
    <row r="110" spans="1:12" s="2" customFormat="1" ht="13.8" x14ac:dyDescent="0.3">
      <c r="A110" s="14" t="s">
        <v>310</v>
      </c>
      <c r="B110" s="32" t="s">
        <v>14</v>
      </c>
      <c r="C110" s="31">
        <v>2007</v>
      </c>
      <c r="D110" s="5" t="s">
        <v>105</v>
      </c>
      <c r="E110" s="25"/>
      <c r="F110" s="25">
        <f t="shared" si="5"/>
        <v>0</v>
      </c>
      <c r="G110" s="25">
        <f t="shared" si="6"/>
        <v>0</v>
      </c>
      <c r="H110" s="25">
        <f t="shared" si="7"/>
        <v>1</v>
      </c>
      <c r="I110" s="25">
        <f t="shared" si="8"/>
        <v>0</v>
      </c>
      <c r="J110" s="25">
        <f t="shared" si="9"/>
        <v>0</v>
      </c>
      <c r="K110" s="25"/>
      <c r="L110" s="25"/>
    </row>
    <row r="111" spans="1:12" s="2" customFormat="1" ht="13.8" x14ac:dyDescent="0.3">
      <c r="A111" s="13" t="s">
        <v>311</v>
      </c>
      <c r="B111" s="32" t="s">
        <v>14</v>
      </c>
      <c r="C111" s="31">
        <v>2004</v>
      </c>
      <c r="D111" s="5" t="s">
        <v>99</v>
      </c>
      <c r="E111" s="25"/>
      <c r="F111" s="25">
        <f t="shared" si="5"/>
        <v>0</v>
      </c>
      <c r="G111" s="25">
        <f t="shared" si="6"/>
        <v>0</v>
      </c>
      <c r="H111" s="25">
        <f t="shared" si="7"/>
        <v>1</v>
      </c>
      <c r="I111" s="25">
        <f t="shared" si="8"/>
        <v>0</v>
      </c>
      <c r="J111" s="25">
        <f t="shared" si="9"/>
        <v>0</v>
      </c>
      <c r="K111" s="25"/>
      <c r="L111" s="25"/>
    </row>
    <row r="112" spans="1:12" s="2" customFormat="1" ht="13.8" x14ac:dyDescent="0.3">
      <c r="A112" s="14" t="s">
        <v>312</v>
      </c>
      <c r="B112" s="32" t="s">
        <v>14</v>
      </c>
      <c r="C112" s="31">
        <v>2006</v>
      </c>
      <c r="D112" s="5" t="s">
        <v>106</v>
      </c>
      <c r="E112" s="25"/>
      <c r="F112" s="25">
        <f t="shared" si="5"/>
        <v>0</v>
      </c>
      <c r="G112" s="25">
        <f t="shared" si="6"/>
        <v>0</v>
      </c>
      <c r="H112" s="25">
        <f t="shared" si="7"/>
        <v>1</v>
      </c>
      <c r="I112" s="25">
        <f t="shared" si="8"/>
        <v>0</v>
      </c>
      <c r="J112" s="25">
        <f t="shared" si="9"/>
        <v>0</v>
      </c>
      <c r="K112" s="25"/>
      <c r="L112" s="25"/>
    </row>
    <row r="113" spans="1:12" s="2" customFormat="1" ht="13.8" x14ac:dyDescent="0.3">
      <c r="A113" s="13" t="s">
        <v>313</v>
      </c>
      <c r="B113" s="32" t="s">
        <v>14</v>
      </c>
      <c r="C113" s="31">
        <v>2004</v>
      </c>
      <c r="D113" s="5" t="s">
        <v>100</v>
      </c>
      <c r="E113" s="25"/>
      <c r="F113" s="25">
        <f t="shared" si="5"/>
        <v>0</v>
      </c>
      <c r="G113" s="25">
        <f t="shared" si="6"/>
        <v>0</v>
      </c>
      <c r="H113" s="25">
        <f t="shared" si="7"/>
        <v>1</v>
      </c>
      <c r="I113" s="25">
        <f t="shared" si="8"/>
        <v>0</v>
      </c>
      <c r="J113" s="25">
        <f t="shared" si="9"/>
        <v>0</v>
      </c>
      <c r="K113" s="25"/>
      <c r="L113" s="25"/>
    </row>
    <row r="114" spans="1:12" s="2" customFormat="1" ht="13.8" x14ac:dyDescent="0.3">
      <c r="A114" s="14" t="s">
        <v>353</v>
      </c>
      <c r="B114" s="52" t="s">
        <v>552</v>
      </c>
      <c r="C114" s="31">
        <v>2016</v>
      </c>
      <c r="D114" s="54" t="s">
        <v>553</v>
      </c>
      <c r="E114" s="25"/>
      <c r="F114" s="25">
        <f t="shared" si="5"/>
        <v>0</v>
      </c>
      <c r="G114" s="25">
        <f t="shared" si="6"/>
        <v>0</v>
      </c>
      <c r="H114" s="25">
        <f t="shared" si="7"/>
        <v>0</v>
      </c>
      <c r="I114" s="25">
        <f t="shared" si="8"/>
        <v>1</v>
      </c>
      <c r="J114" s="25">
        <f t="shared" si="9"/>
        <v>0</v>
      </c>
      <c r="K114" s="25"/>
      <c r="L114" s="25"/>
    </row>
    <row r="115" spans="1:12" s="2" customFormat="1" ht="13.8" x14ac:dyDescent="0.3">
      <c r="A115" s="13" t="s">
        <v>354</v>
      </c>
      <c r="B115" s="52" t="s">
        <v>552</v>
      </c>
      <c r="C115" s="31">
        <v>2016</v>
      </c>
      <c r="D115" s="22" t="s">
        <v>554</v>
      </c>
      <c r="E115" s="25"/>
      <c r="F115" s="25">
        <f t="shared" si="5"/>
        <v>0</v>
      </c>
      <c r="G115" s="25">
        <f t="shared" si="6"/>
        <v>0</v>
      </c>
      <c r="H115" s="25">
        <f t="shared" si="7"/>
        <v>0</v>
      </c>
      <c r="I115" s="25">
        <f t="shared" si="8"/>
        <v>1</v>
      </c>
      <c r="J115" s="25">
        <f t="shared" si="9"/>
        <v>0</v>
      </c>
      <c r="K115" s="25"/>
      <c r="L115" s="25"/>
    </row>
    <row r="116" spans="1:12" s="2" customFormat="1" ht="13.8" x14ac:dyDescent="0.3">
      <c r="A116" s="14" t="s">
        <v>355</v>
      </c>
      <c r="B116" s="52" t="s">
        <v>552</v>
      </c>
      <c r="C116" s="31">
        <v>2015</v>
      </c>
      <c r="D116" s="54" t="s">
        <v>555</v>
      </c>
      <c r="E116" s="25"/>
      <c r="F116" s="25">
        <f t="shared" si="5"/>
        <v>0</v>
      </c>
      <c r="G116" s="25">
        <f t="shared" si="6"/>
        <v>0</v>
      </c>
      <c r="H116" s="25">
        <f t="shared" si="7"/>
        <v>0</v>
      </c>
      <c r="I116" s="25">
        <f t="shared" si="8"/>
        <v>1</v>
      </c>
      <c r="J116" s="25">
        <f t="shared" si="9"/>
        <v>0</v>
      </c>
      <c r="K116" s="25"/>
      <c r="L116" s="25"/>
    </row>
    <row r="117" spans="1:12" s="2" customFormat="1" ht="13.8" x14ac:dyDescent="0.3">
      <c r="A117" s="13" t="s">
        <v>356</v>
      </c>
      <c r="B117" s="52" t="s">
        <v>552</v>
      </c>
      <c r="C117" s="31">
        <v>2015</v>
      </c>
      <c r="D117" s="54" t="s">
        <v>556</v>
      </c>
      <c r="E117" s="25"/>
      <c r="F117" s="25">
        <f t="shared" si="5"/>
        <v>0</v>
      </c>
      <c r="G117" s="25">
        <f t="shared" si="6"/>
        <v>0</v>
      </c>
      <c r="H117" s="25">
        <f t="shared" si="7"/>
        <v>0</v>
      </c>
      <c r="I117" s="25">
        <f t="shared" si="8"/>
        <v>1</v>
      </c>
      <c r="J117" s="25">
        <f t="shared" si="9"/>
        <v>0</v>
      </c>
      <c r="K117" s="25"/>
      <c r="L117" s="25"/>
    </row>
    <row r="118" spans="1:12" s="2" customFormat="1" ht="13.8" x14ac:dyDescent="0.3">
      <c r="A118" s="14" t="s">
        <v>357</v>
      </c>
      <c r="B118" s="52" t="s">
        <v>552</v>
      </c>
      <c r="C118" s="31">
        <v>2015</v>
      </c>
      <c r="D118" s="54" t="s">
        <v>557</v>
      </c>
      <c r="E118" s="25"/>
      <c r="F118" s="25">
        <f t="shared" si="5"/>
        <v>0</v>
      </c>
      <c r="G118" s="25">
        <f t="shared" si="6"/>
        <v>0</v>
      </c>
      <c r="H118" s="25">
        <f t="shared" si="7"/>
        <v>0</v>
      </c>
      <c r="I118" s="25">
        <f t="shared" si="8"/>
        <v>1</v>
      </c>
      <c r="J118" s="25">
        <f t="shared" si="9"/>
        <v>0</v>
      </c>
      <c r="K118" s="25"/>
      <c r="L118" s="25"/>
    </row>
    <row r="119" spans="1:12" s="2" customFormat="1" ht="13.8" x14ac:dyDescent="0.3">
      <c r="A119" s="13" t="s">
        <v>358</v>
      </c>
      <c r="B119" s="52" t="s">
        <v>552</v>
      </c>
      <c r="C119" s="31">
        <v>2015</v>
      </c>
      <c r="D119" s="54" t="s">
        <v>558</v>
      </c>
      <c r="E119" s="25"/>
      <c r="F119" s="25">
        <f t="shared" si="5"/>
        <v>0</v>
      </c>
      <c r="G119" s="25">
        <f t="shared" si="6"/>
        <v>0</v>
      </c>
      <c r="H119" s="25">
        <f t="shared" si="7"/>
        <v>0</v>
      </c>
      <c r="I119" s="25">
        <f t="shared" si="8"/>
        <v>1</v>
      </c>
      <c r="J119" s="25">
        <f t="shared" si="9"/>
        <v>0</v>
      </c>
      <c r="K119" s="25"/>
      <c r="L119" s="25"/>
    </row>
    <row r="120" spans="1:12" s="2" customFormat="1" ht="13.8" x14ac:dyDescent="0.3">
      <c r="A120" s="14" t="s">
        <v>359</v>
      </c>
      <c r="B120" s="52" t="s">
        <v>552</v>
      </c>
      <c r="C120" s="31">
        <v>2015</v>
      </c>
      <c r="D120" s="54" t="s">
        <v>559</v>
      </c>
      <c r="E120" s="25"/>
      <c r="F120" s="25">
        <f t="shared" si="5"/>
        <v>0</v>
      </c>
      <c r="G120" s="25">
        <f t="shared" si="6"/>
        <v>0</v>
      </c>
      <c r="H120" s="25">
        <f t="shared" si="7"/>
        <v>0</v>
      </c>
      <c r="I120" s="25">
        <f t="shared" si="8"/>
        <v>1</v>
      </c>
      <c r="J120" s="25">
        <f t="shared" si="9"/>
        <v>0</v>
      </c>
      <c r="K120" s="25"/>
      <c r="L120" s="25"/>
    </row>
    <row r="121" spans="1:12" s="2" customFormat="1" ht="13.8" x14ac:dyDescent="0.3">
      <c r="A121" s="13" t="s">
        <v>360</v>
      </c>
      <c r="B121" s="52" t="s">
        <v>552</v>
      </c>
      <c r="C121" s="31">
        <v>2015</v>
      </c>
      <c r="D121" s="54" t="s">
        <v>560</v>
      </c>
      <c r="E121" s="25"/>
      <c r="F121" s="25">
        <f t="shared" si="5"/>
        <v>0</v>
      </c>
      <c r="G121" s="25">
        <f t="shared" si="6"/>
        <v>0</v>
      </c>
      <c r="H121" s="25">
        <f t="shared" si="7"/>
        <v>0</v>
      </c>
      <c r="I121" s="25">
        <f t="shared" si="8"/>
        <v>1</v>
      </c>
      <c r="J121" s="25">
        <f t="shared" si="9"/>
        <v>0</v>
      </c>
      <c r="K121" s="25"/>
      <c r="L121" s="25"/>
    </row>
    <row r="122" spans="1:12" s="2" customFormat="1" ht="13.8" x14ac:dyDescent="0.3">
      <c r="A122" s="14" t="s">
        <v>361</v>
      </c>
      <c r="B122" s="52" t="s">
        <v>552</v>
      </c>
      <c r="C122" s="31">
        <v>2015</v>
      </c>
      <c r="D122" s="54" t="s">
        <v>561</v>
      </c>
      <c r="E122" s="25"/>
      <c r="F122" s="25">
        <f t="shared" si="5"/>
        <v>0</v>
      </c>
      <c r="G122" s="25">
        <f t="shared" si="6"/>
        <v>0</v>
      </c>
      <c r="H122" s="25">
        <f t="shared" si="7"/>
        <v>0</v>
      </c>
      <c r="I122" s="25">
        <f t="shared" si="8"/>
        <v>1</v>
      </c>
      <c r="J122" s="25">
        <f t="shared" si="9"/>
        <v>0</v>
      </c>
      <c r="K122" s="25"/>
      <c r="L122" s="25"/>
    </row>
    <row r="123" spans="1:12" s="2" customFormat="1" ht="13.8" x14ac:dyDescent="0.3">
      <c r="A123" s="13" t="s">
        <v>362</v>
      </c>
      <c r="B123" s="52" t="s">
        <v>552</v>
      </c>
      <c r="C123" s="31">
        <v>2015</v>
      </c>
      <c r="D123" s="54" t="s">
        <v>562</v>
      </c>
      <c r="E123" s="25"/>
      <c r="F123" s="25">
        <f t="shared" si="5"/>
        <v>0</v>
      </c>
      <c r="G123" s="25">
        <f t="shared" si="6"/>
        <v>0</v>
      </c>
      <c r="H123" s="25">
        <f t="shared" si="7"/>
        <v>0</v>
      </c>
      <c r="I123" s="25">
        <f t="shared" si="8"/>
        <v>1</v>
      </c>
      <c r="J123" s="25">
        <f t="shared" si="9"/>
        <v>0</v>
      </c>
      <c r="K123" s="25"/>
      <c r="L123" s="25"/>
    </row>
    <row r="124" spans="1:12" s="2" customFormat="1" ht="13.8" x14ac:dyDescent="0.3">
      <c r="A124" s="14" t="s">
        <v>363</v>
      </c>
      <c r="B124" s="52" t="s">
        <v>552</v>
      </c>
      <c r="C124" s="31">
        <v>2015</v>
      </c>
      <c r="D124" s="54" t="s">
        <v>563</v>
      </c>
      <c r="E124" s="25"/>
      <c r="F124" s="25">
        <f t="shared" si="5"/>
        <v>0</v>
      </c>
      <c r="G124" s="25">
        <f t="shared" si="6"/>
        <v>0</v>
      </c>
      <c r="H124" s="25">
        <f t="shared" si="7"/>
        <v>0</v>
      </c>
      <c r="I124" s="25">
        <f t="shared" si="8"/>
        <v>1</v>
      </c>
      <c r="J124" s="25">
        <f t="shared" si="9"/>
        <v>0</v>
      </c>
      <c r="K124" s="25"/>
      <c r="L124" s="25"/>
    </row>
    <row r="125" spans="1:12" s="2" customFormat="1" ht="13.8" x14ac:dyDescent="0.3">
      <c r="A125" s="13" t="s">
        <v>364</v>
      </c>
      <c r="B125" s="52" t="s">
        <v>552</v>
      </c>
      <c r="C125" s="31">
        <v>2015</v>
      </c>
      <c r="D125" s="54" t="s">
        <v>564</v>
      </c>
      <c r="E125" s="25"/>
      <c r="F125" s="25">
        <f t="shared" si="5"/>
        <v>0</v>
      </c>
      <c r="G125" s="25">
        <f t="shared" si="6"/>
        <v>0</v>
      </c>
      <c r="H125" s="25">
        <f t="shared" si="7"/>
        <v>0</v>
      </c>
      <c r="I125" s="25">
        <f t="shared" si="8"/>
        <v>1</v>
      </c>
      <c r="J125" s="25">
        <f t="shared" si="9"/>
        <v>0</v>
      </c>
      <c r="K125" s="25"/>
      <c r="L125" s="25"/>
    </row>
    <row r="126" spans="1:12" s="2" customFormat="1" ht="13.8" x14ac:dyDescent="0.3">
      <c r="A126" s="14" t="s">
        <v>365</v>
      </c>
      <c r="B126" s="52" t="s">
        <v>552</v>
      </c>
      <c r="C126" s="31">
        <v>2015</v>
      </c>
      <c r="D126" s="22" t="s">
        <v>565</v>
      </c>
      <c r="E126" s="25"/>
      <c r="F126" s="25">
        <f t="shared" si="5"/>
        <v>0</v>
      </c>
      <c r="G126" s="25">
        <f t="shared" si="6"/>
        <v>0</v>
      </c>
      <c r="H126" s="25">
        <f t="shared" si="7"/>
        <v>0</v>
      </c>
      <c r="I126" s="25">
        <f t="shared" si="8"/>
        <v>1</v>
      </c>
      <c r="J126" s="25">
        <f t="shared" si="9"/>
        <v>0</v>
      </c>
      <c r="K126" s="25"/>
      <c r="L126" s="25"/>
    </row>
    <row r="127" spans="1:12" s="2" customFormat="1" ht="13.8" x14ac:dyDescent="0.3">
      <c r="A127" s="13" t="s">
        <v>366</v>
      </c>
      <c r="B127" s="52" t="s">
        <v>552</v>
      </c>
      <c r="C127" s="31">
        <v>2015</v>
      </c>
      <c r="D127" s="173" t="s">
        <v>566</v>
      </c>
      <c r="E127" s="25"/>
      <c r="F127" s="25">
        <f t="shared" si="5"/>
        <v>0</v>
      </c>
      <c r="G127" s="25">
        <f t="shared" si="6"/>
        <v>0</v>
      </c>
      <c r="H127" s="25">
        <f t="shared" si="7"/>
        <v>0</v>
      </c>
      <c r="I127" s="25">
        <f t="shared" si="8"/>
        <v>1</v>
      </c>
      <c r="J127" s="25">
        <f t="shared" si="9"/>
        <v>0</v>
      </c>
      <c r="K127" s="25"/>
      <c r="L127" s="25"/>
    </row>
    <row r="128" spans="1:12" s="2" customFormat="1" ht="27.6" x14ac:dyDescent="0.3">
      <c r="A128" s="14" t="s">
        <v>367</v>
      </c>
      <c r="B128" s="52" t="s">
        <v>552</v>
      </c>
      <c r="C128" s="31">
        <v>2015</v>
      </c>
      <c r="D128" s="173" t="s">
        <v>567</v>
      </c>
      <c r="E128" s="25"/>
      <c r="F128" s="25">
        <f t="shared" si="5"/>
        <v>0</v>
      </c>
      <c r="G128" s="25">
        <f t="shared" si="6"/>
        <v>0</v>
      </c>
      <c r="H128" s="25">
        <f t="shared" si="7"/>
        <v>0</v>
      </c>
      <c r="I128" s="25">
        <f t="shared" si="8"/>
        <v>1</v>
      </c>
      <c r="J128" s="25">
        <f t="shared" si="9"/>
        <v>0</v>
      </c>
      <c r="K128" s="25"/>
      <c r="L128" s="25"/>
    </row>
    <row r="129" spans="1:12" s="2" customFormat="1" ht="13.8" x14ac:dyDescent="0.3">
      <c r="A129" s="13" t="s">
        <v>368</v>
      </c>
      <c r="B129" s="52" t="s">
        <v>552</v>
      </c>
      <c r="C129" s="31">
        <v>2015</v>
      </c>
      <c r="D129" s="173" t="s">
        <v>568</v>
      </c>
      <c r="E129" s="25"/>
      <c r="F129" s="25">
        <f t="shared" si="5"/>
        <v>0</v>
      </c>
      <c r="G129" s="25">
        <f t="shared" si="6"/>
        <v>0</v>
      </c>
      <c r="H129" s="25">
        <f t="shared" si="7"/>
        <v>0</v>
      </c>
      <c r="I129" s="25">
        <f t="shared" si="8"/>
        <v>1</v>
      </c>
      <c r="J129" s="25">
        <f t="shared" si="9"/>
        <v>0</v>
      </c>
      <c r="K129" s="25"/>
      <c r="L129" s="25"/>
    </row>
    <row r="130" spans="1:12" s="2" customFormat="1" ht="13.8" x14ac:dyDescent="0.3">
      <c r="A130" s="14" t="s">
        <v>369</v>
      </c>
      <c r="B130" s="52" t="s">
        <v>552</v>
      </c>
      <c r="C130" s="31">
        <v>2015</v>
      </c>
      <c r="D130" s="173" t="s">
        <v>569</v>
      </c>
      <c r="E130" s="25"/>
      <c r="F130" s="25">
        <f t="shared" si="5"/>
        <v>0</v>
      </c>
      <c r="G130" s="25">
        <f t="shared" si="6"/>
        <v>0</v>
      </c>
      <c r="H130" s="25">
        <f t="shared" si="7"/>
        <v>0</v>
      </c>
      <c r="I130" s="25">
        <f t="shared" si="8"/>
        <v>1</v>
      </c>
      <c r="J130" s="25">
        <f t="shared" si="9"/>
        <v>0</v>
      </c>
      <c r="K130" s="25"/>
      <c r="L130" s="25"/>
    </row>
    <row r="131" spans="1:12" s="2" customFormat="1" ht="13.8" x14ac:dyDescent="0.3">
      <c r="A131" s="13" t="s">
        <v>370</v>
      </c>
      <c r="B131" s="52" t="s">
        <v>552</v>
      </c>
      <c r="C131" s="31">
        <v>2015</v>
      </c>
      <c r="D131" s="173" t="s">
        <v>570</v>
      </c>
      <c r="E131" s="25"/>
      <c r="F131" s="25">
        <f t="shared" si="5"/>
        <v>0</v>
      </c>
      <c r="G131" s="25">
        <f t="shared" si="6"/>
        <v>0</v>
      </c>
      <c r="H131" s="25">
        <f t="shared" si="7"/>
        <v>0</v>
      </c>
      <c r="I131" s="25">
        <f t="shared" si="8"/>
        <v>1</v>
      </c>
      <c r="J131" s="25">
        <f t="shared" si="9"/>
        <v>0</v>
      </c>
      <c r="K131" s="25"/>
      <c r="L131" s="25"/>
    </row>
    <row r="132" spans="1:12" s="2" customFormat="1" ht="13.8" x14ac:dyDescent="0.3">
      <c r="A132" s="14" t="s">
        <v>371</v>
      </c>
      <c r="B132" s="52" t="s">
        <v>552</v>
      </c>
      <c r="C132" s="31">
        <v>2014</v>
      </c>
      <c r="D132" s="173" t="s">
        <v>571</v>
      </c>
      <c r="E132" s="25"/>
      <c r="F132" s="25">
        <f t="shared" si="5"/>
        <v>0</v>
      </c>
      <c r="G132" s="25">
        <f t="shared" si="6"/>
        <v>0</v>
      </c>
      <c r="H132" s="25">
        <f t="shared" si="7"/>
        <v>0</v>
      </c>
      <c r="I132" s="25">
        <f t="shared" si="8"/>
        <v>1</v>
      </c>
      <c r="J132" s="25">
        <f t="shared" si="9"/>
        <v>0</v>
      </c>
      <c r="K132" s="25"/>
      <c r="L132" s="25"/>
    </row>
    <row r="133" spans="1:12" s="2" customFormat="1" ht="13.8" x14ac:dyDescent="0.3">
      <c r="A133" s="13" t="s">
        <v>372</v>
      </c>
      <c r="B133" s="52" t="s">
        <v>552</v>
      </c>
      <c r="C133" s="31">
        <v>2014</v>
      </c>
      <c r="D133" s="173" t="s">
        <v>572</v>
      </c>
      <c r="E133" s="25"/>
      <c r="F133" s="25">
        <f t="shared" si="5"/>
        <v>0</v>
      </c>
      <c r="G133" s="25">
        <f t="shared" si="6"/>
        <v>0</v>
      </c>
      <c r="H133" s="25">
        <f t="shared" si="7"/>
        <v>0</v>
      </c>
      <c r="I133" s="25">
        <f t="shared" si="8"/>
        <v>1</v>
      </c>
      <c r="J133" s="25">
        <f t="shared" si="9"/>
        <v>0</v>
      </c>
      <c r="K133" s="25"/>
      <c r="L133" s="25"/>
    </row>
    <row r="134" spans="1:12" s="2" customFormat="1" ht="13.8" x14ac:dyDescent="0.3">
      <c r="A134" s="14" t="s">
        <v>373</v>
      </c>
      <c r="B134" s="52" t="s">
        <v>552</v>
      </c>
      <c r="C134" s="31">
        <v>2014</v>
      </c>
      <c r="D134" s="173" t="s">
        <v>573</v>
      </c>
      <c r="E134" s="25"/>
      <c r="F134" s="25">
        <f t="shared" si="5"/>
        <v>0</v>
      </c>
      <c r="G134" s="25">
        <f t="shared" si="6"/>
        <v>0</v>
      </c>
      <c r="H134" s="25">
        <f t="shared" si="7"/>
        <v>0</v>
      </c>
      <c r="I134" s="25">
        <f t="shared" si="8"/>
        <v>1</v>
      </c>
      <c r="J134" s="25">
        <f t="shared" si="9"/>
        <v>0</v>
      </c>
      <c r="K134" s="25"/>
      <c r="L134" s="25"/>
    </row>
    <row r="135" spans="1:12" s="2" customFormat="1" ht="13.8" x14ac:dyDescent="0.3">
      <c r="A135" s="13" t="s">
        <v>374</v>
      </c>
      <c r="B135" s="52" t="s">
        <v>552</v>
      </c>
      <c r="C135" s="31">
        <v>2014</v>
      </c>
      <c r="D135" s="173" t="s">
        <v>574</v>
      </c>
      <c r="E135" s="25"/>
      <c r="F135" s="25">
        <f t="shared" si="5"/>
        <v>0</v>
      </c>
      <c r="G135" s="25">
        <f t="shared" si="6"/>
        <v>0</v>
      </c>
      <c r="H135" s="25">
        <f t="shared" si="7"/>
        <v>0</v>
      </c>
      <c r="I135" s="25">
        <f t="shared" si="8"/>
        <v>1</v>
      </c>
      <c r="J135" s="25">
        <f t="shared" si="9"/>
        <v>0</v>
      </c>
      <c r="K135" s="25"/>
      <c r="L135" s="25"/>
    </row>
    <row r="136" spans="1:12" s="2" customFormat="1" ht="13.8" x14ac:dyDescent="0.3">
      <c r="A136" s="14" t="s">
        <v>375</v>
      </c>
      <c r="B136" s="52" t="s">
        <v>552</v>
      </c>
      <c r="C136" s="31">
        <v>2014</v>
      </c>
      <c r="D136" s="173" t="s">
        <v>575</v>
      </c>
      <c r="E136" s="25"/>
      <c r="F136" s="25">
        <f t="shared" ref="F136:F199" si="10">IF(B136="Science Direct",1,0)</f>
        <v>0</v>
      </c>
      <c r="G136" s="25">
        <f t="shared" ref="G136:G199" si="11">IF(B136="IEEE",1,0)</f>
        <v>0</v>
      </c>
      <c r="H136" s="25">
        <f t="shared" ref="H136:H199" si="12">IF(B136="ACM",1,0)</f>
        <v>0</v>
      </c>
      <c r="I136" s="25">
        <f t="shared" ref="I136:I199" si="13">IF(B136="Scopus",1,0)</f>
        <v>1</v>
      </c>
      <c r="J136" s="25">
        <f t="shared" ref="J136:J199" si="14">IF(B136="Compendex",1,0)</f>
        <v>0</v>
      </c>
      <c r="K136" s="25"/>
      <c r="L136" s="25"/>
    </row>
    <row r="137" spans="1:12" s="2" customFormat="1" ht="13.8" x14ac:dyDescent="0.3">
      <c r="A137" s="13" t="s">
        <v>376</v>
      </c>
      <c r="B137" s="52" t="s">
        <v>552</v>
      </c>
      <c r="C137" s="31">
        <v>2014</v>
      </c>
      <c r="D137" s="173" t="s">
        <v>576</v>
      </c>
      <c r="E137" s="25"/>
      <c r="F137" s="25">
        <f t="shared" si="10"/>
        <v>0</v>
      </c>
      <c r="G137" s="25">
        <f t="shared" si="11"/>
        <v>0</v>
      </c>
      <c r="H137" s="25">
        <f t="shared" si="12"/>
        <v>0</v>
      </c>
      <c r="I137" s="25">
        <f t="shared" si="13"/>
        <v>1</v>
      </c>
      <c r="J137" s="25">
        <f t="shared" si="14"/>
        <v>0</v>
      </c>
      <c r="K137" s="25"/>
      <c r="L137" s="25"/>
    </row>
    <row r="138" spans="1:12" s="2" customFormat="1" ht="13.8" x14ac:dyDescent="0.3">
      <c r="A138" s="14" t="s">
        <v>377</v>
      </c>
      <c r="B138" s="52" t="s">
        <v>552</v>
      </c>
      <c r="C138" s="31">
        <v>2014</v>
      </c>
      <c r="D138" s="173" t="s">
        <v>577</v>
      </c>
      <c r="E138" s="25"/>
      <c r="F138" s="25">
        <f t="shared" si="10"/>
        <v>0</v>
      </c>
      <c r="G138" s="25">
        <f t="shared" si="11"/>
        <v>0</v>
      </c>
      <c r="H138" s="25">
        <f t="shared" si="12"/>
        <v>0</v>
      </c>
      <c r="I138" s="25">
        <f t="shared" si="13"/>
        <v>1</v>
      </c>
      <c r="J138" s="25">
        <f t="shared" si="14"/>
        <v>0</v>
      </c>
      <c r="K138" s="25"/>
      <c r="L138" s="25"/>
    </row>
    <row r="139" spans="1:12" s="2" customFormat="1" ht="13.8" x14ac:dyDescent="0.3">
      <c r="A139" s="13" t="s">
        <v>378</v>
      </c>
      <c r="B139" s="52" t="s">
        <v>552</v>
      </c>
      <c r="C139" s="31">
        <v>2014</v>
      </c>
      <c r="D139" s="173" t="s">
        <v>578</v>
      </c>
      <c r="E139" s="25"/>
      <c r="F139" s="25">
        <f t="shared" si="10"/>
        <v>0</v>
      </c>
      <c r="G139" s="25">
        <f t="shared" si="11"/>
        <v>0</v>
      </c>
      <c r="H139" s="25">
        <f t="shared" si="12"/>
        <v>0</v>
      </c>
      <c r="I139" s="25">
        <f t="shared" si="13"/>
        <v>1</v>
      </c>
      <c r="J139" s="25">
        <f t="shared" si="14"/>
        <v>0</v>
      </c>
      <c r="K139" s="25"/>
      <c r="L139" s="25"/>
    </row>
    <row r="140" spans="1:12" s="2" customFormat="1" ht="13.8" x14ac:dyDescent="0.3">
      <c r="A140" s="14" t="s">
        <v>379</v>
      </c>
      <c r="B140" s="52" t="s">
        <v>552</v>
      </c>
      <c r="C140" s="31">
        <v>2014</v>
      </c>
      <c r="D140" s="173" t="s">
        <v>579</v>
      </c>
      <c r="E140" s="25"/>
      <c r="F140" s="25">
        <f t="shared" si="10"/>
        <v>0</v>
      </c>
      <c r="G140" s="25">
        <f t="shared" si="11"/>
        <v>0</v>
      </c>
      <c r="H140" s="25">
        <f t="shared" si="12"/>
        <v>0</v>
      </c>
      <c r="I140" s="25">
        <f t="shared" si="13"/>
        <v>1</v>
      </c>
      <c r="J140" s="25">
        <f t="shared" si="14"/>
        <v>0</v>
      </c>
      <c r="K140" s="25"/>
      <c r="L140" s="25"/>
    </row>
    <row r="141" spans="1:12" s="2" customFormat="1" ht="13.8" x14ac:dyDescent="0.3">
      <c r="A141" s="13" t="s">
        <v>380</v>
      </c>
      <c r="B141" s="52" t="s">
        <v>552</v>
      </c>
      <c r="C141" s="31">
        <v>2014</v>
      </c>
      <c r="D141" s="173" t="s">
        <v>580</v>
      </c>
      <c r="E141" s="25"/>
      <c r="F141" s="25">
        <f t="shared" si="10"/>
        <v>0</v>
      </c>
      <c r="G141" s="25">
        <f t="shared" si="11"/>
        <v>0</v>
      </c>
      <c r="H141" s="25">
        <f t="shared" si="12"/>
        <v>0</v>
      </c>
      <c r="I141" s="25">
        <f t="shared" si="13"/>
        <v>1</v>
      </c>
      <c r="J141" s="25">
        <f t="shared" si="14"/>
        <v>0</v>
      </c>
      <c r="K141" s="25"/>
      <c r="L141" s="25"/>
    </row>
    <row r="142" spans="1:12" s="2" customFormat="1" ht="13.8" x14ac:dyDescent="0.3">
      <c r="A142" s="14" t="s">
        <v>381</v>
      </c>
      <c r="B142" s="52" t="s">
        <v>552</v>
      </c>
      <c r="C142" s="31">
        <v>2014</v>
      </c>
      <c r="D142" s="173" t="s">
        <v>581</v>
      </c>
      <c r="E142" s="25"/>
      <c r="F142" s="25">
        <f t="shared" si="10"/>
        <v>0</v>
      </c>
      <c r="G142" s="25">
        <f t="shared" si="11"/>
        <v>0</v>
      </c>
      <c r="H142" s="25">
        <f t="shared" si="12"/>
        <v>0</v>
      </c>
      <c r="I142" s="25">
        <f t="shared" si="13"/>
        <v>1</v>
      </c>
      <c r="J142" s="25">
        <f t="shared" si="14"/>
        <v>0</v>
      </c>
      <c r="K142" s="25"/>
      <c r="L142" s="25"/>
    </row>
    <row r="143" spans="1:12" s="2" customFormat="1" ht="13.8" x14ac:dyDescent="0.3">
      <c r="A143" s="13" t="s">
        <v>382</v>
      </c>
      <c r="B143" s="52" t="s">
        <v>552</v>
      </c>
      <c r="C143" s="31">
        <v>2014</v>
      </c>
      <c r="D143" s="173" t="s">
        <v>582</v>
      </c>
      <c r="E143" s="25"/>
      <c r="F143" s="25">
        <f t="shared" si="10"/>
        <v>0</v>
      </c>
      <c r="G143" s="25">
        <f t="shared" si="11"/>
        <v>0</v>
      </c>
      <c r="H143" s="25">
        <f t="shared" si="12"/>
        <v>0</v>
      </c>
      <c r="I143" s="25">
        <f t="shared" si="13"/>
        <v>1</v>
      </c>
      <c r="J143" s="25">
        <f t="shared" si="14"/>
        <v>0</v>
      </c>
      <c r="K143" s="25"/>
      <c r="L143" s="25"/>
    </row>
    <row r="144" spans="1:12" s="2" customFormat="1" ht="13.8" x14ac:dyDescent="0.3">
      <c r="A144" s="14" t="s">
        <v>383</v>
      </c>
      <c r="B144" s="52" t="s">
        <v>552</v>
      </c>
      <c r="C144" s="31">
        <v>2014</v>
      </c>
      <c r="D144" s="173" t="s">
        <v>583</v>
      </c>
      <c r="E144" s="25"/>
      <c r="F144" s="25">
        <f t="shared" si="10"/>
        <v>0</v>
      </c>
      <c r="G144" s="25">
        <f t="shared" si="11"/>
        <v>0</v>
      </c>
      <c r="H144" s="25">
        <f t="shared" si="12"/>
        <v>0</v>
      </c>
      <c r="I144" s="25">
        <f t="shared" si="13"/>
        <v>1</v>
      </c>
      <c r="J144" s="25">
        <f t="shared" si="14"/>
        <v>0</v>
      </c>
      <c r="K144" s="25"/>
      <c r="L144" s="25"/>
    </row>
    <row r="145" spans="1:12" s="2" customFormat="1" ht="13.8" x14ac:dyDescent="0.3">
      <c r="A145" s="13" t="s">
        <v>384</v>
      </c>
      <c r="B145" s="52" t="s">
        <v>552</v>
      </c>
      <c r="C145" s="31">
        <v>2014</v>
      </c>
      <c r="D145" s="173" t="s">
        <v>21</v>
      </c>
      <c r="E145" s="25"/>
      <c r="F145" s="25">
        <f t="shared" si="10"/>
        <v>0</v>
      </c>
      <c r="G145" s="25">
        <f t="shared" si="11"/>
        <v>0</v>
      </c>
      <c r="H145" s="25">
        <f t="shared" si="12"/>
        <v>0</v>
      </c>
      <c r="I145" s="25">
        <f t="shared" si="13"/>
        <v>1</v>
      </c>
      <c r="J145" s="25">
        <f t="shared" si="14"/>
        <v>0</v>
      </c>
      <c r="K145" s="25"/>
      <c r="L145" s="25"/>
    </row>
    <row r="146" spans="1:12" s="2" customFormat="1" ht="13.8" x14ac:dyDescent="0.3">
      <c r="A146" s="14" t="s">
        <v>385</v>
      </c>
      <c r="B146" s="52" t="s">
        <v>552</v>
      </c>
      <c r="C146" s="31">
        <v>2014</v>
      </c>
      <c r="D146" s="173" t="s">
        <v>584</v>
      </c>
      <c r="E146" s="25"/>
      <c r="F146" s="25">
        <f t="shared" si="10"/>
        <v>0</v>
      </c>
      <c r="G146" s="25">
        <f t="shared" si="11"/>
        <v>0</v>
      </c>
      <c r="H146" s="25">
        <f t="shared" si="12"/>
        <v>0</v>
      </c>
      <c r="I146" s="25">
        <f t="shared" si="13"/>
        <v>1</v>
      </c>
      <c r="J146" s="25">
        <f t="shared" si="14"/>
        <v>0</v>
      </c>
      <c r="K146" s="25"/>
      <c r="L146" s="25"/>
    </row>
    <row r="147" spans="1:12" s="2" customFormat="1" ht="13.8" x14ac:dyDescent="0.3">
      <c r="A147" s="13" t="s">
        <v>386</v>
      </c>
      <c r="B147" s="52" t="s">
        <v>552</v>
      </c>
      <c r="C147" s="31">
        <v>2014</v>
      </c>
      <c r="D147" s="173" t="s">
        <v>585</v>
      </c>
      <c r="E147" s="25"/>
      <c r="F147" s="25">
        <f t="shared" si="10"/>
        <v>0</v>
      </c>
      <c r="G147" s="25">
        <f t="shared" si="11"/>
        <v>0</v>
      </c>
      <c r="H147" s="25">
        <f t="shared" si="12"/>
        <v>0</v>
      </c>
      <c r="I147" s="25">
        <f t="shared" si="13"/>
        <v>1</v>
      </c>
      <c r="J147" s="25">
        <f t="shared" si="14"/>
        <v>0</v>
      </c>
      <c r="K147" s="25"/>
      <c r="L147" s="25"/>
    </row>
    <row r="148" spans="1:12" s="2" customFormat="1" ht="13.8" x14ac:dyDescent="0.3">
      <c r="A148" s="14" t="s">
        <v>387</v>
      </c>
      <c r="B148" s="52" t="s">
        <v>552</v>
      </c>
      <c r="C148" s="31">
        <v>2014</v>
      </c>
      <c r="D148" s="173" t="s">
        <v>586</v>
      </c>
      <c r="E148" s="25"/>
      <c r="F148" s="25">
        <f t="shared" si="10"/>
        <v>0</v>
      </c>
      <c r="G148" s="25">
        <f t="shared" si="11"/>
        <v>0</v>
      </c>
      <c r="H148" s="25">
        <f t="shared" si="12"/>
        <v>0</v>
      </c>
      <c r="I148" s="25">
        <f t="shared" si="13"/>
        <v>1</v>
      </c>
      <c r="J148" s="25">
        <f t="shared" si="14"/>
        <v>0</v>
      </c>
      <c r="K148" s="25"/>
      <c r="L148" s="25"/>
    </row>
    <row r="149" spans="1:12" s="2" customFormat="1" ht="13.8" x14ac:dyDescent="0.3">
      <c r="A149" s="13" t="s">
        <v>388</v>
      </c>
      <c r="B149" s="52" t="s">
        <v>552</v>
      </c>
      <c r="C149" s="31">
        <v>2014</v>
      </c>
      <c r="D149" s="173" t="s">
        <v>587</v>
      </c>
      <c r="E149" s="25"/>
      <c r="F149" s="25">
        <f t="shared" si="10"/>
        <v>0</v>
      </c>
      <c r="G149" s="25">
        <f t="shared" si="11"/>
        <v>0</v>
      </c>
      <c r="H149" s="25">
        <f t="shared" si="12"/>
        <v>0</v>
      </c>
      <c r="I149" s="25">
        <f t="shared" si="13"/>
        <v>1</v>
      </c>
      <c r="J149" s="25">
        <f t="shared" si="14"/>
        <v>0</v>
      </c>
      <c r="K149" s="25"/>
      <c r="L149" s="25"/>
    </row>
    <row r="150" spans="1:12" s="2" customFormat="1" ht="13.8" x14ac:dyDescent="0.3">
      <c r="A150" s="14" t="s">
        <v>389</v>
      </c>
      <c r="B150" s="52" t="s">
        <v>552</v>
      </c>
      <c r="C150" s="31">
        <v>2014</v>
      </c>
      <c r="D150" s="173" t="s">
        <v>588</v>
      </c>
      <c r="E150" s="25"/>
      <c r="F150" s="25">
        <f t="shared" si="10"/>
        <v>0</v>
      </c>
      <c r="G150" s="25">
        <f t="shared" si="11"/>
        <v>0</v>
      </c>
      <c r="H150" s="25">
        <f t="shared" si="12"/>
        <v>0</v>
      </c>
      <c r="I150" s="25">
        <f t="shared" si="13"/>
        <v>1</v>
      </c>
      <c r="J150" s="25">
        <f t="shared" si="14"/>
        <v>0</v>
      </c>
      <c r="K150" s="25"/>
      <c r="L150" s="25"/>
    </row>
    <row r="151" spans="1:12" s="2" customFormat="1" ht="13.8" x14ac:dyDescent="0.3">
      <c r="A151" s="13" t="s">
        <v>390</v>
      </c>
      <c r="B151" s="52" t="s">
        <v>552</v>
      </c>
      <c r="C151" s="31">
        <v>2014</v>
      </c>
      <c r="D151" s="173" t="s">
        <v>589</v>
      </c>
      <c r="E151" s="25"/>
      <c r="F151" s="25">
        <f t="shared" si="10"/>
        <v>0</v>
      </c>
      <c r="G151" s="25">
        <f t="shared" si="11"/>
        <v>0</v>
      </c>
      <c r="H151" s="25">
        <f t="shared" si="12"/>
        <v>0</v>
      </c>
      <c r="I151" s="25">
        <f t="shared" si="13"/>
        <v>1</v>
      </c>
      <c r="J151" s="25">
        <f t="shared" si="14"/>
        <v>0</v>
      </c>
      <c r="K151" s="25"/>
      <c r="L151" s="25"/>
    </row>
    <row r="152" spans="1:12" s="2" customFormat="1" ht="13.8" x14ac:dyDescent="0.3">
      <c r="A152" s="14" t="s">
        <v>391</v>
      </c>
      <c r="B152" s="52" t="s">
        <v>552</v>
      </c>
      <c r="C152" s="31">
        <v>2014</v>
      </c>
      <c r="D152" s="173" t="s">
        <v>590</v>
      </c>
      <c r="E152" s="25"/>
      <c r="F152" s="25">
        <f t="shared" si="10"/>
        <v>0</v>
      </c>
      <c r="G152" s="25">
        <f t="shared" si="11"/>
        <v>0</v>
      </c>
      <c r="H152" s="25">
        <f t="shared" si="12"/>
        <v>0</v>
      </c>
      <c r="I152" s="25">
        <f t="shared" si="13"/>
        <v>1</v>
      </c>
      <c r="J152" s="25">
        <f t="shared" si="14"/>
        <v>0</v>
      </c>
      <c r="K152" s="25"/>
      <c r="L152" s="25"/>
    </row>
    <row r="153" spans="1:12" s="2" customFormat="1" ht="13.8" x14ac:dyDescent="0.3">
      <c r="A153" s="13" t="s">
        <v>392</v>
      </c>
      <c r="B153" s="52" t="s">
        <v>552</v>
      </c>
      <c r="C153" s="31">
        <v>2014</v>
      </c>
      <c r="D153" s="173" t="s">
        <v>591</v>
      </c>
      <c r="E153" s="25"/>
      <c r="F153" s="25">
        <f t="shared" si="10"/>
        <v>0</v>
      </c>
      <c r="G153" s="25">
        <f t="shared" si="11"/>
        <v>0</v>
      </c>
      <c r="H153" s="25">
        <f t="shared" si="12"/>
        <v>0</v>
      </c>
      <c r="I153" s="25">
        <f t="shared" si="13"/>
        <v>1</v>
      </c>
      <c r="J153" s="25">
        <f t="shared" si="14"/>
        <v>0</v>
      </c>
      <c r="K153" s="25"/>
      <c r="L153" s="25"/>
    </row>
    <row r="154" spans="1:12" s="2" customFormat="1" ht="13.8" x14ac:dyDescent="0.3">
      <c r="A154" s="14" t="s">
        <v>393</v>
      </c>
      <c r="B154" s="52" t="s">
        <v>552</v>
      </c>
      <c r="C154" s="31">
        <v>2014</v>
      </c>
      <c r="D154" s="173" t="s">
        <v>592</v>
      </c>
      <c r="E154" s="25"/>
      <c r="F154" s="25">
        <f t="shared" si="10"/>
        <v>0</v>
      </c>
      <c r="G154" s="25">
        <f t="shared" si="11"/>
        <v>0</v>
      </c>
      <c r="H154" s="25">
        <f t="shared" si="12"/>
        <v>0</v>
      </c>
      <c r="I154" s="25">
        <f t="shared" si="13"/>
        <v>1</v>
      </c>
      <c r="J154" s="25">
        <f t="shared" si="14"/>
        <v>0</v>
      </c>
      <c r="K154" s="25"/>
      <c r="L154" s="25"/>
    </row>
    <row r="155" spans="1:12" s="2" customFormat="1" ht="13.8" x14ac:dyDescent="0.3">
      <c r="A155" s="13" t="s">
        <v>394</v>
      </c>
      <c r="B155" s="52" t="s">
        <v>552</v>
      </c>
      <c r="C155" s="31">
        <v>2014</v>
      </c>
      <c r="D155" s="173" t="s">
        <v>593</v>
      </c>
      <c r="E155" s="25"/>
      <c r="F155" s="25">
        <f t="shared" si="10"/>
        <v>0</v>
      </c>
      <c r="G155" s="25">
        <f t="shared" si="11"/>
        <v>0</v>
      </c>
      <c r="H155" s="25">
        <f t="shared" si="12"/>
        <v>0</v>
      </c>
      <c r="I155" s="25">
        <f t="shared" si="13"/>
        <v>1</v>
      </c>
      <c r="J155" s="25">
        <f t="shared" si="14"/>
        <v>0</v>
      </c>
      <c r="K155" s="25"/>
      <c r="L155" s="25"/>
    </row>
    <row r="156" spans="1:12" s="2" customFormat="1" ht="13.8" x14ac:dyDescent="0.3">
      <c r="A156" s="14" t="s">
        <v>395</v>
      </c>
      <c r="B156" s="52" t="s">
        <v>552</v>
      </c>
      <c r="C156" s="31">
        <v>2014</v>
      </c>
      <c r="D156" s="173" t="s">
        <v>594</v>
      </c>
      <c r="E156" s="25"/>
      <c r="F156" s="25">
        <f t="shared" si="10"/>
        <v>0</v>
      </c>
      <c r="G156" s="25">
        <f t="shared" si="11"/>
        <v>0</v>
      </c>
      <c r="H156" s="25">
        <f t="shared" si="12"/>
        <v>0</v>
      </c>
      <c r="I156" s="25">
        <f t="shared" si="13"/>
        <v>1</v>
      </c>
      <c r="J156" s="25">
        <f t="shared" si="14"/>
        <v>0</v>
      </c>
      <c r="K156" s="25"/>
      <c r="L156" s="25"/>
    </row>
    <row r="157" spans="1:12" s="2" customFormat="1" ht="13.8" x14ac:dyDescent="0.3">
      <c r="A157" s="13" t="s">
        <v>396</v>
      </c>
      <c r="B157" s="52" t="s">
        <v>552</v>
      </c>
      <c r="C157" s="31">
        <v>2014</v>
      </c>
      <c r="D157" s="173" t="s">
        <v>595</v>
      </c>
      <c r="E157" s="25"/>
      <c r="F157" s="25">
        <f t="shared" si="10"/>
        <v>0</v>
      </c>
      <c r="G157" s="25">
        <f t="shared" si="11"/>
        <v>0</v>
      </c>
      <c r="H157" s="25">
        <f t="shared" si="12"/>
        <v>0</v>
      </c>
      <c r="I157" s="25">
        <f t="shared" si="13"/>
        <v>1</v>
      </c>
      <c r="J157" s="25">
        <f t="shared" si="14"/>
        <v>0</v>
      </c>
      <c r="K157" s="25"/>
      <c r="L157" s="25"/>
    </row>
    <row r="158" spans="1:12" s="2" customFormat="1" ht="13.8" x14ac:dyDescent="0.3">
      <c r="A158" s="14" t="s">
        <v>397</v>
      </c>
      <c r="B158" s="52" t="s">
        <v>552</v>
      </c>
      <c r="C158" s="31">
        <v>2014</v>
      </c>
      <c r="D158" s="168" t="s">
        <v>596</v>
      </c>
      <c r="E158" s="25"/>
      <c r="F158" s="25">
        <f t="shared" si="10"/>
        <v>0</v>
      </c>
      <c r="G158" s="25">
        <f t="shared" si="11"/>
        <v>0</v>
      </c>
      <c r="H158" s="25">
        <f t="shared" si="12"/>
        <v>0</v>
      </c>
      <c r="I158" s="25">
        <f t="shared" si="13"/>
        <v>1</v>
      </c>
      <c r="J158" s="25">
        <f t="shared" si="14"/>
        <v>0</v>
      </c>
      <c r="K158" s="25"/>
      <c r="L158" s="25"/>
    </row>
    <row r="159" spans="1:12" s="2" customFormat="1" ht="13.8" x14ac:dyDescent="0.3">
      <c r="A159" s="13" t="s">
        <v>398</v>
      </c>
      <c r="B159" s="52" t="s">
        <v>552</v>
      </c>
      <c r="C159" s="31">
        <v>2014</v>
      </c>
      <c r="D159" s="168" t="s">
        <v>597</v>
      </c>
      <c r="E159" s="25"/>
      <c r="F159" s="25">
        <f t="shared" si="10"/>
        <v>0</v>
      </c>
      <c r="G159" s="25">
        <f t="shared" si="11"/>
        <v>0</v>
      </c>
      <c r="H159" s="25">
        <f t="shared" si="12"/>
        <v>0</v>
      </c>
      <c r="I159" s="25">
        <f t="shared" si="13"/>
        <v>1</v>
      </c>
      <c r="J159" s="25">
        <f t="shared" si="14"/>
        <v>0</v>
      </c>
      <c r="K159" s="25"/>
      <c r="L159" s="25"/>
    </row>
    <row r="160" spans="1:12" s="2" customFormat="1" ht="13.8" x14ac:dyDescent="0.3">
      <c r="A160" s="14" t="s">
        <v>399</v>
      </c>
      <c r="B160" s="52" t="s">
        <v>552</v>
      </c>
      <c r="C160" s="31">
        <v>2014</v>
      </c>
      <c r="D160" s="173" t="s">
        <v>598</v>
      </c>
      <c r="E160" s="25"/>
      <c r="F160" s="25">
        <f t="shared" si="10"/>
        <v>0</v>
      </c>
      <c r="G160" s="25">
        <f t="shared" si="11"/>
        <v>0</v>
      </c>
      <c r="H160" s="25">
        <f t="shared" si="12"/>
        <v>0</v>
      </c>
      <c r="I160" s="25">
        <f t="shared" si="13"/>
        <v>1</v>
      </c>
      <c r="J160" s="25">
        <f t="shared" si="14"/>
        <v>0</v>
      </c>
      <c r="K160" s="25"/>
      <c r="L160" s="25"/>
    </row>
    <row r="161" spans="1:12" s="2" customFormat="1" ht="27.6" x14ac:dyDescent="0.3">
      <c r="A161" s="13" t="s">
        <v>400</v>
      </c>
      <c r="B161" s="52" t="s">
        <v>552</v>
      </c>
      <c r="C161" s="31">
        <v>2013</v>
      </c>
      <c r="D161" s="173" t="s">
        <v>599</v>
      </c>
      <c r="E161" s="25"/>
      <c r="F161" s="25">
        <f t="shared" si="10"/>
        <v>0</v>
      </c>
      <c r="G161" s="25">
        <f t="shared" si="11"/>
        <v>0</v>
      </c>
      <c r="H161" s="25">
        <f t="shared" si="12"/>
        <v>0</v>
      </c>
      <c r="I161" s="25">
        <f t="shared" si="13"/>
        <v>1</v>
      </c>
      <c r="J161" s="25">
        <f t="shared" si="14"/>
        <v>0</v>
      </c>
      <c r="K161" s="25"/>
      <c r="L161" s="25"/>
    </row>
    <row r="162" spans="1:12" s="2" customFormat="1" ht="13.8" x14ac:dyDescent="0.3">
      <c r="A162" s="14" t="s">
        <v>401</v>
      </c>
      <c r="B162" s="52" t="s">
        <v>552</v>
      </c>
      <c r="C162" s="31">
        <v>2013</v>
      </c>
      <c r="D162" s="173" t="s">
        <v>600</v>
      </c>
      <c r="E162" s="25"/>
      <c r="F162" s="25">
        <f t="shared" si="10"/>
        <v>0</v>
      </c>
      <c r="G162" s="25">
        <f t="shared" si="11"/>
        <v>0</v>
      </c>
      <c r="H162" s="25">
        <f t="shared" si="12"/>
        <v>0</v>
      </c>
      <c r="I162" s="25">
        <f t="shared" si="13"/>
        <v>1</v>
      </c>
      <c r="J162" s="25">
        <f t="shared" si="14"/>
        <v>0</v>
      </c>
      <c r="K162" s="25"/>
      <c r="L162" s="25"/>
    </row>
    <row r="163" spans="1:12" s="2" customFormat="1" ht="13.8" x14ac:dyDescent="0.3">
      <c r="A163" s="13" t="s">
        <v>402</v>
      </c>
      <c r="B163" s="52" t="s">
        <v>552</v>
      </c>
      <c r="C163" s="31">
        <v>2013</v>
      </c>
      <c r="D163" s="173" t="s">
        <v>601</v>
      </c>
      <c r="E163" s="25"/>
      <c r="F163" s="25">
        <f t="shared" si="10"/>
        <v>0</v>
      </c>
      <c r="G163" s="25">
        <f t="shared" si="11"/>
        <v>0</v>
      </c>
      <c r="H163" s="25">
        <f t="shared" si="12"/>
        <v>0</v>
      </c>
      <c r="I163" s="25">
        <f t="shared" si="13"/>
        <v>1</v>
      </c>
      <c r="J163" s="25">
        <f t="shared" si="14"/>
        <v>0</v>
      </c>
      <c r="K163" s="25"/>
      <c r="L163" s="25"/>
    </row>
    <row r="164" spans="1:12" s="2" customFormat="1" ht="13.8" x14ac:dyDescent="0.3">
      <c r="A164" s="14" t="s">
        <v>403</v>
      </c>
      <c r="B164" s="52" t="s">
        <v>552</v>
      </c>
      <c r="C164" s="31">
        <v>2013</v>
      </c>
      <c r="D164" s="168" t="s">
        <v>602</v>
      </c>
      <c r="E164" s="25"/>
      <c r="F164" s="25">
        <f t="shared" si="10"/>
        <v>0</v>
      </c>
      <c r="G164" s="25">
        <f t="shared" si="11"/>
        <v>0</v>
      </c>
      <c r="H164" s="25">
        <f t="shared" si="12"/>
        <v>0</v>
      </c>
      <c r="I164" s="25">
        <f t="shared" si="13"/>
        <v>1</v>
      </c>
      <c r="J164" s="25">
        <f t="shared" si="14"/>
        <v>0</v>
      </c>
      <c r="K164" s="25"/>
      <c r="L164" s="25"/>
    </row>
    <row r="165" spans="1:12" s="2" customFormat="1" ht="13.8" x14ac:dyDescent="0.3">
      <c r="A165" s="13" t="s">
        <v>404</v>
      </c>
      <c r="B165" s="52" t="s">
        <v>552</v>
      </c>
      <c r="C165" s="31">
        <v>2013</v>
      </c>
      <c r="D165" s="173" t="s">
        <v>603</v>
      </c>
      <c r="E165" s="25"/>
      <c r="F165" s="25">
        <f t="shared" si="10"/>
        <v>0</v>
      </c>
      <c r="G165" s="25">
        <f t="shared" si="11"/>
        <v>0</v>
      </c>
      <c r="H165" s="25">
        <f t="shared" si="12"/>
        <v>0</v>
      </c>
      <c r="I165" s="25">
        <f t="shared" si="13"/>
        <v>1</v>
      </c>
      <c r="J165" s="25">
        <f t="shared" si="14"/>
        <v>0</v>
      </c>
      <c r="K165" s="25"/>
      <c r="L165" s="25"/>
    </row>
    <row r="166" spans="1:12" s="2" customFormat="1" ht="13.8" x14ac:dyDescent="0.3">
      <c r="A166" s="14" t="s">
        <v>405</v>
      </c>
      <c r="B166" s="52" t="s">
        <v>552</v>
      </c>
      <c r="C166" s="31">
        <v>2013</v>
      </c>
      <c r="D166" s="173" t="s">
        <v>604</v>
      </c>
      <c r="E166" s="25"/>
      <c r="F166" s="25">
        <f t="shared" si="10"/>
        <v>0</v>
      </c>
      <c r="G166" s="25">
        <f t="shared" si="11"/>
        <v>0</v>
      </c>
      <c r="H166" s="25">
        <f t="shared" si="12"/>
        <v>0</v>
      </c>
      <c r="I166" s="25">
        <f t="shared" si="13"/>
        <v>1</v>
      </c>
      <c r="J166" s="25">
        <f t="shared" si="14"/>
        <v>0</v>
      </c>
      <c r="K166" s="25"/>
      <c r="L166" s="25"/>
    </row>
    <row r="167" spans="1:12" s="2" customFormat="1" ht="13.8" x14ac:dyDescent="0.3">
      <c r="A167" s="13" t="s">
        <v>406</v>
      </c>
      <c r="B167" s="52" t="s">
        <v>552</v>
      </c>
      <c r="C167" s="31">
        <v>2013</v>
      </c>
      <c r="D167" s="168" t="s">
        <v>605</v>
      </c>
      <c r="E167" s="25"/>
      <c r="F167" s="25">
        <f t="shared" si="10"/>
        <v>0</v>
      </c>
      <c r="G167" s="25">
        <f t="shared" si="11"/>
        <v>0</v>
      </c>
      <c r="H167" s="25">
        <f t="shared" si="12"/>
        <v>0</v>
      </c>
      <c r="I167" s="25">
        <f t="shared" si="13"/>
        <v>1</v>
      </c>
      <c r="J167" s="25">
        <f t="shared" si="14"/>
        <v>0</v>
      </c>
      <c r="K167" s="25"/>
      <c r="L167" s="25"/>
    </row>
    <row r="168" spans="1:12" s="2" customFormat="1" ht="13.8" x14ac:dyDescent="0.3">
      <c r="A168" s="14" t="s">
        <v>407</v>
      </c>
      <c r="B168" s="52" t="s">
        <v>552</v>
      </c>
      <c r="C168" s="31">
        <v>2013</v>
      </c>
      <c r="D168" s="168" t="s">
        <v>606</v>
      </c>
      <c r="E168" s="25"/>
      <c r="F168" s="25">
        <f t="shared" si="10"/>
        <v>0</v>
      </c>
      <c r="G168" s="25">
        <f t="shared" si="11"/>
        <v>0</v>
      </c>
      <c r="H168" s="25">
        <f t="shared" si="12"/>
        <v>0</v>
      </c>
      <c r="I168" s="25">
        <f t="shared" si="13"/>
        <v>1</v>
      </c>
      <c r="J168" s="25">
        <f t="shared" si="14"/>
        <v>0</v>
      </c>
      <c r="K168" s="25"/>
      <c r="L168" s="25"/>
    </row>
    <row r="169" spans="1:12" s="2" customFormat="1" ht="13.8" x14ac:dyDescent="0.3">
      <c r="A169" s="13" t="s">
        <v>408</v>
      </c>
      <c r="B169" s="52" t="s">
        <v>552</v>
      </c>
      <c r="C169" s="31">
        <v>2013</v>
      </c>
      <c r="D169" s="168" t="s">
        <v>607</v>
      </c>
      <c r="E169" s="25"/>
      <c r="F169" s="25">
        <f t="shared" si="10"/>
        <v>0</v>
      </c>
      <c r="G169" s="25">
        <f t="shared" si="11"/>
        <v>0</v>
      </c>
      <c r="H169" s="25">
        <f t="shared" si="12"/>
        <v>0</v>
      </c>
      <c r="I169" s="25">
        <f t="shared" si="13"/>
        <v>1</v>
      </c>
      <c r="J169" s="25">
        <f t="shared" si="14"/>
        <v>0</v>
      </c>
      <c r="K169" s="25"/>
      <c r="L169" s="25"/>
    </row>
    <row r="170" spans="1:12" s="2" customFormat="1" ht="13.8" x14ac:dyDescent="0.3">
      <c r="A170" s="14" t="s">
        <v>409</v>
      </c>
      <c r="B170" s="52" t="s">
        <v>552</v>
      </c>
      <c r="C170" s="31">
        <v>2013</v>
      </c>
      <c r="D170" s="168" t="s">
        <v>608</v>
      </c>
      <c r="E170" s="25"/>
      <c r="F170" s="25">
        <f t="shared" si="10"/>
        <v>0</v>
      </c>
      <c r="G170" s="25">
        <f t="shared" si="11"/>
        <v>0</v>
      </c>
      <c r="H170" s="25">
        <f t="shared" si="12"/>
        <v>0</v>
      </c>
      <c r="I170" s="25">
        <f t="shared" si="13"/>
        <v>1</v>
      </c>
      <c r="J170" s="25">
        <f t="shared" si="14"/>
        <v>0</v>
      </c>
      <c r="K170" s="25"/>
      <c r="L170" s="25"/>
    </row>
    <row r="171" spans="1:12" s="2" customFormat="1" ht="13.8" x14ac:dyDescent="0.3">
      <c r="A171" s="13" t="s">
        <v>410</v>
      </c>
      <c r="B171" s="52" t="s">
        <v>552</v>
      </c>
      <c r="C171" s="31">
        <v>2013</v>
      </c>
      <c r="D171" s="168" t="s">
        <v>609</v>
      </c>
      <c r="E171" s="25"/>
      <c r="F171" s="25">
        <f t="shared" si="10"/>
        <v>0</v>
      </c>
      <c r="G171" s="25">
        <f t="shared" si="11"/>
        <v>0</v>
      </c>
      <c r="H171" s="25">
        <f t="shared" si="12"/>
        <v>0</v>
      </c>
      <c r="I171" s="25">
        <f t="shared" si="13"/>
        <v>1</v>
      </c>
      <c r="J171" s="25">
        <f t="shared" si="14"/>
        <v>0</v>
      </c>
      <c r="K171" s="25"/>
      <c r="L171" s="25"/>
    </row>
    <row r="172" spans="1:12" s="2" customFormat="1" ht="13.8" x14ac:dyDescent="0.3">
      <c r="A172" s="14" t="s">
        <v>411</v>
      </c>
      <c r="B172" s="52" t="s">
        <v>552</v>
      </c>
      <c r="C172" s="31">
        <v>2013</v>
      </c>
      <c r="D172" s="168" t="s">
        <v>610</v>
      </c>
      <c r="E172" s="25"/>
      <c r="F172" s="25">
        <f t="shared" si="10"/>
        <v>0</v>
      </c>
      <c r="G172" s="25">
        <f t="shared" si="11"/>
        <v>0</v>
      </c>
      <c r="H172" s="25">
        <f t="shared" si="12"/>
        <v>0</v>
      </c>
      <c r="I172" s="25">
        <f t="shared" si="13"/>
        <v>1</v>
      </c>
      <c r="J172" s="25">
        <f t="shared" si="14"/>
        <v>0</v>
      </c>
      <c r="K172" s="25"/>
      <c r="L172" s="25"/>
    </row>
    <row r="173" spans="1:12" s="2" customFormat="1" ht="13.8" x14ac:dyDescent="0.3">
      <c r="A173" s="13" t="s">
        <v>412</v>
      </c>
      <c r="B173" s="52" t="s">
        <v>552</v>
      </c>
      <c r="C173" s="31">
        <v>2013</v>
      </c>
      <c r="D173" s="168" t="s">
        <v>611</v>
      </c>
      <c r="E173" s="25"/>
      <c r="F173" s="25">
        <f t="shared" si="10"/>
        <v>0</v>
      </c>
      <c r="G173" s="25">
        <f t="shared" si="11"/>
        <v>0</v>
      </c>
      <c r="H173" s="25">
        <f t="shared" si="12"/>
        <v>0</v>
      </c>
      <c r="I173" s="25">
        <f t="shared" si="13"/>
        <v>1</v>
      </c>
      <c r="J173" s="25">
        <f t="shared" si="14"/>
        <v>0</v>
      </c>
      <c r="K173" s="25"/>
      <c r="L173" s="25"/>
    </row>
    <row r="174" spans="1:12" s="2" customFormat="1" ht="13.8" x14ac:dyDescent="0.3">
      <c r="A174" s="14" t="s">
        <v>413</v>
      </c>
      <c r="B174" s="52" t="s">
        <v>552</v>
      </c>
      <c r="C174" s="31">
        <v>2013</v>
      </c>
      <c r="D174" s="168" t="s">
        <v>612</v>
      </c>
      <c r="E174" s="25"/>
      <c r="F174" s="25">
        <f t="shared" si="10"/>
        <v>0</v>
      </c>
      <c r="G174" s="25">
        <f t="shared" si="11"/>
        <v>0</v>
      </c>
      <c r="H174" s="25">
        <f t="shared" si="12"/>
        <v>0</v>
      </c>
      <c r="I174" s="25">
        <f t="shared" si="13"/>
        <v>1</v>
      </c>
      <c r="J174" s="25">
        <f t="shared" si="14"/>
        <v>0</v>
      </c>
      <c r="K174" s="25"/>
      <c r="L174" s="25"/>
    </row>
    <row r="175" spans="1:12" s="2" customFormat="1" ht="13.8" x14ac:dyDescent="0.3">
      <c r="A175" s="13" t="s">
        <v>414</v>
      </c>
      <c r="B175" s="52" t="s">
        <v>552</v>
      </c>
      <c r="C175" s="31">
        <v>2013</v>
      </c>
      <c r="D175" s="168" t="s">
        <v>613</v>
      </c>
      <c r="E175" s="25"/>
      <c r="F175" s="25">
        <f t="shared" si="10"/>
        <v>0</v>
      </c>
      <c r="G175" s="25">
        <f t="shared" si="11"/>
        <v>0</v>
      </c>
      <c r="H175" s="25">
        <f t="shared" si="12"/>
        <v>0</v>
      </c>
      <c r="I175" s="25">
        <f t="shared" si="13"/>
        <v>1</v>
      </c>
      <c r="J175" s="25">
        <f t="shared" si="14"/>
        <v>0</v>
      </c>
      <c r="K175" s="25"/>
      <c r="L175" s="25"/>
    </row>
    <row r="176" spans="1:12" s="2" customFormat="1" ht="13.8" x14ac:dyDescent="0.3">
      <c r="A176" s="14" t="s">
        <v>415</v>
      </c>
      <c r="B176" s="52" t="s">
        <v>552</v>
      </c>
      <c r="C176" s="31">
        <v>2013</v>
      </c>
      <c r="D176" s="168" t="s">
        <v>614</v>
      </c>
      <c r="E176" s="25"/>
      <c r="F176" s="25">
        <f t="shared" si="10"/>
        <v>0</v>
      </c>
      <c r="G176" s="25">
        <f t="shared" si="11"/>
        <v>0</v>
      </c>
      <c r="H176" s="25">
        <f t="shared" si="12"/>
        <v>0</v>
      </c>
      <c r="I176" s="25">
        <f t="shared" si="13"/>
        <v>1</v>
      </c>
      <c r="J176" s="25">
        <f t="shared" si="14"/>
        <v>0</v>
      </c>
      <c r="K176" s="25"/>
      <c r="L176" s="25"/>
    </row>
    <row r="177" spans="1:12" s="2" customFormat="1" ht="13.8" x14ac:dyDescent="0.3">
      <c r="A177" s="13" t="s">
        <v>416</v>
      </c>
      <c r="B177" s="52" t="s">
        <v>552</v>
      </c>
      <c r="C177" s="31">
        <v>2013</v>
      </c>
      <c r="D177" s="168" t="s">
        <v>615</v>
      </c>
      <c r="E177" s="25"/>
      <c r="F177" s="25">
        <f t="shared" si="10"/>
        <v>0</v>
      </c>
      <c r="G177" s="25">
        <f t="shared" si="11"/>
        <v>0</v>
      </c>
      <c r="H177" s="25">
        <f t="shared" si="12"/>
        <v>0</v>
      </c>
      <c r="I177" s="25">
        <f t="shared" si="13"/>
        <v>1</v>
      </c>
      <c r="J177" s="25">
        <f t="shared" si="14"/>
        <v>0</v>
      </c>
      <c r="K177" s="25"/>
      <c r="L177" s="25"/>
    </row>
    <row r="178" spans="1:12" s="2" customFormat="1" ht="13.8" x14ac:dyDescent="0.3">
      <c r="A178" s="14" t="s">
        <v>417</v>
      </c>
      <c r="B178" s="52" t="s">
        <v>552</v>
      </c>
      <c r="C178" s="31">
        <v>2013</v>
      </c>
      <c r="D178" s="168" t="s">
        <v>616</v>
      </c>
      <c r="E178" s="25"/>
      <c r="F178" s="25">
        <f t="shared" si="10"/>
        <v>0</v>
      </c>
      <c r="G178" s="25">
        <f t="shared" si="11"/>
        <v>0</v>
      </c>
      <c r="H178" s="25">
        <f t="shared" si="12"/>
        <v>0</v>
      </c>
      <c r="I178" s="25">
        <f t="shared" si="13"/>
        <v>1</v>
      </c>
      <c r="J178" s="25">
        <f t="shared" si="14"/>
        <v>0</v>
      </c>
      <c r="K178" s="25"/>
      <c r="L178" s="25"/>
    </row>
    <row r="179" spans="1:12" s="2" customFormat="1" ht="13.8" x14ac:dyDescent="0.3">
      <c r="A179" s="13" t="s">
        <v>418</v>
      </c>
      <c r="B179" s="52" t="s">
        <v>552</v>
      </c>
      <c r="C179" s="31">
        <v>2013</v>
      </c>
      <c r="D179" s="168" t="s">
        <v>617</v>
      </c>
      <c r="E179" s="25"/>
      <c r="F179" s="25">
        <f t="shared" si="10"/>
        <v>0</v>
      </c>
      <c r="G179" s="25">
        <f t="shared" si="11"/>
        <v>0</v>
      </c>
      <c r="H179" s="25">
        <f t="shared" si="12"/>
        <v>0</v>
      </c>
      <c r="I179" s="25">
        <f t="shared" si="13"/>
        <v>1</v>
      </c>
      <c r="J179" s="25">
        <f t="shared" si="14"/>
        <v>0</v>
      </c>
      <c r="K179" s="25"/>
      <c r="L179" s="25"/>
    </row>
    <row r="180" spans="1:12" s="2" customFormat="1" ht="13.8" x14ac:dyDescent="0.3">
      <c r="A180" s="14" t="s">
        <v>419</v>
      </c>
      <c r="B180" s="52" t="s">
        <v>552</v>
      </c>
      <c r="C180" s="31">
        <v>2013</v>
      </c>
      <c r="D180" s="168" t="s">
        <v>618</v>
      </c>
      <c r="E180" s="25"/>
      <c r="F180" s="25">
        <f t="shared" si="10"/>
        <v>0</v>
      </c>
      <c r="G180" s="25">
        <f t="shared" si="11"/>
        <v>0</v>
      </c>
      <c r="H180" s="25">
        <f t="shared" si="12"/>
        <v>0</v>
      </c>
      <c r="I180" s="25">
        <f t="shared" si="13"/>
        <v>1</v>
      </c>
      <c r="J180" s="25">
        <f t="shared" si="14"/>
        <v>0</v>
      </c>
      <c r="K180" s="25"/>
      <c r="L180" s="25"/>
    </row>
    <row r="181" spans="1:12" s="2" customFormat="1" ht="13.8" x14ac:dyDescent="0.3">
      <c r="A181" s="13" t="s">
        <v>420</v>
      </c>
      <c r="B181" s="52" t="s">
        <v>552</v>
      </c>
      <c r="C181" s="31">
        <v>2013</v>
      </c>
      <c r="D181" s="168" t="s">
        <v>619</v>
      </c>
      <c r="E181" s="25"/>
      <c r="F181" s="25">
        <f t="shared" si="10"/>
        <v>0</v>
      </c>
      <c r="G181" s="25">
        <f t="shared" si="11"/>
        <v>0</v>
      </c>
      <c r="H181" s="25">
        <f t="shared" si="12"/>
        <v>0</v>
      </c>
      <c r="I181" s="25">
        <f t="shared" si="13"/>
        <v>1</v>
      </c>
      <c r="J181" s="25">
        <f t="shared" si="14"/>
        <v>0</v>
      </c>
      <c r="K181" s="25"/>
      <c r="L181" s="25"/>
    </row>
    <row r="182" spans="1:12" s="2" customFormat="1" ht="13.8" x14ac:dyDescent="0.3">
      <c r="A182" s="14" t="s">
        <v>421</v>
      </c>
      <c r="B182" s="52" t="s">
        <v>552</v>
      </c>
      <c r="C182" s="31">
        <v>2013</v>
      </c>
      <c r="D182" s="168" t="s">
        <v>620</v>
      </c>
      <c r="E182" s="25"/>
      <c r="F182" s="25">
        <f t="shared" si="10"/>
        <v>0</v>
      </c>
      <c r="G182" s="25">
        <f t="shared" si="11"/>
        <v>0</v>
      </c>
      <c r="H182" s="25">
        <f t="shared" si="12"/>
        <v>0</v>
      </c>
      <c r="I182" s="25">
        <f t="shared" si="13"/>
        <v>1</v>
      </c>
      <c r="J182" s="25">
        <f t="shared" si="14"/>
        <v>0</v>
      </c>
      <c r="K182" s="25"/>
      <c r="L182" s="25"/>
    </row>
    <row r="183" spans="1:12" s="2" customFormat="1" ht="13.8" x14ac:dyDescent="0.3">
      <c r="A183" s="13" t="s">
        <v>422</v>
      </c>
      <c r="B183" s="52" t="s">
        <v>552</v>
      </c>
      <c r="C183" s="31">
        <v>2013</v>
      </c>
      <c r="D183" s="168" t="s">
        <v>621</v>
      </c>
      <c r="E183" s="25"/>
      <c r="F183" s="25">
        <f t="shared" si="10"/>
        <v>0</v>
      </c>
      <c r="G183" s="25">
        <f t="shared" si="11"/>
        <v>0</v>
      </c>
      <c r="H183" s="25">
        <f t="shared" si="12"/>
        <v>0</v>
      </c>
      <c r="I183" s="25">
        <f t="shared" si="13"/>
        <v>1</v>
      </c>
      <c r="J183" s="25">
        <f t="shared" si="14"/>
        <v>0</v>
      </c>
      <c r="K183" s="25"/>
      <c r="L183" s="25"/>
    </row>
    <row r="184" spans="1:12" s="2" customFormat="1" ht="13.8" x14ac:dyDescent="0.3">
      <c r="A184" s="14" t="s">
        <v>423</v>
      </c>
      <c r="B184" s="52" t="s">
        <v>552</v>
      </c>
      <c r="C184" s="31">
        <v>2013</v>
      </c>
      <c r="D184" s="168" t="s">
        <v>622</v>
      </c>
      <c r="E184" s="25"/>
      <c r="F184" s="25">
        <f t="shared" si="10"/>
        <v>0</v>
      </c>
      <c r="G184" s="25">
        <f t="shared" si="11"/>
        <v>0</v>
      </c>
      <c r="H184" s="25">
        <f t="shared" si="12"/>
        <v>0</v>
      </c>
      <c r="I184" s="25">
        <f t="shared" si="13"/>
        <v>1</v>
      </c>
      <c r="J184" s="25">
        <f t="shared" si="14"/>
        <v>0</v>
      </c>
      <c r="K184" s="25"/>
      <c r="L184" s="25"/>
    </row>
    <row r="185" spans="1:12" s="2" customFormat="1" ht="13.8" x14ac:dyDescent="0.3">
      <c r="A185" s="13" t="s">
        <v>424</v>
      </c>
      <c r="B185" s="52" t="s">
        <v>552</v>
      </c>
      <c r="C185" s="31">
        <v>2013</v>
      </c>
      <c r="D185" s="168" t="s">
        <v>623</v>
      </c>
      <c r="E185" s="25"/>
      <c r="F185" s="25">
        <f t="shared" si="10"/>
        <v>0</v>
      </c>
      <c r="G185" s="25">
        <f t="shared" si="11"/>
        <v>0</v>
      </c>
      <c r="H185" s="25">
        <f t="shared" si="12"/>
        <v>0</v>
      </c>
      <c r="I185" s="25">
        <f t="shared" si="13"/>
        <v>1</v>
      </c>
      <c r="J185" s="25">
        <f t="shared" si="14"/>
        <v>0</v>
      </c>
      <c r="K185" s="25"/>
      <c r="L185" s="25"/>
    </row>
    <row r="186" spans="1:12" s="2" customFormat="1" ht="13.8" x14ac:dyDescent="0.3">
      <c r="A186" s="14" t="s">
        <v>425</v>
      </c>
      <c r="B186" s="52" t="s">
        <v>552</v>
      </c>
      <c r="C186" s="31">
        <v>2013</v>
      </c>
      <c r="D186" s="168" t="s">
        <v>624</v>
      </c>
      <c r="E186" s="25"/>
      <c r="F186" s="25">
        <f t="shared" si="10"/>
        <v>0</v>
      </c>
      <c r="G186" s="25">
        <f t="shared" si="11"/>
        <v>0</v>
      </c>
      <c r="H186" s="25">
        <f t="shared" si="12"/>
        <v>0</v>
      </c>
      <c r="I186" s="25">
        <f t="shared" si="13"/>
        <v>1</v>
      </c>
      <c r="J186" s="25">
        <f t="shared" si="14"/>
        <v>0</v>
      </c>
      <c r="K186" s="25"/>
      <c r="L186" s="25"/>
    </row>
    <row r="187" spans="1:12" s="2" customFormat="1" ht="13.8" x14ac:dyDescent="0.3">
      <c r="A187" s="13" t="s">
        <v>426</v>
      </c>
      <c r="B187" s="52" t="s">
        <v>552</v>
      </c>
      <c r="C187" s="31">
        <v>2013</v>
      </c>
      <c r="D187" s="168" t="s">
        <v>625</v>
      </c>
      <c r="E187" s="25"/>
      <c r="F187" s="25">
        <f t="shared" si="10"/>
        <v>0</v>
      </c>
      <c r="G187" s="25">
        <f t="shared" si="11"/>
        <v>0</v>
      </c>
      <c r="H187" s="25">
        <f t="shared" si="12"/>
        <v>0</v>
      </c>
      <c r="I187" s="25">
        <f t="shared" si="13"/>
        <v>1</v>
      </c>
      <c r="J187" s="25">
        <f t="shared" si="14"/>
        <v>0</v>
      </c>
      <c r="K187" s="25"/>
      <c r="L187" s="25"/>
    </row>
    <row r="188" spans="1:12" s="2" customFormat="1" ht="13.8" x14ac:dyDescent="0.3">
      <c r="A188" s="14" t="s">
        <v>427</v>
      </c>
      <c r="B188" s="52" t="s">
        <v>552</v>
      </c>
      <c r="C188" s="31">
        <v>2013</v>
      </c>
      <c r="D188" s="168" t="s">
        <v>626</v>
      </c>
      <c r="E188" s="25"/>
      <c r="F188" s="25">
        <f t="shared" si="10"/>
        <v>0</v>
      </c>
      <c r="G188" s="25">
        <f t="shared" si="11"/>
        <v>0</v>
      </c>
      <c r="H188" s="25">
        <f t="shared" si="12"/>
        <v>0</v>
      </c>
      <c r="I188" s="25">
        <f t="shared" si="13"/>
        <v>1</v>
      </c>
      <c r="J188" s="25">
        <f t="shared" si="14"/>
        <v>0</v>
      </c>
      <c r="K188" s="25"/>
      <c r="L188" s="25"/>
    </row>
    <row r="189" spans="1:12" s="2" customFormat="1" ht="13.8" x14ac:dyDescent="0.3">
      <c r="A189" s="13" t="s">
        <v>428</v>
      </c>
      <c r="B189" s="52" t="s">
        <v>552</v>
      </c>
      <c r="C189" s="31">
        <v>2013</v>
      </c>
      <c r="D189" s="168" t="s">
        <v>627</v>
      </c>
      <c r="E189" s="25"/>
      <c r="F189" s="25">
        <f t="shared" si="10"/>
        <v>0</v>
      </c>
      <c r="G189" s="25">
        <f t="shared" si="11"/>
        <v>0</v>
      </c>
      <c r="H189" s="25">
        <f t="shared" si="12"/>
        <v>0</v>
      </c>
      <c r="I189" s="25">
        <f t="shared" si="13"/>
        <v>1</v>
      </c>
      <c r="J189" s="25">
        <f t="shared" si="14"/>
        <v>0</v>
      </c>
      <c r="K189" s="25"/>
      <c r="L189" s="25"/>
    </row>
    <row r="190" spans="1:12" s="2" customFormat="1" ht="13.8" x14ac:dyDescent="0.3">
      <c r="A190" s="14" t="s">
        <v>429</v>
      </c>
      <c r="B190" s="52" t="s">
        <v>552</v>
      </c>
      <c r="C190" s="31">
        <v>2013</v>
      </c>
      <c r="D190" s="168" t="s">
        <v>628</v>
      </c>
      <c r="E190" s="25"/>
      <c r="F190" s="25">
        <f t="shared" si="10"/>
        <v>0</v>
      </c>
      <c r="G190" s="25">
        <f t="shared" si="11"/>
        <v>0</v>
      </c>
      <c r="H190" s="25">
        <f t="shared" si="12"/>
        <v>0</v>
      </c>
      <c r="I190" s="25">
        <f t="shared" si="13"/>
        <v>1</v>
      </c>
      <c r="J190" s="25">
        <f t="shared" si="14"/>
        <v>0</v>
      </c>
      <c r="K190" s="25"/>
      <c r="L190" s="25"/>
    </row>
    <row r="191" spans="1:12" s="2" customFormat="1" ht="13.8" x14ac:dyDescent="0.3">
      <c r="A191" s="13" t="s">
        <v>430</v>
      </c>
      <c r="B191" s="52" t="s">
        <v>552</v>
      </c>
      <c r="C191" s="31">
        <v>2012</v>
      </c>
      <c r="D191" s="168" t="s">
        <v>629</v>
      </c>
      <c r="E191" s="25"/>
      <c r="F191" s="25">
        <f t="shared" si="10"/>
        <v>0</v>
      </c>
      <c r="G191" s="25">
        <f t="shared" si="11"/>
        <v>0</v>
      </c>
      <c r="H191" s="25">
        <f t="shared" si="12"/>
        <v>0</v>
      </c>
      <c r="I191" s="25">
        <f t="shared" si="13"/>
        <v>1</v>
      </c>
      <c r="J191" s="25">
        <f t="shared" si="14"/>
        <v>0</v>
      </c>
      <c r="K191" s="25"/>
      <c r="L191" s="25"/>
    </row>
    <row r="192" spans="1:12" s="2" customFormat="1" ht="13.8" x14ac:dyDescent="0.3">
      <c r="A192" s="14" t="s">
        <v>431</v>
      </c>
      <c r="B192" s="52" t="s">
        <v>552</v>
      </c>
      <c r="C192" s="31">
        <v>2012</v>
      </c>
      <c r="D192" s="168" t="s">
        <v>630</v>
      </c>
      <c r="E192" s="25"/>
      <c r="F192" s="25">
        <f t="shared" si="10"/>
        <v>0</v>
      </c>
      <c r="G192" s="25">
        <f t="shared" si="11"/>
        <v>0</v>
      </c>
      <c r="H192" s="25">
        <f t="shared" si="12"/>
        <v>0</v>
      </c>
      <c r="I192" s="25">
        <f t="shared" si="13"/>
        <v>1</v>
      </c>
      <c r="J192" s="25">
        <f t="shared" si="14"/>
        <v>0</v>
      </c>
      <c r="K192" s="25"/>
      <c r="L192" s="25"/>
    </row>
    <row r="193" spans="1:12" s="2" customFormat="1" ht="13.8" x14ac:dyDescent="0.3">
      <c r="A193" s="13" t="s">
        <v>432</v>
      </c>
      <c r="B193" s="52" t="s">
        <v>552</v>
      </c>
      <c r="C193" s="31">
        <v>2012</v>
      </c>
      <c r="D193" s="168" t="s">
        <v>631</v>
      </c>
      <c r="E193" s="25"/>
      <c r="F193" s="25">
        <f t="shared" si="10"/>
        <v>0</v>
      </c>
      <c r="G193" s="25">
        <f t="shared" si="11"/>
        <v>0</v>
      </c>
      <c r="H193" s="25">
        <f t="shared" si="12"/>
        <v>0</v>
      </c>
      <c r="I193" s="25">
        <f t="shared" si="13"/>
        <v>1</v>
      </c>
      <c r="J193" s="25">
        <f t="shared" si="14"/>
        <v>0</v>
      </c>
      <c r="K193" s="25"/>
      <c r="L193" s="25"/>
    </row>
    <row r="194" spans="1:12" s="2" customFormat="1" ht="13.8" x14ac:dyDescent="0.3">
      <c r="A194" s="14" t="s">
        <v>433</v>
      </c>
      <c r="B194" s="52" t="s">
        <v>552</v>
      </c>
      <c r="C194" s="31">
        <v>2012</v>
      </c>
      <c r="D194" s="168" t="s">
        <v>632</v>
      </c>
      <c r="E194" s="25"/>
      <c r="F194" s="25">
        <f t="shared" si="10"/>
        <v>0</v>
      </c>
      <c r="G194" s="25">
        <f t="shared" si="11"/>
        <v>0</v>
      </c>
      <c r="H194" s="25">
        <f t="shared" si="12"/>
        <v>0</v>
      </c>
      <c r="I194" s="25">
        <f t="shared" si="13"/>
        <v>1</v>
      </c>
      <c r="J194" s="25">
        <f t="shared" si="14"/>
        <v>0</v>
      </c>
      <c r="K194" s="25"/>
      <c r="L194" s="25"/>
    </row>
    <row r="195" spans="1:12" s="2" customFormat="1" ht="13.8" x14ac:dyDescent="0.3">
      <c r="A195" s="13" t="s">
        <v>434</v>
      </c>
      <c r="B195" s="52" t="s">
        <v>552</v>
      </c>
      <c r="C195" s="31">
        <v>2012</v>
      </c>
      <c r="D195" s="168" t="s">
        <v>633</v>
      </c>
      <c r="E195" s="25"/>
      <c r="F195" s="25">
        <f t="shared" si="10"/>
        <v>0</v>
      </c>
      <c r="G195" s="25">
        <f t="shared" si="11"/>
        <v>0</v>
      </c>
      <c r="H195" s="25">
        <f t="shared" si="12"/>
        <v>0</v>
      </c>
      <c r="I195" s="25">
        <f t="shared" si="13"/>
        <v>1</v>
      </c>
      <c r="J195" s="25">
        <f t="shared" si="14"/>
        <v>0</v>
      </c>
      <c r="K195" s="25"/>
      <c r="L195" s="25"/>
    </row>
    <row r="196" spans="1:12" s="2" customFormat="1" ht="13.8" x14ac:dyDescent="0.3">
      <c r="A196" s="14" t="s">
        <v>435</v>
      </c>
      <c r="B196" s="52" t="s">
        <v>552</v>
      </c>
      <c r="C196" s="31">
        <v>2012</v>
      </c>
      <c r="D196" s="168" t="s">
        <v>634</v>
      </c>
      <c r="E196" s="25"/>
      <c r="F196" s="25">
        <f t="shared" si="10"/>
        <v>0</v>
      </c>
      <c r="G196" s="25">
        <f t="shared" si="11"/>
        <v>0</v>
      </c>
      <c r="H196" s="25">
        <f t="shared" si="12"/>
        <v>0</v>
      </c>
      <c r="I196" s="25">
        <f t="shared" si="13"/>
        <v>1</v>
      </c>
      <c r="J196" s="25">
        <f t="shared" si="14"/>
        <v>0</v>
      </c>
      <c r="K196" s="25"/>
      <c r="L196" s="25"/>
    </row>
    <row r="197" spans="1:12" s="2" customFormat="1" ht="13.8" x14ac:dyDescent="0.3">
      <c r="A197" s="13" t="s">
        <v>436</v>
      </c>
      <c r="B197" s="52" t="s">
        <v>552</v>
      </c>
      <c r="C197" s="32">
        <v>2012</v>
      </c>
      <c r="D197" s="173" t="s">
        <v>635</v>
      </c>
      <c r="E197" s="25"/>
      <c r="F197" s="25">
        <f t="shared" si="10"/>
        <v>0</v>
      </c>
      <c r="G197" s="25">
        <f t="shared" si="11"/>
        <v>0</v>
      </c>
      <c r="H197" s="25">
        <f t="shared" si="12"/>
        <v>0</v>
      </c>
      <c r="I197" s="25">
        <f t="shared" si="13"/>
        <v>1</v>
      </c>
      <c r="J197" s="25">
        <f t="shared" si="14"/>
        <v>0</v>
      </c>
      <c r="K197" s="25"/>
      <c r="L197" s="25"/>
    </row>
    <row r="198" spans="1:12" s="2" customFormat="1" ht="13.8" x14ac:dyDescent="0.3">
      <c r="A198" s="14" t="s">
        <v>437</v>
      </c>
      <c r="B198" s="52" t="s">
        <v>552</v>
      </c>
      <c r="C198" s="32">
        <v>2012</v>
      </c>
      <c r="D198" s="173" t="s">
        <v>636</v>
      </c>
      <c r="E198" s="25"/>
      <c r="F198" s="25">
        <f t="shared" si="10"/>
        <v>0</v>
      </c>
      <c r="G198" s="25">
        <f t="shared" si="11"/>
        <v>0</v>
      </c>
      <c r="H198" s="25">
        <f t="shared" si="12"/>
        <v>0</v>
      </c>
      <c r="I198" s="25">
        <f t="shared" si="13"/>
        <v>1</v>
      </c>
      <c r="J198" s="25">
        <f t="shared" si="14"/>
        <v>0</v>
      </c>
      <c r="K198" s="25"/>
      <c r="L198" s="25"/>
    </row>
    <row r="199" spans="1:12" s="2" customFormat="1" ht="13.8" x14ac:dyDescent="0.3">
      <c r="A199" s="13" t="s">
        <v>438</v>
      </c>
      <c r="B199" s="52" t="s">
        <v>552</v>
      </c>
      <c r="C199" s="32">
        <v>2012</v>
      </c>
      <c r="D199" s="54" t="s">
        <v>637</v>
      </c>
      <c r="E199" s="25"/>
      <c r="F199" s="25">
        <f t="shared" si="10"/>
        <v>0</v>
      </c>
      <c r="G199" s="25">
        <f t="shared" si="11"/>
        <v>0</v>
      </c>
      <c r="H199" s="25">
        <f t="shared" si="12"/>
        <v>0</v>
      </c>
      <c r="I199" s="25">
        <f t="shared" si="13"/>
        <v>1</v>
      </c>
      <c r="J199" s="25">
        <f t="shared" si="14"/>
        <v>0</v>
      </c>
      <c r="K199" s="25"/>
      <c r="L199" s="25"/>
    </row>
    <row r="200" spans="1:12" s="2" customFormat="1" ht="13.8" x14ac:dyDescent="0.3">
      <c r="A200" s="14" t="s">
        <v>439</v>
      </c>
      <c r="B200" s="52" t="s">
        <v>552</v>
      </c>
      <c r="C200" s="32">
        <v>2012</v>
      </c>
      <c r="D200" s="54" t="s">
        <v>638</v>
      </c>
      <c r="E200" s="25"/>
      <c r="F200" s="25">
        <f t="shared" ref="F200:F263" si="15">IF(B200="Science Direct",1,0)</f>
        <v>0</v>
      </c>
      <c r="G200" s="25">
        <f t="shared" ref="G200:G263" si="16">IF(B200="IEEE",1,0)</f>
        <v>0</v>
      </c>
      <c r="H200" s="25">
        <f t="shared" ref="H200:H263" si="17">IF(B200="ACM",1,0)</f>
        <v>0</v>
      </c>
      <c r="I200" s="25">
        <f t="shared" ref="I200:I263" si="18">IF(B200="Scopus",1,0)</f>
        <v>1</v>
      </c>
      <c r="J200" s="25">
        <f t="shared" ref="J200:J263" si="19">IF(B200="Compendex",1,0)</f>
        <v>0</v>
      </c>
      <c r="K200" s="25"/>
      <c r="L200" s="25"/>
    </row>
    <row r="201" spans="1:12" s="2" customFormat="1" ht="13.8" x14ac:dyDescent="0.3">
      <c r="A201" s="13" t="s">
        <v>440</v>
      </c>
      <c r="B201" s="52" t="s">
        <v>552</v>
      </c>
      <c r="C201" s="32">
        <v>2012</v>
      </c>
      <c r="D201" s="54" t="s">
        <v>639</v>
      </c>
      <c r="E201" s="25"/>
      <c r="F201" s="25">
        <f t="shared" si="15"/>
        <v>0</v>
      </c>
      <c r="G201" s="25">
        <f t="shared" si="16"/>
        <v>0</v>
      </c>
      <c r="H201" s="25">
        <f t="shared" si="17"/>
        <v>0</v>
      </c>
      <c r="I201" s="25">
        <f t="shared" si="18"/>
        <v>1</v>
      </c>
      <c r="J201" s="25">
        <f t="shared" si="19"/>
        <v>0</v>
      </c>
      <c r="K201" s="25"/>
      <c r="L201" s="25"/>
    </row>
    <row r="202" spans="1:12" s="2" customFormat="1" ht="13.8" x14ac:dyDescent="0.3">
      <c r="A202" s="14" t="s">
        <v>441</v>
      </c>
      <c r="B202" s="52" t="s">
        <v>552</v>
      </c>
      <c r="C202" s="32">
        <v>2012</v>
      </c>
      <c r="D202" s="54" t="s">
        <v>640</v>
      </c>
      <c r="E202" s="25"/>
      <c r="F202" s="25">
        <f t="shared" si="15"/>
        <v>0</v>
      </c>
      <c r="G202" s="25">
        <f t="shared" si="16"/>
        <v>0</v>
      </c>
      <c r="H202" s="25">
        <f t="shared" si="17"/>
        <v>0</v>
      </c>
      <c r="I202" s="25">
        <f t="shared" si="18"/>
        <v>1</v>
      </c>
      <c r="J202" s="25">
        <f t="shared" si="19"/>
        <v>0</v>
      </c>
      <c r="K202" s="25"/>
      <c r="L202" s="25"/>
    </row>
    <row r="203" spans="1:12" s="2" customFormat="1" ht="13.8" x14ac:dyDescent="0.3">
      <c r="A203" s="13" t="s">
        <v>442</v>
      </c>
      <c r="B203" s="52" t="s">
        <v>552</v>
      </c>
      <c r="C203" s="31">
        <v>2012</v>
      </c>
      <c r="D203" s="173" t="s">
        <v>641</v>
      </c>
      <c r="E203" s="25"/>
      <c r="F203" s="25">
        <f t="shared" si="15"/>
        <v>0</v>
      </c>
      <c r="G203" s="25">
        <f t="shared" si="16"/>
        <v>0</v>
      </c>
      <c r="H203" s="25">
        <f t="shared" si="17"/>
        <v>0</v>
      </c>
      <c r="I203" s="25">
        <f t="shared" si="18"/>
        <v>1</v>
      </c>
      <c r="J203" s="25">
        <f t="shared" si="19"/>
        <v>0</v>
      </c>
      <c r="K203" s="25"/>
      <c r="L203" s="25"/>
    </row>
    <row r="204" spans="1:12" s="2" customFormat="1" ht="13.8" x14ac:dyDescent="0.3">
      <c r="A204" s="14" t="s">
        <v>443</v>
      </c>
      <c r="B204" s="52" t="s">
        <v>552</v>
      </c>
      <c r="C204" s="31">
        <v>2012</v>
      </c>
      <c r="D204" s="173" t="s">
        <v>642</v>
      </c>
      <c r="E204" s="25"/>
      <c r="F204" s="25">
        <f t="shared" si="15"/>
        <v>0</v>
      </c>
      <c r="G204" s="25">
        <f t="shared" si="16"/>
        <v>0</v>
      </c>
      <c r="H204" s="25">
        <f t="shared" si="17"/>
        <v>0</v>
      </c>
      <c r="I204" s="25">
        <f t="shared" si="18"/>
        <v>1</v>
      </c>
      <c r="J204" s="25">
        <f t="shared" si="19"/>
        <v>0</v>
      </c>
      <c r="K204" s="25"/>
      <c r="L204" s="25"/>
    </row>
    <row r="205" spans="1:12" s="2" customFormat="1" ht="13.8" x14ac:dyDescent="0.3">
      <c r="A205" s="13" t="s">
        <v>444</v>
      </c>
      <c r="B205" s="52" t="s">
        <v>552</v>
      </c>
      <c r="C205" s="31">
        <v>2012</v>
      </c>
      <c r="D205" s="173" t="s">
        <v>643</v>
      </c>
      <c r="E205" s="25"/>
      <c r="F205" s="25">
        <f t="shared" si="15"/>
        <v>0</v>
      </c>
      <c r="G205" s="25">
        <f t="shared" si="16"/>
        <v>0</v>
      </c>
      <c r="H205" s="25">
        <f t="shared" si="17"/>
        <v>0</v>
      </c>
      <c r="I205" s="25">
        <f t="shared" si="18"/>
        <v>1</v>
      </c>
      <c r="J205" s="25">
        <f t="shared" si="19"/>
        <v>0</v>
      </c>
      <c r="K205" s="25"/>
      <c r="L205" s="25"/>
    </row>
    <row r="206" spans="1:12" s="2" customFormat="1" ht="13.8" x14ac:dyDescent="0.3">
      <c r="A206" s="14" t="s">
        <v>445</v>
      </c>
      <c r="B206" s="52" t="s">
        <v>552</v>
      </c>
      <c r="C206" s="31">
        <v>2012</v>
      </c>
      <c r="D206" s="173" t="s">
        <v>644</v>
      </c>
      <c r="E206" s="25"/>
      <c r="F206" s="25">
        <f t="shared" si="15"/>
        <v>0</v>
      </c>
      <c r="G206" s="25">
        <f t="shared" si="16"/>
        <v>0</v>
      </c>
      <c r="H206" s="25">
        <f t="shared" si="17"/>
        <v>0</v>
      </c>
      <c r="I206" s="25">
        <f t="shared" si="18"/>
        <v>1</v>
      </c>
      <c r="J206" s="25">
        <f t="shared" si="19"/>
        <v>0</v>
      </c>
      <c r="K206" s="25"/>
      <c r="L206" s="25"/>
    </row>
    <row r="207" spans="1:12" s="2" customFormat="1" ht="13.8" x14ac:dyDescent="0.3">
      <c r="A207" s="13" t="s">
        <v>446</v>
      </c>
      <c r="B207" s="52" t="s">
        <v>552</v>
      </c>
      <c r="C207" s="31">
        <v>2012</v>
      </c>
      <c r="D207" s="173" t="s">
        <v>645</v>
      </c>
      <c r="E207" s="25"/>
      <c r="F207" s="25">
        <f t="shared" si="15"/>
        <v>0</v>
      </c>
      <c r="G207" s="25">
        <f t="shared" si="16"/>
        <v>0</v>
      </c>
      <c r="H207" s="25">
        <f t="shared" si="17"/>
        <v>0</v>
      </c>
      <c r="I207" s="25">
        <f t="shared" si="18"/>
        <v>1</v>
      </c>
      <c r="J207" s="25">
        <f t="shared" si="19"/>
        <v>0</v>
      </c>
      <c r="K207" s="25"/>
      <c r="L207" s="25"/>
    </row>
    <row r="208" spans="1:12" s="2" customFormat="1" ht="27.6" x14ac:dyDescent="0.3">
      <c r="A208" s="14" t="s">
        <v>447</v>
      </c>
      <c r="B208" s="52" t="s">
        <v>552</v>
      </c>
      <c r="C208" s="31">
        <v>2012</v>
      </c>
      <c r="D208" s="173" t="s">
        <v>646</v>
      </c>
      <c r="E208" s="25"/>
      <c r="F208" s="25">
        <f t="shared" si="15"/>
        <v>0</v>
      </c>
      <c r="G208" s="25">
        <f t="shared" si="16"/>
        <v>0</v>
      </c>
      <c r="H208" s="25">
        <f t="shared" si="17"/>
        <v>0</v>
      </c>
      <c r="I208" s="25">
        <f t="shared" si="18"/>
        <v>1</v>
      </c>
      <c r="J208" s="25">
        <f t="shared" si="19"/>
        <v>0</v>
      </c>
      <c r="K208" s="25"/>
      <c r="L208" s="25"/>
    </row>
    <row r="209" spans="1:12" s="2" customFormat="1" ht="13.8" x14ac:dyDescent="0.3">
      <c r="A209" s="13" t="s">
        <v>448</v>
      </c>
      <c r="B209" s="52" t="s">
        <v>552</v>
      </c>
      <c r="C209" s="31">
        <v>2012</v>
      </c>
      <c r="D209" s="173" t="s">
        <v>647</v>
      </c>
      <c r="E209" s="25"/>
      <c r="F209" s="25">
        <f t="shared" si="15"/>
        <v>0</v>
      </c>
      <c r="G209" s="25">
        <f t="shared" si="16"/>
        <v>0</v>
      </c>
      <c r="H209" s="25">
        <f t="shared" si="17"/>
        <v>0</v>
      </c>
      <c r="I209" s="25">
        <f t="shared" si="18"/>
        <v>1</v>
      </c>
      <c r="J209" s="25">
        <f t="shared" si="19"/>
        <v>0</v>
      </c>
      <c r="K209" s="25"/>
      <c r="L209" s="25"/>
    </row>
    <row r="210" spans="1:12" s="2" customFormat="1" ht="13.8" x14ac:dyDescent="0.3">
      <c r="A210" s="14" t="s">
        <v>449</v>
      </c>
      <c r="B210" s="52" t="s">
        <v>552</v>
      </c>
      <c r="C210" s="31">
        <v>2012</v>
      </c>
      <c r="D210" s="173" t="s">
        <v>648</v>
      </c>
      <c r="E210" s="25"/>
      <c r="F210" s="25">
        <f t="shared" si="15"/>
        <v>0</v>
      </c>
      <c r="G210" s="25">
        <f t="shared" si="16"/>
        <v>0</v>
      </c>
      <c r="H210" s="25">
        <f t="shared" si="17"/>
        <v>0</v>
      </c>
      <c r="I210" s="25">
        <f t="shared" si="18"/>
        <v>1</v>
      </c>
      <c r="J210" s="25">
        <f t="shared" si="19"/>
        <v>0</v>
      </c>
      <c r="K210" s="25"/>
      <c r="L210" s="25"/>
    </row>
    <row r="211" spans="1:12" s="2" customFormat="1" ht="13.8" x14ac:dyDescent="0.3">
      <c r="A211" s="13" t="s">
        <v>450</v>
      </c>
      <c r="B211" s="52" t="s">
        <v>552</v>
      </c>
      <c r="C211" s="31">
        <v>2012</v>
      </c>
      <c r="D211" s="173" t="s">
        <v>649</v>
      </c>
      <c r="E211" s="25"/>
      <c r="F211" s="25">
        <f t="shared" si="15"/>
        <v>0</v>
      </c>
      <c r="G211" s="25">
        <f t="shared" si="16"/>
        <v>0</v>
      </c>
      <c r="H211" s="25">
        <f t="shared" si="17"/>
        <v>0</v>
      </c>
      <c r="I211" s="25">
        <f t="shared" si="18"/>
        <v>1</v>
      </c>
      <c r="J211" s="25">
        <f t="shared" si="19"/>
        <v>0</v>
      </c>
      <c r="K211" s="25"/>
      <c r="L211" s="25"/>
    </row>
    <row r="212" spans="1:12" s="2" customFormat="1" ht="13.8" x14ac:dyDescent="0.3">
      <c r="A212" s="14" t="s">
        <v>451</v>
      </c>
      <c r="B212" s="52" t="s">
        <v>552</v>
      </c>
      <c r="C212" s="31">
        <v>2012</v>
      </c>
      <c r="D212" s="173" t="s">
        <v>650</v>
      </c>
      <c r="E212" s="25"/>
      <c r="F212" s="25">
        <f t="shared" si="15"/>
        <v>0</v>
      </c>
      <c r="G212" s="25">
        <f t="shared" si="16"/>
        <v>0</v>
      </c>
      <c r="H212" s="25">
        <f t="shared" si="17"/>
        <v>0</v>
      </c>
      <c r="I212" s="25">
        <f t="shared" si="18"/>
        <v>1</v>
      </c>
      <c r="J212" s="25">
        <f t="shared" si="19"/>
        <v>0</v>
      </c>
      <c r="K212" s="25"/>
      <c r="L212" s="25"/>
    </row>
    <row r="213" spans="1:12" s="2" customFormat="1" ht="13.8" x14ac:dyDescent="0.3">
      <c r="A213" s="13" t="s">
        <v>452</v>
      </c>
      <c r="B213" s="52" t="s">
        <v>552</v>
      </c>
      <c r="C213" s="31">
        <v>2012</v>
      </c>
      <c r="D213" s="173" t="s">
        <v>651</v>
      </c>
      <c r="E213" s="25"/>
      <c r="F213" s="25">
        <f t="shared" si="15"/>
        <v>0</v>
      </c>
      <c r="G213" s="25">
        <f t="shared" si="16"/>
        <v>0</v>
      </c>
      <c r="H213" s="25">
        <f t="shared" si="17"/>
        <v>0</v>
      </c>
      <c r="I213" s="25">
        <f t="shared" si="18"/>
        <v>1</v>
      </c>
      <c r="J213" s="25">
        <f t="shared" si="19"/>
        <v>0</v>
      </c>
      <c r="K213" s="25"/>
      <c r="L213" s="25"/>
    </row>
    <row r="214" spans="1:12" s="2" customFormat="1" ht="13.8" x14ac:dyDescent="0.3">
      <c r="A214" s="14" t="s">
        <v>453</v>
      </c>
      <c r="B214" s="52" t="s">
        <v>552</v>
      </c>
      <c r="C214" s="31">
        <v>2012</v>
      </c>
      <c r="D214" s="173" t="s">
        <v>652</v>
      </c>
      <c r="E214" s="25"/>
      <c r="F214" s="25">
        <f t="shared" si="15"/>
        <v>0</v>
      </c>
      <c r="G214" s="25">
        <f t="shared" si="16"/>
        <v>0</v>
      </c>
      <c r="H214" s="25">
        <f t="shared" si="17"/>
        <v>0</v>
      </c>
      <c r="I214" s="25">
        <f t="shared" si="18"/>
        <v>1</v>
      </c>
      <c r="J214" s="25">
        <f t="shared" si="19"/>
        <v>0</v>
      </c>
      <c r="K214" s="25"/>
      <c r="L214" s="25"/>
    </row>
    <row r="215" spans="1:12" s="2" customFormat="1" ht="13.8" x14ac:dyDescent="0.3">
      <c r="A215" s="13" t="s">
        <v>454</v>
      </c>
      <c r="B215" s="52" t="s">
        <v>552</v>
      </c>
      <c r="C215" s="31">
        <v>2012</v>
      </c>
      <c r="D215" s="173" t="s">
        <v>653</v>
      </c>
      <c r="E215" s="25"/>
      <c r="F215" s="25">
        <f t="shared" si="15"/>
        <v>0</v>
      </c>
      <c r="G215" s="25">
        <f t="shared" si="16"/>
        <v>0</v>
      </c>
      <c r="H215" s="25">
        <f t="shared" si="17"/>
        <v>0</v>
      </c>
      <c r="I215" s="25">
        <f t="shared" si="18"/>
        <v>1</v>
      </c>
      <c r="J215" s="25">
        <f t="shared" si="19"/>
        <v>0</v>
      </c>
      <c r="K215" s="25"/>
      <c r="L215" s="25"/>
    </row>
    <row r="216" spans="1:12" s="2" customFormat="1" ht="13.8" x14ac:dyDescent="0.3">
      <c r="A216" s="14" t="s">
        <v>455</v>
      </c>
      <c r="B216" s="52" t="s">
        <v>552</v>
      </c>
      <c r="C216" s="31">
        <v>2012</v>
      </c>
      <c r="D216" s="173" t="s">
        <v>654</v>
      </c>
      <c r="E216" s="25"/>
      <c r="F216" s="25">
        <f t="shared" si="15"/>
        <v>0</v>
      </c>
      <c r="G216" s="25">
        <f t="shared" si="16"/>
        <v>0</v>
      </c>
      <c r="H216" s="25">
        <f t="shared" si="17"/>
        <v>0</v>
      </c>
      <c r="I216" s="25">
        <f t="shared" si="18"/>
        <v>1</v>
      </c>
      <c r="J216" s="25">
        <f t="shared" si="19"/>
        <v>0</v>
      </c>
      <c r="K216" s="25"/>
      <c r="L216" s="25"/>
    </row>
    <row r="217" spans="1:12" s="2" customFormat="1" ht="13.8" x14ac:dyDescent="0.3">
      <c r="A217" s="13" t="s">
        <v>456</v>
      </c>
      <c r="B217" s="52" t="s">
        <v>552</v>
      </c>
      <c r="C217" s="31">
        <v>2012</v>
      </c>
      <c r="D217" s="173" t="s">
        <v>655</v>
      </c>
      <c r="E217" s="25"/>
      <c r="F217" s="25">
        <f t="shared" si="15"/>
        <v>0</v>
      </c>
      <c r="G217" s="25">
        <f t="shared" si="16"/>
        <v>0</v>
      </c>
      <c r="H217" s="25">
        <f t="shared" si="17"/>
        <v>0</v>
      </c>
      <c r="I217" s="25">
        <f t="shared" si="18"/>
        <v>1</v>
      </c>
      <c r="J217" s="25">
        <f t="shared" si="19"/>
        <v>0</v>
      </c>
      <c r="K217" s="25"/>
      <c r="L217" s="25"/>
    </row>
    <row r="218" spans="1:12" s="2" customFormat="1" ht="13.8" x14ac:dyDescent="0.3">
      <c r="A218" s="14" t="s">
        <v>457</v>
      </c>
      <c r="B218" s="52" t="s">
        <v>552</v>
      </c>
      <c r="C218" s="31">
        <v>2012</v>
      </c>
      <c r="D218" s="173" t="s">
        <v>656</v>
      </c>
      <c r="E218" s="25"/>
      <c r="F218" s="25">
        <f t="shared" si="15"/>
        <v>0</v>
      </c>
      <c r="G218" s="25">
        <f t="shared" si="16"/>
        <v>0</v>
      </c>
      <c r="H218" s="25">
        <f t="shared" si="17"/>
        <v>0</v>
      </c>
      <c r="I218" s="25">
        <f t="shared" si="18"/>
        <v>1</v>
      </c>
      <c r="J218" s="25">
        <f t="shared" si="19"/>
        <v>0</v>
      </c>
      <c r="K218" s="25"/>
      <c r="L218" s="25"/>
    </row>
    <row r="219" spans="1:12" s="2" customFormat="1" ht="13.8" x14ac:dyDescent="0.3">
      <c r="A219" s="13" t="s">
        <v>458</v>
      </c>
      <c r="B219" s="52" t="s">
        <v>552</v>
      </c>
      <c r="C219" s="31">
        <v>2012</v>
      </c>
      <c r="D219" s="173" t="s">
        <v>657</v>
      </c>
      <c r="E219" s="25"/>
      <c r="F219" s="25">
        <f t="shared" si="15"/>
        <v>0</v>
      </c>
      <c r="G219" s="25">
        <f t="shared" si="16"/>
        <v>0</v>
      </c>
      <c r="H219" s="25">
        <f t="shared" si="17"/>
        <v>0</v>
      </c>
      <c r="I219" s="25">
        <f t="shared" si="18"/>
        <v>1</v>
      </c>
      <c r="J219" s="25">
        <f t="shared" si="19"/>
        <v>0</v>
      </c>
      <c r="K219" s="25"/>
      <c r="L219" s="25"/>
    </row>
    <row r="220" spans="1:12" s="2" customFormat="1" ht="13.8" x14ac:dyDescent="0.3">
      <c r="A220" s="14" t="s">
        <v>459</v>
      </c>
      <c r="B220" s="52" t="s">
        <v>552</v>
      </c>
      <c r="C220" s="31">
        <v>2012</v>
      </c>
      <c r="D220" s="173" t="s">
        <v>658</v>
      </c>
      <c r="E220" s="25"/>
      <c r="F220" s="25">
        <f t="shared" si="15"/>
        <v>0</v>
      </c>
      <c r="G220" s="25">
        <f t="shared" si="16"/>
        <v>0</v>
      </c>
      <c r="H220" s="25">
        <f t="shared" si="17"/>
        <v>0</v>
      </c>
      <c r="I220" s="25">
        <f t="shared" si="18"/>
        <v>1</v>
      </c>
      <c r="J220" s="25">
        <f t="shared" si="19"/>
        <v>0</v>
      </c>
      <c r="K220" s="25"/>
      <c r="L220" s="25"/>
    </row>
    <row r="221" spans="1:12" s="2" customFormat="1" ht="13.8" x14ac:dyDescent="0.3">
      <c r="A221" s="13" t="s">
        <v>460</v>
      </c>
      <c r="B221" s="52" t="s">
        <v>552</v>
      </c>
      <c r="C221" s="31">
        <v>2011</v>
      </c>
      <c r="D221" s="173" t="s">
        <v>659</v>
      </c>
      <c r="E221" s="25"/>
      <c r="F221" s="25">
        <f t="shared" si="15"/>
        <v>0</v>
      </c>
      <c r="G221" s="25">
        <f t="shared" si="16"/>
        <v>0</v>
      </c>
      <c r="H221" s="25">
        <f t="shared" si="17"/>
        <v>0</v>
      </c>
      <c r="I221" s="25">
        <f t="shared" si="18"/>
        <v>1</v>
      </c>
      <c r="J221" s="25">
        <f t="shared" si="19"/>
        <v>0</v>
      </c>
      <c r="K221" s="25"/>
      <c r="L221" s="25"/>
    </row>
    <row r="222" spans="1:12" s="2" customFormat="1" ht="13.8" x14ac:dyDescent="0.3">
      <c r="A222" s="14" t="s">
        <v>461</v>
      </c>
      <c r="B222" s="52" t="s">
        <v>552</v>
      </c>
      <c r="C222" s="31">
        <v>2011</v>
      </c>
      <c r="D222" s="173" t="s">
        <v>660</v>
      </c>
      <c r="E222" s="25"/>
      <c r="F222" s="25">
        <f t="shared" si="15"/>
        <v>0</v>
      </c>
      <c r="G222" s="25">
        <f t="shared" si="16"/>
        <v>0</v>
      </c>
      <c r="H222" s="25">
        <f t="shared" si="17"/>
        <v>0</v>
      </c>
      <c r="I222" s="25">
        <f t="shared" si="18"/>
        <v>1</v>
      </c>
      <c r="J222" s="25">
        <f t="shared" si="19"/>
        <v>0</v>
      </c>
      <c r="K222" s="25"/>
      <c r="L222" s="25"/>
    </row>
    <row r="223" spans="1:12" s="2" customFormat="1" ht="13.8" x14ac:dyDescent="0.3">
      <c r="A223" s="13" t="s">
        <v>462</v>
      </c>
      <c r="B223" s="52" t="s">
        <v>552</v>
      </c>
      <c r="C223" s="31">
        <v>2011</v>
      </c>
      <c r="D223" s="173" t="s">
        <v>661</v>
      </c>
      <c r="E223" s="25"/>
      <c r="F223" s="25">
        <f t="shared" si="15"/>
        <v>0</v>
      </c>
      <c r="G223" s="25">
        <f t="shared" si="16"/>
        <v>0</v>
      </c>
      <c r="H223" s="25">
        <f t="shared" si="17"/>
        <v>0</v>
      </c>
      <c r="I223" s="25">
        <f t="shared" si="18"/>
        <v>1</v>
      </c>
      <c r="J223" s="25">
        <f t="shared" si="19"/>
        <v>0</v>
      </c>
      <c r="K223" s="25"/>
      <c r="L223" s="25"/>
    </row>
    <row r="224" spans="1:12" s="2" customFormat="1" ht="13.8" x14ac:dyDescent="0.3">
      <c r="A224" s="14" t="s">
        <v>463</v>
      </c>
      <c r="B224" s="52" t="s">
        <v>552</v>
      </c>
      <c r="C224" s="31">
        <v>2011</v>
      </c>
      <c r="D224" s="173" t="s">
        <v>662</v>
      </c>
      <c r="E224" s="25"/>
      <c r="F224" s="25">
        <f t="shared" si="15"/>
        <v>0</v>
      </c>
      <c r="G224" s="25">
        <f t="shared" si="16"/>
        <v>0</v>
      </c>
      <c r="H224" s="25">
        <f t="shared" si="17"/>
        <v>0</v>
      </c>
      <c r="I224" s="25">
        <f t="shared" si="18"/>
        <v>1</v>
      </c>
      <c r="J224" s="25">
        <f t="shared" si="19"/>
        <v>0</v>
      </c>
      <c r="K224" s="25"/>
      <c r="L224" s="25"/>
    </row>
    <row r="225" spans="1:12" s="2" customFormat="1" ht="13.8" x14ac:dyDescent="0.3">
      <c r="A225" s="13" t="s">
        <v>464</v>
      </c>
      <c r="B225" s="52" t="s">
        <v>552</v>
      </c>
      <c r="C225" s="31">
        <v>2011</v>
      </c>
      <c r="D225" s="173" t="s">
        <v>663</v>
      </c>
      <c r="E225" s="25"/>
      <c r="F225" s="25">
        <f t="shared" si="15"/>
        <v>0</v>
      </c>
      <c r="G225" s="25">
        <f t="shared" si="16"/>
        <v>0</v>
      </c>
      <c r="H225" s="25">
        <f t="shared" si="17"/>
        <v>0</v>
      </c>
      <c r="I225" s="25">
        <f t="shared" si="18"/>
        <v>1</v>
      </c>
      <c r="J225" s="25">
        <f t="shared" si="19"/>
        <v>0</v>
      </c>
      <c r="K225" s="25"/>
      <c r="L225" s="25"/>
    </row>
    <row r="226" spans="1:12" s="2" customFormat="1" ht="13.8" x14ac:dyDescent="0.3">
      <c r="A226" s="14" t="s">
        <v>465</v>
      </c>
      <c r="B226" s="52" t="s">
        <v>552</v>
      </c>
      <c r="C226" s="31">
        <v>2011</v>
      </c>
      <c r="D226" s="173" t="s">
        <v>664</v>
      </c>
      <c r="E226" s="25"/>
      <c r="F226" s="25">
        <f t="shared" si="15"/>
        <v>0</v>
      </c>
      <c r="G226" s="25">
        <f t="shared" si="16"/>
        <v>0</v>
      </c>
      <c r="H226" s="25">
        <f t="shared" si="17"/>
        <v>0</v>
      </c>
      <c r="I226" s="25">
        <f t="shared" si="18"/>
        <v>1</v>
      </c>
      <c r="J226" s="25">
        <f t="shared" si="19"/>
        <v>0</v>
      </c>
      <c r="K226" s="25"/>
      <c r="L226" s="25"/>
    </row>
    <row r="227" spans="1:12" s="2" customFormat="1" ht="13.8" x14ac:dyDescent="0.3">
      <c r="A227" s="13" t="s">
        <v>466</v>
      </c>
      <c r="B227" s="52" t="s">
        <v>552</v>
      </c>
      <c r="C227" s="31">
        <v>2011</v>
      </c>
      <c r="D227" s="173" t="s">
        <v>665</v>
      </c>
      <c r="E227" s="25"/>
      <c r="F227" s="25">
        <f t="shared" si="15"/>
        <v>0</v>
      </c>
      <c r="G227" s="25">
        <f t="shared" si="16"/>
        <v>0</v>
      </c>
      <c r="H227" s="25">
        <f t="shared" si="17"/>
        <v>0</v>
      </c>
      <c r="I227" s="25">
        <f t="shared" si="18"/>
        <v>1</v>
      </c>
      <c r="J227" s="25">
        <f t="shared" si="19"/>
        <v>0</v>
      </c>
      <c r="K227" s="25"/>
      <c r="L227" s="25"/>
    </row>
    <row r="228" spans="1:12" s="2" customFormat="1" ht="13.8" x14ac:dyDescent="0.3">
      <c r="A228" s="14" t="s">
        <v>467</v>
      </c>
      <c r="B228" s="52" t="s">
        <v>552</v>
      </c>
      <c r="C228" s="31">
        <v>2011</v>
      </c>
      <c r="D228" s="173" t="s">
        <v>666</v>
      </c>
      <c r="E228" s="25"/>
      <c r="F228" s="25">
        <f t="shared" si="15"/>
        <v>0</v>
      </c>
      <c r="G228" s="25">
        <f t="shared" si="16"/>
        <v>0</v>
      </c>
      <c r="H228" s="25">
        <f t="shared" si="17"/>
        <v>0</v>
      </c>
      <c r="I228" s="25">
        <f t="shared" si="18"/>
        <v>1</v>
      </c>
      <c r="J228" s="25">
        <f t="shared" si="19"/>
        <v>0</v>
      </c>
      <c r="K228" s="25"/>
      <c r="L228" s="25"/>
    </row>
    <row r="229" spans="1:12" s="2" customFormat="1" ht="27.6" x14ac:dyDescent="0.3">
      <c r="A229" s="13" t="s">
        <v>468</v>
      </c>
      <c r="B229" s="52" t="s">
        <v>552</v>
      </c>
      <c r="C229" s="31">
        <v>2011</v>
      </c>
      <c r="D229" s="173" t="s">
        <v>667</v>
      </c>
      <c r="E229" s="25"/>
      <c r="F229" s="25">
        <f t="shared" si="15"/>
        <v>0</v>
      </c>
      <c r="G229" s="25">
        <f t="shared" si="16"/>
        <v>0</v>
      </c>
      <c r="H229" s="25">
        <f t="shared" si="17"/>
        <v>0</v>
      </c>
      <c r="I229" s="25">
        <f t="shared" si="18"/>
        <v>1</v>
      </c>
      <c r="J229" s="25">
        <f t="shared" si="19"/>
        <v>0</v>
      </c>
      <c r="K229" s="25"/>
      <c r="L229" s="25"/>
    </row>
    <row r="230" spans="1:12" s="2" customFormat="1" ht="13.8" x14ac:dyDescent="0.3">
      <c r="A230" s="14" t="s">
        <v>469</v>
      </c>
      <c r="B230" s="52" t="s">
        <v>552</v>
      </c>
      <c r="C230" s="31">
        <v>2011</v>
      </c>
      <c r="D230" s="173" t="s">
        <v>668</v>
      </c>
      <c r="E230" s="25"/>
      <c r="F230" s="25">
        <f t="shared" si="15"/>
        <v>0</v>
      </c>
      <c r="G230" s="25">
        <f t="shared" si="16"/>
        <v>0</v>
      </c>
      <c r="H230" s="25">
        <f t="shared" si="17"/>
        <v>0</v>
      </c>
      <c r="I230" s="25">
        <f t="shared" si="18"/>
        <v>1</v>
      </c>
      <c r="J230" s="25">
        <f t="shared" si="19"/>
        <v>0</v>
      </c>
      <c r="K230" s="25"/>
      <c r="L230" s="25"/>
    </row>
    <row r="231" spans="1:12" s="2" customFormat="1" ht="13.8" x14ac:dyDescent="0.3">
      <c r="A231" s="13" t="s">
        <v>470</v>
      </c>
      <c r="B231" s="52" t="s">
        <v>552</v>
      </c>
      <c r="C231" s="31">
        <v>2011</v>
      </c>
      <c r="D231" s="173" t="s">
        <v>669</v>
      </c>
      <c r="E231" s="25"/>
      <c r="F231" s="25">
        <f t="shared" si="15"/>
        <v>0</v>
      </c>
      <c r="G231" s="25">
        <f t="shared" si="16"/>
        <v>0</v>
      </c>
      <c r="H231" s="25">
        <f t="shared" si="17"/>
        <v>0</v>
      </c>
      <c r="I231" s="25">
        <f t="shared" si="18"/>
        <v>1</v>
      </c>
      <c r="J231" s="25">
        <f t="shared" si="19"/>
        <v>0</v>
      </c>
      <c r="K231" s="25"/>
      <c r="L231" s="25"/>
    </row>
    <row r="232" spans="1:12" s="2" customFormat="1" ht="13.8" x14ac:dyDescent="0.3">
      <c r="A232" s="14" t="s">
        <v>471</v>
      </c>
      <c r="B232" s="52" t="s">
        <v>552</v>
      </c>
      <c r="C232" s="31">
        <v>2011</v>
      </c>
      <c r="D232" s="173" t="s">
        <v>670</v>
      </c>
      <c r="E232" s="25"/>
      <c r="F232" s="25">
        <f t="shared" si="15"/>
        <v>0</v>
      </c>
      <c r="G232" s="25">
        <f t="shared" si="16"/>
        <v>0</v>
      </c>
      <c r="H232" s="25">
        <f t="shared" si="17"/>
        <v>0</v>
      </c>
      <c r="I232" s="25">
        <f t="shared" si="18"/>
        <v>1</v>
      </c>
      <c r="J232" s="25">
        <f t="shared" si="19"/>
        <v>0</v>
      </c>
      <c r="K232" s="25"/>
      <c r="L232" s="25"/>
    </row>
    <row r="233" spans="1:12" s="2" customFormat="1" ht="13.8" x14ac:dyDescent="0.3">
      <c r="A233" s="13" t="s">
        <v>472</v>
      </c>
      <c r="B233" s="52" t="s">
        <v>552</v>
      </c>
      <c r="C233" s="31">
        <v>2011</v>
      </c>
      <c r="D233" s="173" t="s">
        <v>671</v>
      </c>
      <c r="E233" s="25"/>
      <c r="F233" s="25">
        <f t="shared" si="15"/>
        <v>0</v>
      </c>
      <c r="G233" s="25">
        <f t="shared" si="16"/>
        <v>0</v>
      </c>
      <c r="H233" s="25">
        <f t="shared" si="17"/>
        <v>0</v>
      </c>
      <c r="I233" s="25">
        <f t="shared" si="18"/>
        <v>1</v>
      </c>
      <c r="J233" s="25">
        <f t="shared" si="19"/>
        <v>0</v>
      </c>
      <c r="K233" s="25"/>
      <c r="L233" s="25"/>
    </row>
    <row r="234" spans="1:12" s="2" customFormat="1" ht="13.8" x14ac:dyDescent="0.3">
      <c r="A234" s="14" t="s">
        <v>473</v>
      </c>
      <c r="B234" s="52" t="s">
        <v>552</v>
      </c>
      <c r="C234" s="31">
        <v>2011</v>
      </c>
      <c r="D234" s="173" t="s">
        <v>672</v>
      </c>
      <c r="E234" s="25"/>
      <c r="F234" s="25">
        <f t="shared" si="15"/>
        <v>0</v>
      </c>
      <c r="G234" s="25">
        <f t="shared" si="16"/>
        <v>0</v>
      </c>
      <c r="H234" s="25">
        <f t="shared" si="17"/>
        <v>0</v>
      </c>
      <c r="I234" s="25">
        <f t="shared" si="18"/>
        <v>1</v>
      </c>
      <c r="J234" s="25">
        <f t="shared" si="19"/>
        <v>0</v>
      </c>
      <c r="K234" s="25"/>
      <c r="L234" s="25"/>
    </row>
    <row r="235" spans="1:12" s="2" customFormat="1" ht="13.8" x14ac:dyDescent="0.3">
      <c r="A235" s="13" t="s">
        <v>474</v>
      </c>
      <c r="B235" s="52" t="s">
        <v>552</v>
      </c>
      <c r="C235" s="31">
        <v>2011</v>
      </c>
      <c r="D235" s="173" t="s">
        <v>673</v>
      </c>
      <c r="E235" s="25"/>
      <c r="F235" s="25">
        <f t="shared" si="15"/>
        <v>0</v>
      </c>
      <c r="G235" s="25">
        <f t="shared" si="16"/>
        <v>0</v>
      </c>
      <c r="H235" s="25">
        <f t="shared" si="17"/>
        <v>0</v>
      </c>
      <c r="I235" s="25">
        <f t="shared" si="18"/>
        <v>1</v>
      </c>
      <c r="J235" s="25">
        <f t="shared" si="19"/>
        <v>0</v>
      </c>
      <c r="K235" s="25"/>
      <c r="L235" s="25"/>
    </row>
    <row r="236" spans="1:12" s="2" customFormat="1" ht="13.8" x14ac:dyDescent="0.3">
      <c r="A236" s="14" t="s">
        <v>475</v>
      </c>
      <c r="B236" s="52" t="s">
        <v>552</v>
      </c>
      <c r="C236" s="31">
        <v>2011</v>
      </c>
      <c r="D236" s="173" t="s">
        <v>674</v>
      </c>
      <c r="E236" s="25"/>
      <c r="F236" s="25">
        <f t="shared" si="15"/>
        <v>0</v>
      </c>
      <c r="G236" s="25">
        <f t="shared" si="16"/>
        <v>0</v>
      </c>
      <c r="H236" s="25">
        <f t="shared" si="17"/>
        <v>0</v>
      </c>
      <c r="I236" s="25">
        <f t="shared" si="18"/>
        <v>1</v>
      </c>
      <c r="J236" s="25">
        <f t="shared" si="19"/>
        <v>0</v>
      </c>
      <c r="K236" s="25"/>
      <c r="L236" s="25"/>
    </row>
    <row r="237" spans="1:12" s="2" customFormat="1" ht="13.8" x14ac:dyDescent="0.3">
      <c r="A237" s="13" t="s">
        <v>476</v>
      </c>
      <c r="B237" s="52" t="s">
        <v>552</v>
      </c>
      <c r="C237" s="31">
        <v>2011</v>
      </c>
      <c r="D237" s="173" t="s">
        <v>675</v>
      </c>
      <c r="E237" s="25"/>
      <c r="F237" s="25">
        <f t="shared" si="15"/>
        <v>0</v>
      </c>
      <c r="G237" s="25">
        <f t="shared" si="16"/>
        <v>0</v>
      </c>
      <c r="H237" s="25">
        <f t="shared" si="17"/>
        <v>0</v>
      </c>
      <c r="I237" s="25">
        <f t="shared" si="18"/>
        <v>1</v>
      </c>
      <c r="J237" s="25">
        <f t="shared" si="19"/>
        <v>0</v>
      </c>
      <c r="K237" s="25"/>
      <c r="L237" s="25"/>
    </row>
    <row r="238" spans="1:12" s="2" customFormat="1" ht="13.8" x14ac:dyDescent="0.3">
      <c r="A238" s="14" t="s">
        <v>477</v>
      </c>
      <c r="B238" s="52" t="s">
        <v>552</v>
      </c>
      <c r="C238" s="31">
        <v>2011</v>
      </c>
      <c r="D238" s="173" t="s">
        <v>676</v>
      </c>
      <c r="E238" s="25"/>
      <c r="F238" s="25">
        <f t="shared" si="15"/>
        <v>0</v>
      </c>
      <c r="G238" s="25">
        <f t="shared" si="16"/>
        <v>0</v>
      </c>
      <c r="H238" s="25">
        <f t="shared" si="17"/>
        <v>0</v>
      </c>
      <c r="I238" s="25">
        <f t="shared" si="18"/>
        <v>1</v>
      </c>
      <c r="J238" s="25">
        <f t="shared" si="19"/>
        <v>0</v>
      </c>
      <c r="K238" s="25"/>
      <c r="L238" s="25"/>
    </row>
    <row r="239" spans="1:12" s="2" customFormat="1" ht="13.8" x14ac:dyDescent="0.3">
      <c r="A239" s="13" t="s">
        <v>478</v>
      </c>
      <c r="B239" s="52" t="s">
        <v>552</v>
      </c>
      <c r="C239" s="31">
        <v>2011</v>
      </c>
      <c r="D239" s="173" t="s">
        <v>677</v>
      </c>
      <c r="E239" s="25"/>
      <c r="F239" s="25">
        <f t="shared" si="15"/>
        <v>0</v>
      </c>
      <c r="G239" s="25">
        <f t="shared" si="16"/>
        <v>0</v>
      </c>
      <c r="H239" s="25">
        <f t="shared" si="17"/>
        <v>0</v>
      </c>
      <c r="I239" s="25">
        <f t="shared" si="18"/>
        <v>1</v>
      </c>
      <c r="J239" s="25">
        <f t="shared" si="19"/>
        <v>0</v>
      </c>
      <c r="K239" s="25"/>
      <c r="L239" s="25"/>
    </row>
    <row r="240" spans="1:12" s="2" customFormat="1" ht="13.8" x14ac:dyDescent="0.3">
      <c r="A240" s="14" t="s">
        <v>479</v>
      </c>
      <c r="B240" s="52" t="s">
        <v>552</v>
      </c>
      <c r="C240" s="31">
        <v>2011</v>
      </c>
      <c r="D240" s="168" t="s">
        <v>678</v>
      </c>
      <c r="E240" s="25"/>
      <c r="F240" s="25">
        <f t="shared" si="15"/>
        <v>0</v>
      </c>
      <c r="G240" s="25">
        <f t="shared" si="16"/>
        <v>0</v>
      </c>
      <c r="H240" s="25">
        <f t="shared" si="17"/>
        <v>0</v>
      </c>
      <c r="I240" s="25">
        <f t="shared" si="18"/>
        <v>1</v>
      </c>
      <c r="J240" s="25">
        <f t="shared" si="19"/>
        <v>0</v>
      </c>
      <c r="K240" s="25"/>
      <c r="L240" s="25"/>
    </row>
    <row r="241" spans="1:12" s="2" customFormat="1" ht="13.8" x14ac:dyDescent="0.3">
      <c r="A241" s="13" t="s">
        <v>480</v>
      </c>
      <c r="B241" s="52" t="s">
        <v>552</v>
      </c>
      <c r="C241" s="31">
        <v>2011</v>
      </c>
      <c r="D241" s="168" t="s">
        <v>679</v>
      </c>
      <c r="E241" s="25"/>
      <c r="F241" s="25">
        <f t="shared" si="15"/>
        <v>0</v>
      </c>
      <c r="G241" s="25">
        <f t="shared" si="16"/>
        <v>0</v>
      </c>
      <c r="H241" s="25">
        <f t="shared" si="17"/>
        <v>0</v>
      </c>
      <c r="I241" s="25">
        <f t="shared" si="18"/>
        <v>1</v>
      </c>
      <c r="J241" s="25">
        <f t="shared" si="19"/>
        <v>0</v>
      </c>
      <c r="K241" s="25"/>
      <c r="L241" s="25"/>
    </row>
    <row r="242" spans="1:12" s="2" customFormat="1" ht="13.8" x14ac:dyDescent="0.3">
      <c r="A242" s="14" t="s">
        <v>481</v>
      </c>
      <c r="B242" s="52" t="s">
        <v>552</v>
      </c>
      <c r="C242" s="31">
        <v>2011</v>
      </c>
      <c r="D242" s="173" t="s">
        <v>680</v>
      </c>
      <c r="E242" s="25"/>
      <c r="F242" s="25">
        <f t="shared" si="15"/>
        <v>0</v>
      </c>
      <c r="G242" s="25">
        <f t="shared" si="16"/>
        <v>0</v>
      </c>
      <c r="H242" s="25">
        <f t="shared" si="17"/>
        <v>0</v>
      </c>
      <c r="I242" s="25">
        <f t="shared" si="18"/>
        <v>1</v>
      </c>
      <c r="J242" s="25">
        <f t="shared" si="19"/>
        <v>0</v>
      </c>
      <c r="K242" s="25"/>
      <c r="L242" s="25"/>
    </row>
    <row r="243" spans="1:12" s="2" customFormat="1" ht="13.8" x14ac:dyDescent="0.3">
      <c r="A243" s="13" t="s">
        <v>482</v>
      </c>
      <c r="B243" s="52" t="s">
        <v>552</v>
      </c>
      <c r="C243" s="31">
        <v>2011</v>
      </c>
      <c r="D243" s="173" t="s">
        <v>681</v>
      </c>
      <c r="E243" s="25"/>
      <c r="F243" s="25">
        <f t="shared" si="15"/>
        <v>0</v>
      </c>
      <c r="G243" s="25">
        <f t="shared" si="16"/>
        <v>0</v>
      </c>
      <c r="H243" s="25">
        <f t="shared" si="17"/>
        <v>0</v>
      </c>
      <c r="I243" s="25">
        <f t="shared" si="18"/>
        <v>1</v>
      </c>
      <c r="J243" s="25">
        <f t="shared" si="19"/>
        <v>0</v>
      </c>
      <c r="K243" s="25"/>
      <c r="L243" s="25"/>
    </row>
    <row r="244" spans="1:12" s="2" customFormat="1" ht="13.8" x14ac:dyDescent="0.3">
      <c r="A244" s="14" t="s">
        <v>483</v>
      </c>
      <c r="B244" s="52" t="s">
        <v>552</v>
      </c>
      <c r="C244" s="31">
        <v>2011</v>
      </c>
      <c r="D244" s="173" t="s">
        <v>682</v>
      </c>
      <c r="E244" s="25"/>
      <c r="F244" s="25">
        <f t="shared" si="15"/>
        <v>0</v>
      </c>
      <c r="G244" s="25">
        <f t="shared" si="16"/>
        <v>0</v>
      </c>
      <c r="H244" s="25">
        <f t="shared" si="17"/>
        <v>0</v>
      </c>
      <c r="I244" s="25">
        <f t="shared" si="18"/>
        <v>1</v>
      </c>
      <c r="J244" s="25">
        <f t="shared" si="19"/>
        <v>0</v>
      </c>
      <c r="K244" s="25"/>
      <c r="L244" s="25"/>
    </row>
    <row r="245" spans="1:12" s="2" customFormat="1" ht="13.8" x14ac:dyDescent="0.3">
      <c r="A245" s="13" t="s">
        <v>484</v>
      </c>
      <c r="B245" s="52" t="s">
        <v>552</v>
      </c>
      <c r="C245" s="31">
        <v>2011</v>
      </c>
      <c r="D245" s="173" t="s">
        <v>683</v>
      </c>
      <c r="E245" s="25"/>
      <c r="F245" s="25">
        <f t="shared" si="15"/>
        <v>0</v>
      </c>
      <c r="G245" s="25">
        <f t="shared" si="16"/>
        <v>0</v>
      </c>
      <c r="H245" s="25">
        <f t="shared" si="17"/>
        <v>0</v>
      </c>
      <c r="I245" s="25">
        <f t="shared" si="18"/>
        <v>1</v>
      </c>
      <c r="J245" s="25">
        <f t="shared" si="19"/>
        <v>0</v>
      </c>
      <c r="K245" s="25"/>
      <c r="L245" s="25"/>
    </row>
    <row r="246" spans="1:12" s="2" customFormat="1" ht="13.8" x14ac:dyDescent="0.3">
      <c r="A246" s="14" t="s">
        <v>485</v>
      </c>
      <c r="B246" s="52" t="s">
        <v>552</v>
      </c>
      <c r="C246" s="31">
        <v>2011</v>
      </c>
      <c r="D246" s="168" t="s">
        <v>684</v>
      </c>
      <c r="E246" s="25"/>
      <c r="F246" s="25">
        <f t="shared" si="15"/>
        <v>0</v>
      </c>
      <c r="G246" s="25">
        <f t="shared" si="16"/>
        <v>0</v>
      </c>
      <c r="H246" s="25">
        <f t="shared" si="17"/>
        <v>0</v>
      </c>
      <c r="I246" s="25">
        <f t="shared" si="18"/>
        <v>1</v>
      </c>
      <c r="J246" s="25">
        <f t="shared" si="19"/>
        <v>0</v>
      </c>
      <c r="K246" s="25"/>
      <c r="L246" s="25"/>
    </row>
    <row r="247" spans="1:12" s="2" customFormat="1" ht="13.8" x14ac:dyDescent="0.3">
      <c r="A247" s="13" t="s">
        <v>486</v>
      </c>
      <c r="B247" s="52" t="s">
        <v>552</v>
      </c>
      <c r="C247" s="31">
        <v>2011</v>
      </c>
      <c r="D247" s="173" t="s">
        <v>685</v>
      </c>
      <c r="E247" s="25"/>
      <c r="F247" s="25">
        <f t="shared" si="15"/>
        <v>0</v>
      </c>
      <c r="G247" s="25">
        <f t="shared" si="16"/>
        <v>0</v>
      </c>
      <c r="H247" s="25">
        <f t="shared" si="17"/>
        <v>0</v>
      </c>
      <c r="I247" s="25">
        <f t="shared" si="18"/>
        <v>1</v>
      </c>
      <c r="J247" s="25">
        <f t="shared" si="19"/>
        <v>0</v>
      </c>
      <c r="K247" s="25"/>
      <c r="L247" s="25"/>
    </row>
    <row r="248" spans="1:12" s="2" customFormat="1" ht="13.8" x14ac:dyDescent="0.3">
      <c r="A248" s="14" t="s">
        <v>487</v>
      </c>
      <c r="B248" s="52" t="s">
        <v>552</v>
      </c>
      <c r="C248" s="31">
        <v>2011</v>
      </c>
      <c r="D248" s="173" t="s">
        <v>26</v>
      </c>
      <c r="E248" s="25"/>
      <c r="F248" s="25">
        <f t="shared" si="15"/>
        <v>0</v>
      </c>
      <c r="G248" s="25">
        <f t="shared" si="16"/>
        <v>0</v>
      </c>
      <c r="H248" s="25">
        <f t="shared" si="17"/>
        <v>0</v>
      </c>
      <c r="I248" s="25">
        <f t="shared" si="18"/>
        <v>1</v>
      </c>
      <c r="J248" s="25">
        <f t="shared" si="19"/>
        <v>0</v>
      </c>
      <c r="K248" s="25"/>
      <c r="L248" s="25"/>
    </row>
    <row r="249" spans="1:12" s="2" customFormat="1" ht="13.8" x14ac:dyDescent="0.3">
      <c r="A249" s="13" t="s">
        <v>488</v>
      </c>
      <c r="B249" s="52" t="s">
        <v>552</v>
      </c>
      <c r="C249" s="31">
        <v>2011</v>
      </c>
      <c r="D249" s="168" t="s">
        <v>686</v>
      </c>
      <c r="E249" s="25"/>
      <c r="F249" s="25">
        <f t="shared" si="15"/>
        <v>0</v>
      </c>
      <c r="G249" s="25">
        <f t="shared" si="16"/>
        <v>0</v>
      </c>
      <c r="H249" s="25">
        <f t="shared" si="17"/>
        <v>0</v>
      </c>
      <c r="I249" s="25">
        <f t="shared" si="18"/>
        <v>1</v>
      </c>
      <c r="J249" s="25">
        <f t="shared" si="19"/>
        <v>0</v>
      </c>
      <c r="K249" s="25"/>
      <c r="L249" s="25"/>
    </row>
    <row r="250" spans="1:12" s="2" customFormat="1" ht="13.8" x14ac:dyDescent="0.3">
      <c r="A250" s="14" t="s">
        <v>489</v>
      </c>
      <c r="B250" s="52" t="s">
        <v>552</v>
      </c>
      <c r="C250" s="31">
        <v>2011</v>
      </c>
      <c r="D250" s="168" t="s">
        <v>687</v>
      </c>
      <c r="E250" s="25"/>
      <c r="F250" s="25">
        <f t="shared" si="15"/>
        <v>0</v>
      </c>
      <c r="G250" s="25">
        <f t="shared" si="16"/>
        <v>0</v>
      </c>
      <c r="H250" s="25">
        <f t="shared" si="17"/>
        <v>0</v>
      </c>
      <c r="I250" s="25">
        <f t="shared" si="18"/>
        <v>1</v>
      </c>
      <c r="J250" s="25">
        <f t="shared" si="19"/>
        <v>0</v>
      </c>
      <c r="K250" s="25"/>
      <c r="L250" s="25"/>
    </row>
    <row r="251" spans="1:12" s="2" customFormat="1" ht="13.8" x14ac:dyDescent="0.3">
      <c r="A251" s="13" t="s">
        <v>490</v>
      </c>
      <c r="B251" s="52" t="s">
        <v>552</v>
      </c>
      <c r="C251" s="31">
        <v>2011</v>
      </c>
      <c r="D251" s="168" t="s">
        <v>688</v>
      </c>
      <c r="E251" s="25"/>
      <c r="F251" s="25">
        <f t="shared" si="15"/>
        <v>0</v>
      </c>
      <c r="G251" s="25">
        <f t="shared" si="16"/>
        <v>0</v>
      </c>
      <c r="H251" s="25">
        <f t="shared" si="17"/>
        <v>0</v>
      </c>
      <c r="I251" s="25">
        <f t="shared" si="18"/>
        <v>1</v>
      </c>
      <c r="J251" s="25">
        <f t="shared" si="19"/>
        <v>0</v>
      </c>
      <c r="K251" s="25"/>
      <c r="L251" s="25"/>
    </row>
    <row r="252" spans="1:12" s="2" customFormat="1" ht="13.8" x14ac:dyDescent="0.3">
      <c r="A252" s="14" t="s">
        <v>491</v>
      </c>
      <c r="B252" s="52" t="s">
        <v>552</v>
      </c>
      <c r="C252" s="31">
        <v>2010</v>
      </c>
      <c r="D252" s="168" t="s">
        <v>689</v>
      </c>
      <c r="E252" s="25"/>
      <c r="F252" s="25">
        <f t="shared" si="15"/>
        <v>0</v>
      </c>
      <c r="G252" s="25">
        <f t="shared" si="16"/>
        <v>0</v>
      </c>
      <c r="H252" s="25">
        <f t="shared" si="17"/>
        <v>0</v>
      </c>
      <c r="I252" s="25">
        <f t="shared" si="18"/>
        <v>1</v>
      </c>
      <c r="J252" s="25">
        <f t="shared" si="19"/>
        <v>0</v>
      </c>
      <c r="K252" s="25"/>
      <c r="L252" s="25"/>
    </row>
    <row r="253" spans="1:12" s="2" customFormat="1" ht="13.8" x14ac:dyDescent="0.3">
      <c r="A253" s="13" t="s">
        <v>492</v>
      </c>
      <c r="B253" s="52" t="s">
        <v>552</v>
      </c>
      <c r="C253" s="31">
        <v>2010</v>
      </c>
      <c r="D253" s="168" t="s">
        <v>690</v>
      </c>
      <c r="E253" s="25"/>
      <c r="F253" s="25">
        <f t="shared" si="15"/>
        <v>0</v>
      </c>
      <c r="G253" s="25">
        <f t="shared" si="16"/>
        <v>0</v>
      </c>
      <c r="H253" s="25">
        <f t="shared" si="17"/>
        <v>0</v>
      </c>
      <c r="I253" s="25">
        <f t="shared" si="18"/>
        <v>1</v>
      </c>
      <c r="J253" s="25">
        <f t="shared" si="19"/>
        <v>0</v>
      </c>
      <c r="K253" s="25"/>
      <c r="L253" s="25"/>
    </row>
    <row r="254" spans="1:12" s="2" customFormat="1" ht="13.8" x14ac:dyDescent="0.3">
      <c r="A254" s="14" t="s">
        <v>493</v>
      </c>
      <c r="B254" s="52" t="s">
        <v>552</v>
      </c>
      <c r="C254" s="31">
        <v>2010</v>
      </c>
      <c r="D254" s="168" t="s">
        <v>691</v>
      </c>
      <c r="E254" s="25"/>
      <c r="F254" s="25">
        <f t="shared" si="15"/>
        <v>0</v>
      </c>
      <c r="G254" s="25">
        <f t="shared" si="16"/>
        <v>0</v>
      </c>
      <c r="H254" s="25">
        <f t="shared" si="17"/>
        <v>0</v>
      </c>
      <c r="I254" s="25">
        <f t="shared" si="18"/>
        <v>1</v>
      </c>
      <c r="J254" s="25">
        <f t="shared" si="19"/>
        <v>0</v>
      </c>
      <c r="K254" s="25"/>
      <c r="L254" s="25"/>
    </row>
    <row r="255" spans="1:12" s="2" customFormat="1" ht="13.8" x14ac:dyDescent="0.3">
      <c r="A255" s="13" t="s">
        <v>494</v>
      </c>
      <c r="B255" s="52" t="s">
        <v>552</v>
      </c>
      <c r="C255" s="31">
        <v>2010</v>
      </c>
      <c r="D255" s="168" t="s">
        <v>692</v>
      </c>
      <c r="E255" s="25"/>
      <c r="F255" s="25">
        <f t="shared" si="15"/>
        <v>0</v>
      </c>
      <c r="G255" s="25">
        <f t="shared" si="16"/>
        <v>0</v>
      </c>
      <c r="H255" s="25">
        <f t="shared" si="17"/>
        <v>0</v>
      </c>
      <c r="I255" s="25">
        <f t="shared" si="18"/>
        <v>1</v>
      </c>
      <c r="J255" s="25">
        <f t="shared" si="19"/>
        <v>0</v>
      </c>
      <c r="K255" s="25"/>
      <c r="L255" s="25"/>
    </row>
    <row r="256" spans="1:12" s="2" customFormat="1" ht="13.8" x14ac:dyDescent="0.3">
      <c r="A256" s="14" t="s">
        <v>495</v>
      </c>
      <c r="B256" s="52" t="s">
        <v>552</v>
      </c>
      <c r="C256" s="31">
        <v>2010</v>
      </c>
      <c r="D256" s="168" t="s">
        <v>693</v>
      </c>
      <c r="E256" s="25"/>
      <c r="F256" s="25">
        <f t="shared" si="15"/>
        <v>0</v>
      </c>
      <c r="G256" s="25">
        <f t="shared" si="16"/>
        <v>0</v>
      </c>
      <c r="H256" s="25">
        <f t="shared" si="17"/>
        <v>0</v>
      </c>
      <c r="I256" s="25">
        <f t="shared" si="18"/>
        <v>1</v>
      </c>
      <c r="J256" s="25">
        <f t="shared" si="19"/>
        <v>0</v>
      </c>
      <c r="K256" s="25"/>
      <c r="L256" s="25"/>
    </row>
    <row r="257" spans="1:12" s="2" customFormat="1" ht="13.8" x14ac:dyDescent="0.3">
      <c r="A257" s="13" t="s">
        <v>496</v>
      </c>
      <c r="B257" s="52" t="s">
        <v>552</v>
      </c>
      <c r="C257" s="31">
        <v>2010</v>
      </c>
      <c r="D257" s="168" t="s">
        <v>694</v>
      </c>
      <c r="E257" s="25"/>
      <c r="F257" s="25">
        <f t="shared" si="15"/>
        <v>0</v>
      </c>
      <c r="G257" s="25">
        <f t="shared" si="16"/>
        <v>0</v>
      </c>
      <c r="H257" s="25">
        <f t="shared" si="17"/>
        <v>0</v>
      </c>
      <c r="I257" s="25">
        <f t="shared" si="18"/>
        <v>1</v>
      </c>
      <c r="J257" s="25">
        <f t="shared" si="19"/>
        <v>0</v>
      </c>
      <c r="K257" s="25"/>
      <c r="L257" s="25"/>
    </row>
    <row r="258" spans="1:12" s="2" customFormat="1" ht="13.8" x14ac:dyDescent="0.3">
      <c r="A258" s="14" t="s">
        <v>497</v>
      </c>
      <c r="B258" s="52" t="s">
        <v>552</v>
      </c>
      <c r="C258" s="31">
        <v>2010</v>
      </c>
      <c r="D258" s="168" t="s">
        <v>695</v>
      </c>
      <c r="E258" s="25"/>
      <c r="F258" s="25">
        <f t="shared" si="15"/>
        <v>0</v>
      </c>
      <c r="G258" s="25">
        <f t="shared" si="16"/>
        <v>0</v>
      </c>
      <c r="H258" s="25">
        <f t="shared" si="17"/>
        <v>0</v>
      </c>
      <c r="I258" s="25">
        <f t="shared" si="18"/>
        <v>1</v>
      </c>
      <c r="J258" s="25">
        <f t="shared" si="19"/>
        <v>0</v>
      </c>
      <c r="K258" s="25"/>
      <c r="L258" s="25"/>
    </row>
    <row r="259" spans="1:12" s="2" customFormat="1" ht="13.8" x14ac:dyDescent="0.3">
      <c r="A259" s="13" t="s">
        <v>498</v>
      </c>
      <c r="B259" s="52" t="s">
        <v>552</v>
      </c>
      <c r="C259" s="31">
        <v>2010</v>
      </c>
      <c r="D259" s="168" t="s">
        <v>696</v>
      </c>
      <c r="E259" s="25"/>
      <c r="F259" s="25">
        <f t="shared" si="15"/>
        <v>0</v>
      </c>
      <c r="G259" s="25">
        <f t="shared" si="16"/>
        <v>0</v>
      </c>
      <c r="H259" s="25">
        <f t="shared" si="17"/>
        <v>0</v>
      </c>
      <c r="I259" s="25">
        <f t="shared" si="18"/>
        <v>1</v>
      </c>
      <c r="J259" s="25">
        <f t="shared" si="19"/>
        <v>0</v>
      </c>
      <c r="K259" s="25"/>
      <c r="L259" s="25"/>
    </row>
    <row r="260" spans="1:12" s="2" customFormat="1" ht="13.8" x14ac:dyDescent="0.3">
      <c r="A260" s="14" t="s">
        <v>499</v>
      </c>
      <c r="B260" s="52" t="s">
        <v>552</v>
      </c>
      <c r="C260" s="31">
        <v>2010</v>
      </c>
      <c r="D260" s="168" t="s">
        <v>697</v>
      </c>
      <c r="E260" s="25"/>
      <c r="F260" s="25">
        <f t="shared" si="15"/>
        <v>0</v>
      </c>
      <c r="G260" s="25">
        <f t="shared" si="16"/>
        <v>0</v>
      </c>
      <c r="H260" s="25">
        <f t="shared" si="17"/>
        <v>0</v>
      </c>
      <c r="I260" s="25">
        <f t="shared" si="18"/>
        <v>1</v>
      </c>
      <c r="J260" s="25">
        <f t="shared" si="19"/>
        <v>0</v>
      </c>
      <c r="K260" s="25"/>
      <c r="L260" s="25"/>
    </row>
    <row r="261" spans="1:12" s="2" customFormat="1" ht="13.8" x14ac:dyDescent="0.3">
      <c r="A261" s="13" t="s">
        <v>500</v>
      </c>
      <c r="B261" s="52" t="s">
        <v>552</v>
      </c>
      <c r="C261" s="31">
        <v>2010</v>
      </c>
      <c r="D261" s="168" t="s">
        <v>698</v>
      </c>
      <c r="E261" s="25"/>
      <c r="F261" s="25">
        <f t="shared" si="15"/>
        <v>0</v>
      </c>
      <c r="G261" s="25">
        <f t="shared" si="16"/>
        <v>0</v>
      </c>
      <c r="H261" s="25">
        <f t="shared" si="17"/>
        <v>0</v>
      </c>
      <c r="I261" s="25">
        <f t="shared" si="18"/>
        <v>1</v>
      </c>
      <c r="J261" s="25">
        <f t="shared" si="19"/>
        <v>0</v>
      </c>
      <c r="K261" s="25"/>
      <c r="L261" s="25"/>
    </row>
    <row r="262" spans="1:12" s="2" customFormat="1" ht="13.8" x14ac:dyDescent="0.3">
      <c r="A262" s="14" t="s">
        <v>501</v>
      </c>
      <c r="B262" s="52" t="s">
        <v>552</v>
      </c>
      <c r="C262" s="31">
        <v>2010</v>
      </c>
      <c r="D262" s="168" t="s">
        <v>699</v>
      </c>
      <c r="E262" s="25"/>
      <c r="F262" s="25">
        <f t="shared" si="15"/>
        <v>0</v>
      </c>
      <c r="G262" s="25">
        <f t="shared" si="16"/>
        <v>0</v>
      </c>
      <c r="H262" s="25">
        <f t="shared" si="17"/>
        <v>0</v>
      </c>
      <c r="I262" s="25">
        <f t="shared" si="18"/>
        <v>1</v>
      </c>
      <c r="J262" s="25">
        <f t="shared" si="19"/>
        <v>0</v>
      </c>
      <c r="K262" s="25"/>
      <c r="L262" s="25"/>
    </row>
    <row r="263" spans="1:12" s="2" customFormat="1" ht="13.8" x14ac:dyDescent="0.3">
      <c r="A263" s="13" t="s">
        <v>502</v>
      </c>
      <c r="B263" s="52" t="s">
        <v>552</v>
      </c>
      <c r="C263" s="31">
        <v>2010</v>
      </c>
      <c r="D263" s="168" t="s">
        <v>700</v>
      </c>
      <c r="E263" s="25"/>
      <c r="F263" s="25">
        <f t="shared" si="15"/>
        <v>0</v>
      </c>
      <c r="G263" s="25">
        <f t="shared" si="16"/>
        <v>0</v>
      </c>
      <c r="H263" s="25">
        <f t="shared" si="17"/>
        <v>0</v>
      </c>
      <c r="I263" s="25">
        <f t="shared" si="18"/>
        <v>1</v>
      </c>
      <c r="J263" s="25">
        <f t="shared" si="19"/>
        <v>0</v>
      </c>
      <c r="K263" s="25"/>
      <c r="L263" s="25"/>
    </row>
    <row r="264" spans="1:12" s="2" customFormat="1" ht="13.8" x14ac:dyDescent="0.3">
      <c r="A264" s="14" t="s">
        <v>503</v>
      </c>
      <c r="B264" s="52" t="s">
        <v>552</v>
      </c>
      <c r="C264" s="31">
        <v>2010</v>
      </c>
      <c r="D264" s="168" t="s">
        <v>701</v>
      </c>
      <c r="E264" s="25"/>
      <c r="F264" s="25">
        <f t="shared" ref="F264:F327" si="20">IF(B264="Science Direct",1,0)</f>
        <v>0</v>
      </c>
      <c r="G264" s="25">
        <f t="shared" ref="G264:G327" si="21">IF(B264="IEEE",1,0)</f>
        <v>0</v>
      </c>
      <c r="H264" s="25">
        <f t="shared" ref="H264:H327" si="22">IF(B264="ACM",1,0)</f>
        <v>0</v>
      </c>
      <c r="I264" s="25">
        <f t="shared" ref="I264:I327" si="23">IF(B264="Scopus",1,0)</f>
        <v>1</v>
      </c>
      <c r="J264" s="25">
        <f t="shared" ref="J264:J327" si="24">IF(B264="Compendex",1,0)</f>
        <v>0</v>
      </c>
      <c r="K264" s="25"/>
      <c r="L264" s="25"/>
    </row>
    <row r="265" spans="1:12" s="2" customFormat="1" ht="13.8" x14ac:dyDescent="0.3">
      <c r="A265" s="13" t="s">
        <v>504</v>
      </c>
      <c r="B265" s="52" t="s">
        <v>552</v>
      </c>
      <c r="C265" s="31">
        <v>2010</v>
      </c>
      <c r="D265" s="168" t="s">
        <v>702</v>
      </c>
      <c r="E265" s="25"/>
      <c r="F265" s="25">
        <f t="shared" si="20"/>
        <v>0</v>
      </c>
      <c r="G265" s="25">
        <f t="shared" si="21"/>
        <v>0</v>
      </c>
      <c r="H265" s="25">
        <f t="shared" si="22"/>
        <v>0</v>
      </c>
      <c r="I265" s="25">
        <f t="shared" si="23"/>
        <v>1</v>
      </c>
      <c r="J265" s="25">
        <f t="shared" si="24"/>
        <v>0</v>
      </c>
      <c r="K265" s="25"/>
      <c r="L265" s="25"/>
    </row>
    <row r="266" spans="1:12" s="2" customFormat="1" ht="13.8" x14ac:dyDescent="0.3">
      <c r="A266" s="14" t="s">
        <v>505</v>
      </c>
      <c r="B266" s="52" t="s">
        <v>552</v>
      </c>
      <c r="C266" s="31">
        <v>2010</v>
      </c>
      <c r="D266" s="168" t="s">
        <v>8</v>
      </c>
      <c r="E266" s="25"/>
      <c r="F266" s="25">
        <f t="shared" si="20"/>
        <v>0</v>
      </c>
      <c r="G266" s="25">
        <f t="shared" si="21"/>
        <v>0</v>
      </c>
      <c r="H266" s="25">
        <f t="shared" si="22"/>
        <v>0</v>
      </c>
      <c r="I266" s="25">
        <f t="shared" si="23"/>
        <v>1</v>
      </c>
      <c r="J266" s="25">
        <f t="shared" si="24"/>
        <v>0</v>
      </c>
      <c r="K266" s="25"/>
      <c r="L266" s="25"/>
    </row>
    <row r="267" spans="1:12" s="2" customFormat="1" ht="13.8" x14ac:dyDescent="0.3">
      <c r="A267" s="13" t="s">
        <v>506</v>
      </c>
      <c r="B267" s="52" t="s">
        <v>552</v>
      </c>
      <c r="C267" s="31">
        <v>2010</v>
      </c>
      <c r="D267" s="168" t="s">
        <v>703</v>
      </c>
      <c r="E267" s="25"/>
      <c r="F267" s="25">
        <f t="shared" si="20"/>
        <v>0</v>
      </c>
      <c r="G267" s="25">
        <f t="shared" si="21"/>
        <v>0</v>
      </c>
      <c r="H267" s="25">
        <f t="shared" si="22"/>
        <v>0</v>
      </c>
      <c r="I267" s="25">
        <f t="shared" si="23"/>
        <v>1</v>
      </c>
      <c r="J267" s="25">
        <f t="shared" si="24"/>
        <v>0</v>
      </c>
      <c r="K267" s="25"/>
      <c r="L267" s="25"/>
    </row>
    <row r="268" spans="1:12" s="2" customFormat="1" ht="13.8" x14ac:dyDescent="0.3">
      <c r="A268" s="14" t="s">
        <v>507</v>
      </c>
      <c r="B268" s="52" t="s">
        <v>552</v>
      </c>
      <c r="C268" s="31">
        <v>2010</v>
      </c>
      <c r="D268" s="168" t="s">
        <v>704</v>
      </c>
      <c r="E268" s="25"/>
      <c r="F268" s="25">
        <f t="shared" si="20"/>
        <v>0</v>
      </c>
      <c r="G268" s="25">
        <f t="shared" si="21"/>
        <v>0</v>
      </c>
      <c r="H268" s="25">
        <f t="shared" si="22"/>
        <v>0</v>
      </c>
      <c r="I268" s="25">
        <f t="shared" si="23"/>
        <v>1</v>
      </c>
      <c r="J268" s="25">
        <f t="shared" si="24"/>
        <v>0</v>
      </c>
      <c r="K268" s="25"/>
      <c r="L268" s="25"/>
    </row>
    <row r="269" spans="1:12" s="2" customFormat="1" ht="13.8" x14ac:dyDescent="0.3">
      <c r="A269" s="13" t="s">
        <v>508</v>
      </c>
      <c r="B269" s="52" t="s">
        <v>552</v>
      </c>
      <c r="C269" s="31">
        <v>2010</v>
      </c>
      <c r="D269" s="168" t="s">
        <v>705</v>
      </c>
      <c r="E269" s="25"/>
      <c r="F269" s="25">
        <f t="shared" si="20"/>
        <v>0</v>
      </c>
      <c r="G269" s="25">
        <f t="shared" si="21"/>
        <v>0</v>
      </c>
      <c r="H269" s="25">
        <f t="shared" si="22"/>
        <v>0</v>
      </c>
      <c r="I269" s="25">
        <f t="shared" si="23"/>
        <v>1</v>
      </c>
      <c r="J269" s="25">
        <f t="shared" si="24"/>
        <v>0</v>
      </c>
      <c r="K269" s="25"/>
      <c r="L269" s="25"/>
    </row>
    <row r="270" spans="1:12" s="2" customFormat="1" ht="13.8" x14ac:dyDescent="0.3">
      <c r="A270" s="14" t="s">
        <v>509</v>
      </c>
      <c r="B270" s="52" t="s">
        <v>552</v>
      </c>
      <c r="C270" s="31">
        <v>2010</v>
      </c>
      <c r="D270" s="168" t="s">
        <v>706</v>
      </c>
      <c r="E270" s="25"/>
      <c r="F270" s="25">
        <f t="shared" si="20"/>
        <v>0</v>
      </c>
      <c r="G270" s="25">
        <f t="shared" si="21"/>
        <v>0</v>
      </c>
      <c r="H270" s="25">
        <f t="shared" si="22"/>
        <v>0</v>
      </c>
      <c r="I270" s="25">
        <f t="shared" si="23"/>
        <v>1</v>
      </c>
      <c r="J270" s="25">
        <f t="shared" si="24"/>
        <v>0</v>
      </c>
      <c r="K270" s="25"/>
      <c r="L270" s="25"/>
    </row>
    <row r="271" spans="1:12" s="2" customFormat="1" ht="13.8" x14ac:dyDescent="0.3">
      <c r="A271" s="13" t="s">
        <v>510</v>
      </c>
      <c r="B271" s="52" t="s">
        <v>552</v>
      </c>
      <c r="C271" s="31">
        <v>2010</v>
      </c>
      <c r="D271" s="168" t="s">
        <v>707</v>
      </c>
      <c r="E271" s="25"/>
      <c r="F271" s="25">
        <f t="shared" si="20"/>
        <v>0</v>
      </c>
      <c r="G271" s="25">
        <f t="shared" si="21"/>
        <v>0</v>
      </c>
      <c r="H271" s="25">
        <f t="shared" si="22"/>
        <v>0</v>
      </c>
      <c r="I271" s="25">
        <f t="shared" si="23"/>
        <v>1</v>
      </c>
      <c r="J271" s="25">
        <f t="shared" si="24"/>
        <v>0</v>
      </c>
      <c r="K271" s="25"/>
      <c r="L271" s="25"/>
    </row>
    <row r="272" spans="1:12" s="2" customFormat="1" ht="13.8" x14ac:dyDescent="0.3">
      <c r="A272" s="14" t="s">
        <v>511</v>
      </c>
      <c r="B272" s="52" t="s">
        <v>552</v>
      </c>
      <c r="C272" s="31">
        <v>2010</v>
      </c>
      <c r="D272" s="168" t="s">
        <v>708</v>
      </c>
      <c r="E272" s="25"/>
      <c r="F272" s="25">
        <f t="shared" si="20"/>
        <v>0</v>
      </c>
      <c r="G272" s="25">
        <f t="shared" si="21"/>
        <v>0</v>
      </c>
      <c r="H272" s="25">
        <f t="shared" si="22"/>
        <v>0</v>
      </c>
      <c r="I272" s="25">
        <f t="shared" si="23"/>
        <v>1</v>
      </c>
      <c r="J272" s="25">
        <f t="shared" si="24"/>
        <v>0</v>
      </c>
      <c r="K272" s="25"/>
      <c r="L272" s="25"/>
    </row>
    <row r="273" spans="1:12" s="2" customFormat="1" ht="13.8" x14ac:dyDescent="0.3">
      <c r="A273" s="13" t="s">
        <v>512</v>
      </c>
      <c r="B273" s="52" t="s">
        <v>552</v>
      </c>
      <c r="C273" s="31">
        <v>2010</v>
      </c>
      <c r="D273" s="168" t="s">
        <v>709</v>
      </c>
      <c r="E273" s="25"/>
      <c r="F273" s="25">
        <f t="shared" si="20"/>
        <v>0</v>
      </c>
      <c r="G273" s="25">
        <f t="shared" si="21"/>
        <v>0</v>
      </c>
      <c r="H273" s="25">
        <f t="shared" si="22"/>
        <v>0</v>
      </c>
      <c r="I273" s="25">
        <f t="shared" si="23"/>
        <v>1</v>
      </c>
      <c r="J273" s="25">
        <f t="shared" si="24"/>
        <v>0</v>
      </c>
      <c r="K273" s="25"/>
      <c r="L273" s="25"/>
    </row>
    <row r="274" spans="1:12" s="2" customFormat="1" ht="13.8" x14ac:dyDescent="0.3">
      <c r="A274" s="14" t="s">
        <v>513</v>
      </c>
      <c r="B274" s="52" t="s">
        <v>552</v>
      </c>
      <c r="C274" s="31">
        <v>2010</v>
      </c>
      <c r="D274" s="168" t="s">
        <v>710</v>
      </c>
      <c r="E274" s="25"/>
      <c r="F274" s="25">
        <f t="shared" si="20"/>
        <v>0</v>
      </c>
      <c r="G274" s="25">
        <f t="shared" si="21"/>
        <v>0</v>
      </c>
      <c r="H274" s="25">
        <f t="shared" si="22"/>
        <v>0</v>
      </c>
      <c r="I274" s="25">
        <f t="shared" si="23"/>
        <v>1</v>
      </c>
      <c r="J274" s="25">
        <f t="shared" si="24"/>
        <v>0</v>
      </c>
      <c r="K274" s="25"/>
      <c r="L274" s="25"/>
    </row>
    <row r="275" spans="1:12" s="2" customFormat="1" ht="13.8" x14ac:dyDescent="0.3">
      <c r="A275" s="13" t="s">
        <v>514</v>
      </c>
      <c r="B275" s="52" t="s">
        <v>552</v>
      </c>
      <c r="C275" s="31">
        <v>2010</v>
      </c>
      <c r="D275" s="168" t="s">
        <v>711</v>
      </c>
      <c r="E275" s="25"/>
      <c r="F275" s="25">
        <f t="shared" si="20"/>
        <v>0</v>
      </c>
      <c r="G275" s="25">
        <f t="shared" si="21"/>
        <v>0</v>
      </c>
      <c r="H275" s="25">
        <f t="shared" si="22"/>
        <v>0</v>
      </c>
      <c r="I275" s="25">
        <f t="shared" si="23"/>
        <v>1</v>
      </c>
      <c r="J275" s="25">
        <f t="shared" si="24"/>
        <v>0</v>
      </c>
      <c r="K275" s="25"/>
      <c r="L275" s="25"/>
    </row>
    <row r="276" spans="1:12" s="2" customFormat="1" ht="13.8" x14ac:dyDescent="0.3">
      <c r="A276" s="14" t="s">
        <v>515</v>
      </c>
      <c r="B276" s="52" t="s">
        <v>552</v>
      </c>
      <c r="C276" s="31">
        <v>2010</v>
      </c>
      <c r="D276" s="168" t="s">
        <v>712</v>
      </c>
      <c r="E276" s="25"/>
      <c r="F276" s="25">
        <f t="shared" si="20"/>
        <v>0</v>
      </c>
      <c r="G276" s="25">
        <f t="shared" si="21"/>
        <v>0</v>
      </c>
      <c r="H276" s="25">
        <f t="shared" si="22"/>
        <v>0</v>
      </c>
      <c r="I276" s="25">
        <f t="shared" si="23"/>
        <v>1</v>
      </c>
      <c r="J276" s="25">
        <f t="shared" si="24"/>
        <v>0</v>
      </c>
      <c r="K276" s="25"/>
      <c r="L276" s="25"/>
    </row>
    <row r="277" spans="1:12" s="2" customFormat="1" ht="13.8" x14ac:dyDescent="0.3">
      <c r="A277" s="13" t="s">
        <v>516</v>
      </c>
      <c r="B277" s="52" t="s">
        <v>552</v>
      </c>
      <c r="C277" s="31">
        <v>2009</v>
      </c>
      <c r="D277" s="168" t="s">
        <v>713</v>
      </c>
      <c r="E277" s="25"/>
      <c r="F277" s="25">
        <f t="shared" si="20"/>
        <v>0</v>
      </c>
      <c r="G277" s="25">
        <f t="shared" si="21"/>
        <v>0</v>
      </c>
      <c r="H277" s="25">
        <f t="shared" si="22"/>
        <v>0</v>
      </c>
      <c r="I277" s="25">
        <f t="shared" si="23"/>
        <v>1</v>
      </c>
      <c r="J277" s="25">
        <f t="shared" si="24"/>
        <v>0</v>
      </c>
      <c r="K277" s="25"/>
      <c r="L277" s="25"/>
    </row>
    <row r="278" spans="1:12" s="2" customFormat="1" ht="13.8" x14ac:dyDescent="0.3">
      <c r="A278" s="14" t="s">
        <v>517</v>
      </c>
      <c r="B278" s="52" t="s">
        <v>552</v>
      </c>
      <c r="C278" s="31">
        <v>2009</v>
      </c>
      <c r="D278" s="168" t="s">
        <v>714</v>
      </c>
      <c r="E278" s="25"/>
      <c r="F278" s="25">
        <f t="shared" si="20"/>
        <v>0</v>
      </c>
      <c r="G278" s="25">
        <f t="shared" si="21"/>
        <v>0</v>
      </c>
      <c r="H278" s="25">
        <f t="shared" si="22"/>
        <v>0</v>
      </c>
      <c r="I278" s="25">
        <f t="shared" si="23"/>
        <v>1</v>
      </c>
      <c r="J278" s="25">
        <f t="shared" si="24"/>
        <v>0</v>
      </c>
      <c r="K278" s="25"/>
      <c r="L278" s="25"/>
    </row>
    <row r="279" spans="1:12" s="2" customFormat="1" ht="13.8" x14ac:dyDescent="0.3">
      <c r="A279" s="13" t="s">
        <v>518</v>
      </c>
      <c r="B279" s="52" t="s">
        <v>552</v>
      </c>
      <c r="C279" s="31">
        <v>2009</v>
      </c>
      <c r="D279" s="168" t="s">
        <v>715</v>
      </c>
      <c r="E279" s="25"/>
      <c r="F279" s="25">
        <f t="shared" si="20"/>
        <v>0</v>
      </c>
      <c r="G279" s="25">
        <f t="shared" si="21"/>
        <v>0</v>
      </c>
      <c r="H279" s="25">
        <f t="shared" si="22"/>
        <v>0</v>
      </c>
      <c r="I279" s="25">
        <f t="shared" si="23"/>
        <v>1</v>
      </c>
      <c r="J279" s="25">
        <f t="shared" si="24"/>
        <v>0</v>
      </c>
      <c r="K279" s="25"/>
      <c r="L279" s="25"/>
    </row>
    <row r="280" spans="1:12" s="2" customFormat="1" ht="13.8" x14ac:dyDescent="0.3">
      <c r="A280" s="14" t="s">
        <v>519</v>
      </c>
      <c r="B280" s="52" t="s">
        <v>552</v>
      </c>
      <c r="C280" s="31">
        <v>2009</v>
      </c>
      <c r="D280" s="168" t="s">
        <v>716</v>
      </c>
      <c r="E280" s="25"/>
      <c r="F280" s="25">
        <f t="shared" si="20"/>
        <v>0</v>
      </c>
      <c r="G280" s="25">
        <f t="shared" si="21"/>
        <v>0</v>
      </c>
      <c r="H280" s="25">
        <f t="shared" si="22"/>
        <v>0</v>
      </c>
      <c r="I280" s="25">
        <f t="shared" si="23"/>
        <v>1</v>
      </c>
      <c r="J280" s="25">
        <f t="shared" si="24"/>
        <v>0</v>
      </c>
      <c r="K280" s="25"/>
      <c r="L280" s="25"/>
    </row>
    <row r="281" spans="1:12" s="2" customFormat="1" ht="13.8" x14ac:dyDescent="0.3">
      <c r="A281" s="13" t="s">
        <v>520</v>
      </c>
      <c r="B281" s="52" t="s">
        <v>552</v>
      </c>
      <c r="C281" s="31">
        <v>2009</v>
      </c>
      <c r="D281" s="168" t="s">
        <v>717</v>
      </c>
      <c r="E281" s="25"/>
      <c r="F281" s="25">
        <f t="shared" si="20"/>
        <v>0</v>
      </c>
      <c r="G281" s="25">
        <f t="shared" si="21"/>
        <v>0</v>
      </c>
      <c r="H281" s="25">
        <f t="shared" si="22"/>
        <v>0</v>
      </c>
      <c r="I281" s="25">
        <f t="shared" si="23"/>
        <v>1</v>
      </c>
      <c r="J281" s="25">
        <f t="shared" si="24"/>
        <v>0</v>
      </c>
      <c r="K281" s="25"/>
      <c r="L281" s="25"/>
    </row>
    <row r="282" spans="1:12" s="2" customFormat="1" ht="13.8" x14ac:dyDescent="0.3">
      <c r="A282" s="14" t="s">
        <v>521</v>
      </c>
      <c r="B282" s="52" t="s">
        <v>552</v>
      </c>
      <c r="C282" s="31">
        <v>2009</v>
      </c>
      <c r="D282" s="168" t="s">
        <v>718</v>
      </c>
      <c r="E282" s="25"/>
      <c r="F282" s="25">
        <f t="shared" si="20"/>
        <v>0</v>
      </c>
      <c r="G282" s="25">
        <f t="shared" si="21"/>
        <v>0</v>
      </c>
      <c r="H282" s="25">
        <f t="shared" si="22"/>
        <v>0</v>
      </c>
      <c r="I282" s="25">
        <f t="shared" si="23"/>
        <v>1</v>
      </c>
      <c r="J282" s="25">
        <f t="shared" si="24"/>
        <v>0</v>
      </c>
      <c r="K282" s="25"/>
      <c r="L282" s="25"/>
    </row>
    <row r="283" spans="1:12" s="2" customFormat="1" ht="13.8" x14ac:dyDescent="0.3">
      <c r="A283" s="13" t="s">
        <v>522</v>
      </c>
      <c r="B283" s="52" t="s">
        <v>552</v>
      </c>
      <c r="C283" s="31">
        <v>2009</v>
      </c>
      <c r="D283" s="168" t="s">
        <v>719</v>
      </c>
      <c r="E283" s="25"/>
      <c r="F283" s="25">
        <f t="shared" si="20"/>
        <v>0</v>
      </c>
      <c r="G283" s="25">
        <f t="shared" si="21"/>
        <v>0</v>
      </c>
      <c r="H283" s="25">
        <f t="shared" si="22"/>
        <v>0</v>
      </c>
      <c r="I283" s="25">
        <f t="shared" si="23"/>
        <v>1</v>
      </c>
      <c r="J283" s="25">
        <f t="shared" si="24"/>
        <v>0</v>
      </c>
      <c r="K283" s="25"/>
      <c r="L283" s="25"/>
    </row>
    <row r="284" spans="1:12" s="2" customFormat="1" ht="13.8" x14ac:dyDescent="0.3">
      <c r="A284" s="14" t="s">
        <v>523</v>
      </c>
      <c r="B284" s="52" t="s">
        <v>552</v>
      </c>
      <c r="C284" s="31">
        <v>2009</v>
      </c>
      <c r="D284" s="168" t="s">
        <v>720</v>
      </c>
      <c r="E284" s="25"/>
      <c r="F284" s="25">
        <f t="shared" si="20"/>
        <v>0</v>
      </c>
      <c r="G284" s="25">
        <f t="shared" si="21"/>
        <v>0</v>
      </c>
      <c r="H284" s="25">
        <f t="shared" si="22"/>
        <v>0</v>
      </c>
      <c r="I284" s="25">
        <f t="shared" si="23"/>
        <v>1</v>
      </c>
      <c r="J284" s="25">
        <f t="shared" si="24"/>
        <v>0</v>
      </c>
      <c r="K284" s="25"/>
      <c r="L284" s="25"/>
    </row>
    <row r="285" spans="1:12" s="2" customFormat="1" ht="13.8" x14ac:dyDescent="0.3">
      <c r="A285" s="13" t="s">
        <v>524</v>
      </c>
      <c r="B285" s="52" t="s">
        <v>552</v>
      </c>
      <c r="C285" s="31">
        <v>2009</v>
      </c>
      <c r="D285" s="168" t="s">
        <v>721</v>
      </c>
      <c r="E285" s="25"/>
      <c r="F285" s="25">
        <f t="shared" si="20"/>
        <v>0</v>
      </c>
      <c r="G285" s="25">
        <f t="shared" si="21"/>
        <v>0</v>
      </c>
      <c r="H285" s="25">
        <f t="shared" si="22"/>
        <v>0</v>
      </c>
      <c r="I285" s="25">
        <f t="shared" si="23"/>
        <v>1</v>
      </c>
      <c r="J285" s="25">
        <f t="shared" si="24"/>
        <v>0</v>
      </c>
      <c r="K285" s="25"/>
      <c r="L285" s="25"/>
    </row>
    <row r="286" spans="1:12" s="2" customFormat="1" ht="13.8" x14ac:dyDescent="0.3">
      <c r="A286" s="14" t="s">
        <v>525</v>
      </c>
      <c r="B286" s="52" t="s">
        <v>552</v>
      </c>
      <c r="C286" s="31">
        <v>2009</v>
      </c>
      <c r="D286" s="168" t="s">
        <v>722</v>
      </c>
      <c r="E286" s="25"/>
      <c r="F286" s="25">
        <f t="shared" si="20"/>
        <v>0</v>
      </c>
      <c r="G286" s="25">
        <f t="shared" si="21"/>
        <v>0</v>
      </c>
      <c r="H286" s="25">
        <f t="shared" si="22"/>
        <v>0</v>
      </c>
      <c r="I286" s="25">
        <f t="shared" si="23"/>
        <v>1</v>
      </c>
      <c r="J286" s="25">
        <f t="shared" si="24"/>
        <v>0</v>
      </c>
      <c r="K286" s="25"/>
      <c r="L286" s="25"/>
    </row>
    <row r="287" spans="1:12" s="2" customFormat="1" ht="13.8" x14ac:dyDescent="0.3">
      <c r="A287" s="13" t="s">
        <v>526</v>
      </c>
      <c r="B287" s="52" t="s">
        <v>552</v>
      </c>
      <c r="C287" s="31">
        <v>2009</v>
      </c>
      <c r="D287" s="168" t="s">
        <v>723</v>
      </c>
      <c r="E287" s="25"/>
      <c r="F287" s="25">
        <f t="shared" si="20"/>
        <v>0</v>
      </c>
      <c r="G287" s="25">
        <f t="shared" si="21"/>
        <v>0</v>
      </c>
      <c r="H287" s="25">
        <f t="shared" si="22"/>
        <v>0</v>
      </c>
      <c r="I287" s="25">
        <f t="shared" si="23"/>
        <v>1</v>
      </c>
      <c r="J287" s="25">
        <f t="shared" si="24"/>
        <v>0</v>
      </c>
      <c r="K287" s="25"/>
      <c r="L287" s="25"/>
    </row>
    <row r="288" spans="1:12" s="2" customFormat="1" ht="13.8" x14ac:dyDescent="0.3">
      <c r="A288" s="14" t="s">
        <v>527</v>
      </c>
      <c r="B288" s="52" t="s">
        <v>552</v>
      </c>
      <c r="C288" s="31">
        <v>2009</v>
      </c>
      <c r="D288" s="168" t="s">
        <v>724</v>
      </c>
      <c r="E288" s="25"/>
      <c r="F288" s="25">
        <f t="shared" si="20"/>
        <v>0</v>
      </c>
      <c r="G288" s="25">
        <f t="shared" si="21"/>
        <v>0</v>
      </c>
      <c r="H288" s="25">
        <f t="shared" si="22"/>
        <v>0</v>
      </c>
      <c r="I288" s="25">
        <f t="shared" si="23"/>
        <v>1</v>
      </c>
      <c r="J288" s="25">
        <f t="shared" si="24"/>
        <v>0</v>
      </c>
      <c r="K288" s="25"/>
      <c r="L288" s="25"/>
    </row>
    <row r="289" spans="1:12" s="2" customFormat="1" ht="13.8" x14ac:dyDescent="0.3">
      <c r="A289" s="13" t="s">
        <v>528</v>
      </c>
      <c r="B289" s="52" t="s">
        <v>552</v>
      </c>
      <c r="C289" s="31">
        <v>2009</v>
      </c>
      <c r="D289" s="168" t="s">
        <v>725</v>
      </c>
      <c r="E289" s="25"/>
      <c r="F289" s="25">
        <f t="shared" si="20"/>
        <v>0</v>
      </c>
      <c r="G289" s="25">
        <f t="shared" si="21"/>
        <v>0</v>
      </c>
      <c r="H289" s="25">
        <f t="shared" si="22"/>
        <v>0</v>
      </c>
      <c r="I289" s="25">
        <f t="shared" si="23"/>
        <v>1</v>
      </c>
      <c r="J289" s="25">
        <f t="shared" si="24"/>
        <v>0</v>
      </c>
      <c r="K289" s="25"/>
      <c r="L289" s="25"/>
    </row>
    <row r="290" spans="1:12" s="2" customFormat="1" ht="13.8" x14ac:dyDescent="0.3">
      <c r="A290" s="14" t="s">
        <v>529</v>
      </c>
      <c r="B290" s="52" t="s">
        <v>552</v>
      </c>
      <c r="C290" s="31">
        <v>2009</v>
      </c>
      <c r="D290" s="168" t="s">
        <v>726</v>
      </c>
      <c r="E290" s="25"/>
      <c r="F290" s="25">
        <f t="shared" si="20"/>
        <v>0</v>
      </c>
      <c r="G290" s="25">
        <f t="shared" si="21"/>
        <v>0</v>
      </c>
      <c r="H290" s="25">
        <f t="shared" si="22"/>
        <v>0</v>
      </c>
      <c r="I290" s="25">
        <f t="shared" si="23"/>
        <v>1</v>
      </c>
      <c r="J290" s="25">
        <f t="shared" si="24"/>
        <v>0</v>
      </c>
      <c r="K290" s="25"/>
      <c r="L290" s="25"/>
    </row>
    <row r="291" spans="1:12" s="2" customFormat="1" ht="13.8" x14ac:dyDescent="0.3">
      <c r="A291" s="13" t="s">
        <v>530</v>
      </c>
      <c r="B291" s="52" t="s">
        <v>552</v>
      </c>
      <c r="C291" s="31">
        <v>2009</v>
      </c>
      <c r="D291" s="168" t="s">
        <v>727</v>
      </c>
      <c r="E291" s="25"/>
      <c r="F291" s="25">
        <f t="shared" si="20"/>
        <v>0</v>
      </c>
      <c r="G291" s="25">
        <f t="shared" si="21"/>
        <v>0</v>
      </c>
      <c r="H291" s="25">
        <f t="shared" si="22"/>
        <v>0</v>
      </c>
      <c r="I291" s="25">
        <f t="shared" si="23"/>
        <v>1</v>
      </c>
      <c r="J291" s="25">
        <f t="shared" si="24"/>
        <v>0</v>
      </c>
      <c r="K291" s="25"/>
      <c r="L291" s="25"/>
    </row>
    <row r="292" spans="1:12" s="2" customFormat="1" ht="13.8" x14ac:dyDescent="0.3">
      <c r="A292" s="14" t="s">
        <v>531</v>
      </c>
      <c r="B292" s="52" t="s">
        <v>552</v>
      </c>
      <c r="C292" s="31">
        <v>2009</v>
      </c>
      <c r="D292" s="168" t="s">
        <v>728</v>
      </c>
      <c r="E292" s="25"/>
      <c r="F292" s="25">
        <f t="shared" si="20"/>
        <v>0</v>
      </c>
      <c r="G292" s="25">
        <f t="shared" si="21"/>
        <v>0</v>
      </c>
      <c r="H292" s="25">
        <f t="shared" si="22"/>
        <v>0</v>
      </c>
      <c r="I292" s="25">
        <f t="shared" si="23"/>
        <v>1</v>
      </c>
      <c r="J292" s="25">
        <f t="shared" si="24"/>
        <v>0</v>
      </c>
      <c r="K292" s="25"/>
      <c r="L292" s="25"/>
    </row>
    <row r="293" spans="1:12" s="2" customFormat="1" ht="13.8" x14ac:dyDescent="0.3">
      <c r="A293" s="13" t="s">
        <v>532</v>
      </c>
      <c r="B293" s="52" t="s">
        <v>552</v>
      </c>
      <c r="C293" s="31">
        <v>2009</v>
      </c>
      <c r="D293" s="168" t="s">
        <v>729</v>
      </c>
      <c r="E293" s="25"/>
      <c r="F293" s="25">
        <f t="shared" si="20"/>
        <v>0</v>
      </c>
      <c r="G293" s="25">
        <f t="shared" si="21"/>
        <v>0</v>
      </c>
      <c r="H293" s="25">
        <f t="shared" si="22"/>
        <v>0</v>
      </c>
      <c r="I293" s="25">
        <f t="shared" si="23"/>
        <v>1</v>
      </c>
      <c r="J293" s="25">
        <f t="shared" si="24"/>
        <v>0</v>
      </c>
      <c r="K293" s="25"/>
      <c r="L293" s="25"/>
    </row>
    <row r="294" spans="1:12" s="2" customFormat="1" ht="13.8" x14ac:dyDescent="0.3">
      <c r="A294" s="14" t="s">
        <v>533</v>
      </c>
      <c r="B294" s="52" t="s">
        <v>552</v>
      </c>
      <c r="C294" s="31">
        <v>2009</v>
      </c>
      <c r="D294" s="168" t="s">
        <v>730</v>
      </c>
      <c r="E294" s="25"/>
      <c r="F294" s="25">
        <f t="shared" si="20"/>
        <v>0</v>
      </c>
      <c r="G294" s="25">
        <f t="shared" si="21"/>
        <v>0</v>
      </c>
      <c r="H294" s="25">
        <f t="shared" si="22"/>
        <v>0</v>
      </c>
      <c r="I294" s="25">
        <f t="shared" si="23"/>
        <v>1</v>
      </c>
      <c r="J294" s="25">
        <f t="shared" si="24"/>
        <v>0</v>
      </c>
      <c r="K294" s="25"/>
      <c r="L294" s="25"/>
    </row>
    <row r="295" spans="1:12" s="2" customFormat="1" ht="13.8" x14ac:dyDescent="0.3">
      <c r="A295" s="13" t="s">
        <v>534</v>
      </c>
      <c r="B295" s="52" t="s">
        <v>552</v>
      </c>
      <c r="C295" s="31">
        <v>2009</v>
      </c>
      <c r="D295" s="168" t="s">
        <v>731</v>
      </c>
      <c r="E295" s="25"/>
      <c r="F295" s="25">
        <f t="shared" si="20"/>
        <v>0</v>
      </c>
      <c r="G295" s="25">
        <f t="shared" si="21"/>
        <v>0</v>
      </c>
      <c r="H295" s="25">
        <f t="shared" si="22"/>
        <v>0</v>
      </c>
      <c r="I295" s="25">
        <f t="shared" si="23"/>
        <v>1</v>
      </c>
      <c r="J295" s="25">
        <f t="shared" si="24"/>
        <v>0</v>
      </c>
      <c r="K295" s="25"/>
      <c r="L295" s="25"/>
    </row>
    <row r="296" spans="1:12" s="2" customFormat="1" ht="13.8" x14ac:dyDescent="0.3">
      <c r="A296" s="14" t="s">
        <v>535</v>
      </c>
      <c r="B296" s="52" t="s">
        <v>552</v>
      </c>
      <c r="C296" s="31">
        <v>2009</v>
      </c>
      <c r="D296" s="168" t="s">
        <v>732</v>
      </c>
      <c r="E296" s="25"/>
      <c r="F296" s="25">
        <f t="shared" si="20"/>
        <v>0</v>
      </c>
      <c r="G296" s="25">
        <f t="shared" si="21"/>
        <v>0</v>
      </c>
      <c r="H296" s="25">
        <f t="shared" si="22"/>
        <v>0</v>
      </c>
      <c r="I296" s="25">
        <f t="shared" si="23"/>
        <v>1</v>
      </c>
      <c r="J296" s="25">
        <f t="shared" si="24"/>
        <v>0</v>
      </c>
      <c r="K296" s="25"/>
      <c r="L296" s="25"/>
    </row>
    <row r="297" spans="1:12" s="2" customFormat="1" ht="13.8" x14ac:dyDescent="0.3">
      <c r="A297" s="13" t="s">
        <v>536</v>
      </c>
      <c r="B297" s="52" t="s">
        <v>552</v>
      </c>
      <c r="C297" s="31">
        <v>2009</v>
      </c>
      <c r="D297" s="168" t="s">
        <v>733</v>
      </c>
      <c r="E297" s="25"/>
      <c r="F297" s="25">
        <f t="shared" si="20"/>
        <v>0</v>
      </c>
      <c r="G297" s="25">
        <f t="shared" si="21"/>
        <v>0</v>
      </c>
      <c r="H297" s="25">
        <f t="shared" si="22"/>
        <v>0</v>
      </c>
      <c r="I297" s="25">
        <f t="shared" si="23"/>
        <v>1</v>
      </c>
      <c r="J297" s="25">
        <f t="shared" si="24"/>
        <v>0</v>
      </c>
      <c r="K297" s="25"/>
      <c r="L297" s="25"/>
    </row>
    <row r="298" spans="1:12" s="2" customFormat="1" ht="13.8" x14ac:dyDescent="0.3">
      <c r="A298" s="14" t="s">
        <v>537</v>
      </c>
      <c r="B298" s="52" t="s">
        <v>552</v>
      </c>
      <c r="C298" s="31">
        <v>2009</v>
      </c>
      <c r="D298" s="168" t="s">
        <v>734</v>
      </c>
      <c r="E298" s="25"/>
      <c r="F298" s="25">
        <f t="shared" si="20"/>
        <v>0</v>
      </c>
      <c r="G298" s="25">
        <f t="shared" si="21"/>
        <v>0</v>
      </c>
      <c r="H298" s="25">
        <f t="shared" si="22"/>
        <v>0</v>
      </c>
      <c r="I298" s="25">
        <f t="shared" si="23"/>
        <v>1</v>
      </c>
      <c r="J298" s="25">
        <f t="shared" si="24"/>
        <v>0</v>
      </c>
      <c r="K298" s="25"/>
      <c r="L298" s="25"/>
    </row>
    <row r="299" spans="1:12" s="2" customFormat="1" ht="13.8" x14ac:dyDescent="0.3">
      <c r="A299" s="13" t="s">
        <v>538</v>
      </c>
      <c r="B299" s="52" t="s">
        <v>552</v>
      </c>
      <c r="C299" s="31">
        <v>2009</v>
      </c>
      <c r="D299" s="168" t="s">
        <v>735</v>
      </c>
      <c r="E299" s="25"/>
      <c r="F299" s="25">
        <f t="shared" si="20"/>
        <v>0</v>
      </c>
      <c r="G299" s="25">
        <f t="shared" si="21"/>
        <v>0</v>
      </c>
      <c r="H299" s="25">
        <f t="shared" si="22"/>
        <v>0</v>
      </c>
      <c r="I299" s="25">
        <f t="shared" si="23"/>
        <v>1</v>
      </c>
      <c r="J299" s="25">
        <f t="shared" si="24"/>
        <v>0</v>
      </c>
      <c r="K299" s="25"/>
      <c r="L299" s="25"/>
    </row>
    <row r="300" spans="1:12" s="2" customFormat="1" ht="13.8" x14ac:dyDescent="0.3">
      <c r="A300" s="14" t="s">
        <v>539</v>
      </c>
      <c r="B300" s="52" t="s">
        <v>552</v>
      </c>
      <c r="C300" s="31">
        <v>2009</v>
      </c>
      <c r="D300" s="168" t="s">
        <v>736</v>
      </c>
      <c r="E300" s="25"/>
      <c r="F300" s="25">
        <f t="shared" si="20"/>
        <v>0</v>
      </c>
      <c r="G300" s="25">
        <f t="shared" si="21"/>
        <v>0</v>
      </c>
      <c r="H300" s="25">
        <f t="shared" si="22"/>
        <v>0</v>
      </c>
      <c r="I300" s="25">
        <f t="shared" si="23"/>
        <v>1</v>
      </c>
      <c r="J300" s="25">
        <f t="shared" si="24"/>
        <v>0</v>
      </c>
      <c r="K300" s="25"/>
      <c r="L300" s="25"/>
    </row>
    <row r="301" spans="1:12" s="2" customFormat="1" ht="13.8" x14ac:dyDescent="0.3">
      <c r="A301" s="13" t="s">
        <v>540</v>
      </c>
      <c r="B301" s="52" t="s">
        <v>552</v>
      </c>
      <c r="C301" s="31">
        <v>2009</v>
      </c>
      <c r="D301" s="168" t="s">
        <v>737</v>
      </c>
      <c r="E301" s="25"/>
      <c r="F301" s="25">
        <f t="shared" si="20"/>
        <v>0</v>
      </c>
      <c r="G301" s="25">
        <f t="shared" si="21"/>
        <v>0</v>
      </c>
      <c r="H301" s="25">
        <f t="shared" si="22"/>
        <v>0</v>
      </c>
      <c r="I301" s="25">
        <f t="shared" si="23"/>
        <v>1</v>
      </c>
      <c r="J301" s="25">
        <f t="shared" si="24"/>
        <v>0</v>
      </c>
      <c r="K301" s="25"/>
      <c r="L301" s="25"/>
    </row>
    <row r="302" spans="1:12" s="2" customFormat="1" ht="13.8" x14ac:dyDescent="0.3">
      <c r="A302" s="14" t="s">
        <v>541</v>
      </c>
      <c r="B302" s="52" t="s">
        <v>552</v>
      </c>
      <c r="C302" s="31">
        <v>2009</v>
      </c>
      <c r="D302" s="168" t="s">
        <v>738</v>
      </c>
      <c r="E302" s="25"/>
      <c r="F302" s="25">
        <f t="shared" si="20"/>
        <v>0</v>
      </c>
      <c r="G302" s="25">
        <f t="shared" si="21"/>
        <v>0</v>
      </c>
      <c r="H302" s="25">
        <f t="shared" si="22"/>
        <v>0</v>
      </c>
      <c r="I302" s="25">
        <f t="shared" si="23"/>
        <v>1</v>
      </c>
      <c r="J302" s="25">
        <f t="shared" si="24"/>
        <v>0</v>
      </c>
      <c r="K302" s="25"/>
      <c r="L302" s="25"/>
    </row>
    <row r="303" spans="1:12" s="2" customFormat="1" ht="13.8" x14ac:dyDescent="0.3">
      <c r="A303" s="13" t="s">
        <v>542</v>
      </c>
      <c r="B303" s="52" t="s">
        <v>552</v>
      </c>
      <c r="C303" s="31">
        <v>2009</v>
      </c>
      <c r="D303" s="168" t="s">
        <v>739</v>
      </c>
      <c r="E303" s="25"/>
      <c r="F303" s="25">
        <f t="shared" si="20"/>
        <v>0</v>
      </c>
      <c r="G303" s="25">
        <f t="shared" si="21"/>
        <v>0</v>
      </c>
      <c r="H303" s="25">
        <f t="shared" si="22"/>
        <v>0</v>
      </c>
      <c r="I303" s="25">
        <f t="shared" si="23"/>
        <v>1</v>
      </c>
      <c r="J303" s="25">
        <f t="shared" si="24"/>
        <v>0</v>
      </c>
      <c r="K303" s="25"/>
      <c r="L303" s="25"/>
    </row>
    <row r="304" spans="1:12" s="2" customFormat="1" ht="13.8" x14ac:dyDescent="0.3">
      <c r="A304" s="14" t="s">
        <v>543</v>
      </c>
      <c r="B304" s="52" t="s">
        <v>552</v>
      </c>
      <c r="C304" s="31">
        <v>2009</v>
      </c>
      <c r="D304" s="168" t="s">
        <v>740</v>
      </c>
      <c r="E304" s="25"/>
      <c r="F304" s="25">
        <f t="shared" si="20"/>
        <v>0</v>
      </c>
      <c r="G304" s="25">
        <f t="shared" si="21"/>
        <v>0</v>
      </c>
      <c r="H304" s="25">
        <f t="shared" si="22"/>
        <v>0</v>
      </c>
      <c r="I304" s="25">
        <f t="shared" si="23"/>
        <v>1</v>
      </c>
      <c r="J304" s="25">
        <f t="shared" si="24"/>
        <v>0</v>
      </c>
      <c r="K304" s="25"/>
      <c r="L304" s="25"/>
    </row>
    <row r="305" spans="1:12" s="2" customFormat="1" ht="13.8" x14ac:dyDescent="0.3">
      <c r="A305" s="13" t="s">
        <v>544</v>
      </c>
      <c r="B305" s="52" t="s">
        <v>552</v>
      </c>
      <c r="C305" s="31">
        <v>2009</v>
      </c>
      <c r="D305" s="168" t="s">
        <v>741</v>
      </c>
      <c r="E305" s="25"/>
      <c r="F305" s="25">
        <f t="shared" si="20"/>
        <v>0</v>
      </c>
      <c r="G305" s="25">
        <f t="shared" si="21"/>
        <v>0</v>
      </c>
      <c r="H305" s="25">
        <f t="shared" si="22"/>
        <v>0</v>
      </c>
      <c r="I305" s="25">
        <f t="shared" si="23"/>
        <v>1</v>
      </c>
      <c r="J305" s="25">
        <f t="shared" si="24"/>
        <v>0</v>
      </c>
      <c r="K305" s="25"/>
      <c r="L305" s="25"/>
    </row>
    <row r="306" spans="1:12" s="2" customFormat="1" ht="13.8" x14ac:dyDescent="0.3">
      <c r="A306" s="14" t="s">
        <v>545</v>
      </c>
      <c r="B306" s="52" t="s">
        <v>552</v>
      </c>
      <c r="C306" s="31">
        <v>2009</v>
      </c>
      <c r="D306" s="168" t="s">
        <v>742</v>
      </c>
      <c r="E306" s="25"/>
      <c r="F306" s="25">
        <f t="shared" si="20"/>
        <v>0</v>
      </c>
      <c r="G306" s="25">
        <f t="shared" si="21"/>
        <v>0</v>
      </c>
      <c r="H306" s="25">
        <f t="shared" si="22"/>
        <v>0</v>
      </c>
      <c r="I306" s="25">
        <f t="shared" si="23"/>
        <v>1</v>
      </c>
      <c r="J306" s="25">
        <f t="shared" si="24"/>
        <v>0</v>
      </c>
      <c r="K306" s="25"/>
      <c r="L306" s="25"/>
    </row>
    <row r="307" spans="1:12" s="2" customFormat="1" ht="13.8" x14ac:dyDescent="0.3">
      <c r="A307" s="13" t="s">
        <v>546</v>
      </c>
      <c r="B307" s="52" t="s">
        <v>552</v>
      </c>
      <c r="C307" s="31">
        <v>2009</v>
      </c>
      <c r="D307" s="168" t="s">
        <v>743</v>
      </c>
      <c r="E307" s="25"/>
      <c r="F307" s="25">
        <f t="shared" si="20"/>
        <v>0</v>
      </c>
      <c r="G307" s="25">
        <f t="shared" si="21"/>
        <v>0</v>
      </c>
      <c r="H307" s="25">
        <f t="shared" si="22"/>
        <v>0</v>
      </c>
      <c r="I307" s="25">
        <f t="shared" si="23"/>
        <v>1</v>
      </c>
      <c r="J307" s="25">
        <f t="shared" si="24"/>
        <v>0</v>
      </c>
      <c r="K307" s="25"/>
      <c r="L307" s="25"/>
    </row>
    <row r="308" spans="1:12" s="2" customFormat="1" ht="13.8" x14ac:dyDescent="0.3">
      <c r="A308" s="14" t="s">
        <v>547</v>
      </c>
      <c r="B308" s="52" t="s">
        <v>552</v>
      </c>
      <c r="C308" s="31">
        <v>2009</v>
      </c>
      <c r="D308" s="168" t="s">
        <v>744</v>
      </c>
      <c r="E308" s="25"/>
      <c r="F308" s="25">
        <f t="shared" si="20"/>
        <v>0</v>
      </c>
      <c r="G308" s="25">
        <f t="shared" si="21"/>
        <v>0</v>
      </c>
      <c r="H308" s="25">
        <f t="shared" si="22"/>
        <v>0</v>
      </c>
      <c r="I308" s="25">
        <f t="shared" si="23"/>
        <v>1</v>
      </c>
      <c r="J308" s="25">
        <f t="shared" si="24"/>
        <v>0</v>
      </c>
      <c r="K308" s="25"/>
      <c r="L308" s="25"/>
    </row>
    <row r="309" spans="1:12" s="2" customFormat="1" ht="13.8" x14ac:dyDescent="0.3">
      <c r="A309" s="13" t="s">
        <v>548</v>
      </c>
      <c r="B309" s="52" t="s">
        <v>552</v>
      </c>
      <c r="C309" s="31">
        <v>2009</v>
      </c>
      <c r="D309" s="168" t="s">
        <v>745</v>
      </c>
      <c r="E309" s="25"/>
      <c r="F309" s="25">
        <f t="shared" si="20"/>
        <v>0</v>
      </c>
      <c r="G309" s="25">
        <f t="shared" si="21"/>
        <v>0</v>
      </c>
      <c r="H309" s="25">
        <f t="shared" si="22"/>
        <v>0</v>
      </c>
      <c r="I309" s="25">
        <f t="shared" si="23"/>
        <v>1</v>
      </c>
      <c r="J309" s="25">
        <f t="shared" si="24"/>
        <v>0</v>
      </c>
      <c r="K309" s="25"/>
      <c r="L309" s="25"/>
    </row>
    <row r="310" spans="1:12" s="2" customFormat="1" ht="13.8" x14ac:dyDescent="0.3">
      <c r="A310" s="14" t="s">
        <v>549</v>
      </c>
      <c r="B310" s="52" t="s">
        <v>552</v>
      </c>
      <c r="C310" s="31">
        <v>2009</v>
      </c>
      <c r="D310" s="168" t="s">
        <v>746</v>
      </c>
      <c r="E310" s="25"/>
      <c r="F310" s="25">
        <f t="shared" si="20"/>
        <v>0</v>
      </c>
      <c r="G310" s="25">
        <f t="shared" si="21"/>
        <v>0</v>
      </c>
      <c r="H310" s="25">
        <f t="shared" si="22"/>
        <v>0</v>
      </c>
      <c r="I310" s="25">
        <f t="shared" si="23"/>
        <v>1</v>
      </c>
      <c r="J310" s="25">
        <f t="shared" si="24"/>
        <v>0</v>
      </c>
      <c r="K310" s="25"/>
      <c r="L310" s="25"/>
    </row>
    <row r="311" spans="1:12" s="2" customFormat="1" ht="13.8" x14ac:dyDescent="0.3">
      <c r="A311" s="13" t="s">
        <v>550</v>
      </c>
      <c r="B311" s="52" t="s">
        <v>552</v>
      </c>
      <c r="C311" s="31">
        <v>2009</v>
      </c>
      <c r="D311" s="168" t="s">
        <v>25</v>
      </c>
      <c r="E311" s="25"/>
      <c r="F311" s="25">
        <f t="shared" si="20"/>
        <v>0</v>
      </c>
      <c r="G311" s="25">
        <f t="shared" si="21"/>
        <v>0</v>
      </c>
      <c r="H311" s="25">
        <f t="shared" si="22"/>
        <v>0</v>
      </c>
      <c r="I311" s="25">
        <f t="shared" si="23"/>
        <v>1</v>
      </c>
      <c r="J311" s="25">
        <f t="shared" si="24"/>
        <v>0</v>
      </c>
      <c r="K311" s="25"/>
      <c r="L311" s="25"/>
    </row>
    <row r="312" spans="1:12" s="2" customFormat="1" ht="13.8" x14ac:dyDescent="0.3">
      <c r="A312" s="14" t="s">
        <v>551</v>
      </c>
      <c r="B312" s="52" t="s">
        <v>552</v>
      </c>
      <c r="C312" s="31">
        <v>2009</v>
      </c>
      <c r="D312" s="168" t="s">
        <v>747</v>
      </c>
      <c r="E312" s="25"/>
      <c r="F312" s="25">
        <f t="shared" si="20"/>
        <v>0</v>
      </c>
      <c r="G312" s="25">
        <f t="shared" si="21"/>
        <v>0</v>
      </c>
      <c r="H312" s="25">
        <f t="shared" si="22"/>
        <v>0</v>
      </c>
      <c r="I312" s="25">
        <f t="shared" si="23"/>
        <v>1</v>
      </c>
      <c r="J312" s="25">
        <f t="shared" si="24"/>
        <v>0</v>
      </c>
      <c r="K312" s="25"/>
      <c r="L312" s="25"/>
    </row>
    <row r="313" spans="1:12" s="2" customFormat="1" ht="13.8" x14ac:dyDescent="0.3">
      <c r="A313" s="13" t="s">
        <v>748</v>
      </c>
      <c r="B313" s="52" t="s">
        <v>552</v>
      </c>
      <c r="C313" s="31">
        <v>2009</v>
      </c>
      <c r="D313" s="168" t="s">
        <v>24</v>
      </c>
      <c r="E313" s="25"/>
      <c r="F313" s="25">
        <f t="shared" si="20"/>
        <v>0</v>
      </c>
      <c r="G313" s="25">
        <f t="shared" si="21"/>
        <v>0</v>
      </c>
      <c r="H313" s="25">
        <f t="shared" si="22"/>
        <v>0</v>
      </c>
      <c r="I313" s="25">
        <f t="shared" si="23"/>
        <v>1</v>
      </c>
      <c r="J313" s="25">
        <f t="shared" si="24"/>
        <v>0</v>
      </c>
      <c r="K313" s="25"/>
      <c r="L313" s="25"/>
    </row>
    <row r="314" spans="1:12" s="2" customFormat="1" ht="13.8" x14ac:dyDescent="0.3">
      <c r="A314" s="14" t="s">
        <v>749</v>
      </c>
      <c r="B314" s="52" t="s">
        <v>552</v>
      </c>
      <c r="C314" s="31">
        <v>2009</v>
      </c>
      <c r="D314" s="168" t="s">
        <v>986</v>
      </c>
      <c r="E314" s="25"/>
      <c r="F314" s="25">
        <f t="shared" si="20"/>
        <v>0</v>
      </c>
      <c r="G314" s="25">
        <f t="shared" si="21"/>
        <v>0</v>
      </c>
      <c r="H314" s="25">
        <f t="shared" si="22"/>
        <v>0</v>
      </c>
      <c r="I314" s="25">
        <f t="shared" si="23"/>
        <v>1</v>
      </c>
      <c r="J314" s="25">
        <f t="shared" si="24"/>
        <v>0</v>
      </c>
      <c r="K314" s="25"/>
      <c r="L314" s="25"/>
    </row>
    <row r="315" spans="1:12" s="2" customFormat="1" ht="13.8" x14ac:dyDescent="0.3">
      <c r="A315" s="13" t="s">
        <v>750</v>
      </c>
      <c r="B315" s="52" t="s">
        <v>552</v>
      </c>
      <c r="C315" s="31">
        <v>2008</v>
      </c>
      <c r="D315" s="168" t="s">
        <v>987</v>
      </c>
      <c r="E315" s="25"/>
      <c r="F315" s="25">
        <f t="shared" si="20"/>
        <v>0</v>
      </c>
      <c r="G315" s="25">
        <f t="shared" si="21"/>
        <v>0</v>
      </c>
      <c r="H315" s="25">
        <f t="shared" si="22"/>
        <v>0</v>
      </c>
      <c r="I315" s="25">
        <f t="shared" si="23"/>
        <v>1</v>
      </c>
      <c r="J315" s="25">
        <f t="shared" si="24"/>
        <v>0</v>
      </c>
      <c r="K315" s="25"/>
      <c r="L315" s="25"/>
    </row>
    <row r="316" spans="1:12" s="2" customFormat="1" ht="13.8" x14ac:dyDescent="0.3">
      <c r="A316" s="14" t="s">
        <v>751</v>
      </c>
      <c r="B316" s="52" t="s">
        <v>552</v>
      </c>
      <c r="C316" s="31">
        <v>2008</v>
      </c>
      <c r="D316" s="168" t="s">
        <v>988</v>
      </c>
      <c r="E316" s="25"/>
      <c r="F316" s="25">
        <f t="shared" si="20"/>
        <v>0</v>
      </c>
      <c r="G316" s="25">
        <f t="shared" si="21"/>
        <v>0</v>
      </c>
      <c r="H316" s="25">
        <f t="shared" si="22"/>
        <v>0</v>
      </c>
      <c r="I316" s="25">
        <f t="shared" si="23"/>
        <v>1</v>
      </c>
      <c r="J316" s="25">
        <f t="shared" si="24"/>
        <v>0</v>
      </c>
      <c r="K316" s="25"/>
      <c r="L316" s="25"/>
    </row>
    <row r="317" spans="1:12" x14ac:dyDescent="0.3">
      <c r="A317" s="13" t="s">
        <v>752</v>
      </c>
      <c r="B317" s="52" t="s">
        <v>552</v>
      </c>
      <c r="C317" s="19">
        <v>2008</v>
      </c>
      <c r="D317" s="168" t="s">
        <v>989</v>
      </c>
      <c r="E317" s="26"/>
      <c r="F317" s="25">
        <f t="shared" si="20"/>
        <v>0</v>
      </c>
      <c r="G317" s="25">
        <f t="shared" si="21"/>
        <v>0</v>
      </c>
      <c r="H317" s="25">
        <f t="shared" si="22"/>
        <v>0</v>
      </c>
      <c r="I317" s="25">
        <f t="shared" si="23"/>
        <v>1</v>
      </c>
      <c r="J317" s="25">
        <f t="shared" si="24"/>
        <v>0</v>
      </c>
      <c r="K317" s="26"/>
      <c r="L317" s="26"/>
    </row>
    <row r="318" spans="1:12" x14ac:dyDescent="0.3">
      <c r="A318" s="14" t="s">
        <v>753</v>
      </c>
      <c r="B318" s="52" t="s">
        <v>552</v>
      </c>
      <c r="C318" s="19">
        <v>2008</v>
      </c>
      <c r="D318" s="168" t="s">
        <v>990</v>
      </c>
      <c r="E318" s="26"/>
      <c r="F318" s="25">
        <f t="shared" si="20"/>
        <v>0</v>
      </c>
      <c r="G318" s="25">
        <f t="shared" si="21"/>
        <v>0</v>
      </c>
      <c r="H318" s="25">
        <f t="shared" si="22"/>
        <v>0</v>
      </c>
      <c r="I318" s="25">
        <f t="shared" si="23"/>
        <v>1</v>
      </c>
      <c r="J318" s="25">
        <f t="shared" si="24"/>
        <v>0</v>
      </c>
      <c r="K318" s="26"/>
      <c r="L318" s="26"/>
    </row>
    <row r="319" spans="1:12" x14ac:dyDescent="0.3">
      <c r="A319" s="13" t="s">
        <v>754</v>
      </c>
      <c r="B319" s="52" t="s">
        <v>552</v>
      </c>
      <c r="C319" s="19">
        <v>2008</v>
      </c>
      <c r="D319" s="168" t="s">
        <v>991</v>
      </c>
      <c r="E319" s="26"/>
      <c r="F319" s="25">
        <f t="shared" si="20"/>
        <v>0</v>
      </c>
      <c r="G319" s="25">
        <f t="shared" si="21"/>
        <v>0</v>
      </c>
      <c r="H319" s="25">
        <f t="shared" si="22"/>
        <v>0</v>
      </c>
      <c r="I319" s="25">
        <f t="shared" si="23"/>
        <v>1</v>
      </c>
      <c r="J319" s="25">
        <f t="shared" si="24"/>
        <v>0</v>
      </c>
      <c r="K319" s="26"/>
      <c r="L319" s="26"/>
    </row>
    <row r="320" spans="1:12" x14ac:dyDescent="0.3">
      <c r="A320" s="14" t="s">
        <v>755</v>
      </c>
      <c r="B320" s="52" t="s">
        <v>552</v>
      </c>
      <c r="C320" s="19">
        <v>2008</v>
      </c>
      <c r="D320" s="168" t="s">
        <v>992</v>
      </c>
      <c r="E320" s="26"/>
      <c r="F320" s="25">
        <f t="shared" si="20"/>
        <v>0</v>
      </c>
      <c r="G320" s="25">
        <f t="shared" si="21"/>
        <v>0</v>
      </c>
      <c r="H320" s="25">
        <f t="shared" si="22"/>
        <v>0</v>
      </c>
      <c r="I320" s="25">
        <f t="shared" si="23"/>
        <v>1</v>
      </c>
      <c r="J320" s="25">
        <f t="shared" si="24"/>
        <v>0</v>
      </c>
      <c r="K320" s="26"/>
      <c r="L320" s="26"/>
    </row>
    <row r="321" spans="1:12" x14ac:dyDescent="0.3">
      <c r="A321" s="13" t="s">
        <v>756</v>
      </c>
      <c r="B321" s="52" t="s">
        <v>552</v>
      </c>
      <c r="C321" s="19">
        <v>2008</v>
      </c>
      <c r="D321" s="168" t="s">
        <v>993</v>
      </c>
      <c r="E321" s="26"/>
      <c r="F321" s="25">
        <f t="shared" si="20"/>
        <v>0</v>
      </c>
      <c r="G321" s="25">
        <f t="shared" si="21"/>
        <v>0</v>
      </c>
      <c r="H321" s="25">
        <f t="shared" si="22"/>
        <v>0</v>
      </c>
      <c r="I321" s="25">
        <f t="shared" si="23"/>
        <v>1</v>
      </c>
      <c r="J321" s="25">
        <f t="shared" si="24"/>
        <v>0</v>
      </c>
      <c r="K321" s="26"/>
      <c r="L321" s="26"/>
    </row>
    <row r="322" spans="1:12" x14ac:dyDescent="0.3">
      <c r="A322" s="14" t="s">
        <v>757</v>
      </c>
      <c r="B322" s="52" t="s">
        <v>552</v>
      </c>
      <c r="C322" s="19">
        <v>2008</v>
      </c>
      <c r="D322" s="168" t="s">
        <v>994</v>
      </c>
      <c r="E322" s="26"/>
      <c r="F322" s="25">
        <f t="shared" si="20"/>
        <v>0</v>
      </c>
      <c r="G322" s="25">
        <f t="shared" si="21"/>
        <v>0</v>
      </c>
      <c r="H322" s="25">
        <f t="shared" si="22"/>
        <v>0</v>
      </c>
      <c r="I322" s="25">
        <f t="shared" si="23"/>
        <v>1</v>
      </c>
      <c r="J322" s="25">
        <f t="shared" si="24"/>
        <v>0</v>
      </c>
      <c r="K322" s="26"/>
      <c r="L322" s="26"/>
    </row>
    <row r="323" spans="1:12" x14ac:dyDescent="0.3">
      <c r="A323" s="13" t="s">
        <v>758</v>
      </c>
      <c r="B323" s="52" t="s">
        <v>552</v>
      </c>
      <c r="C323" s="19">
        <v>2008</v>
      </c>
      <c r="D323" s="168" t="s">
        <v>995</v>
      </c>
      <c r="E323" s="26"/>
      <c r="F323" s="25">
        <f t="shared" si="20"/>
        <v>0</v>
      </c>
      <c r="G323" s="25">
        <f t="shared" si="21"/>
        <v>0</v>
      </c>
      <c r="H323" s="25">
        <f t="shared" si="22"/>
        <v>0</v>
      </c>
      <c r="I323" s="25">
        <f t="shared" si="23"/>
        <v>1</v>
      </c>
      <c r="J323" s="25">
        <f t="shared" si="24"/>
        <v>0</v>
      </c>
      <c r="K323" s="26"/>
      <c r="L323" s="26"/>
    </row>
    <row r="324" spans="1:12" x14ac:dyDescent="0.3">
      <c r="A324" s="14" t="s">
        <v>759</v>
      </c>
      <c r="B324" s="52" t="s">
        <v>552</v>
      </c>
      <c r="C324" s="19">
        <v>2008</v>
      </c>
      <c r="D324" s="168" t="s">
        <v>996</v>
      </c>
      <c r="E324" s="26"/>
      <c r="F324" s="25">
        <f t="shared" si="20"/>
        <v>0</v>
      </c>
      <c r="G324" s="25">
        <f t="shared" si="21"/>
        <v>0</v>
      </c>
      <c r="H324" s="25">
        <f t="shared" si="22"/>
        <v>0</v>
      </c>
      <c r="I324" s="25">
        <f t="shared" si="23"/>
        <v>1</v>
      </c>
      <c r="J324" s="25">
        <f t="shared" si="24"/>
        <v>0</v>
      </c>
      <c r="K324" s="26"/>
      <c r="L324" s="26"/>
    </row>
    <row r="325" spans="1:12" x14ac:dyDescent="0.3">
      <c r="A325" s="13" t="s">
        <v>760</v>
      </c>
      <c r="B325" s="52" t="s">
        <v>552</v>
      </c>
      <c r="C325" s="19">
        <v>2008</v>
      </c>
      <c r="D325" s="168" t="s">
        <v>997</v>
      </c>
      <c r="E325" s="26"/>
      <c r="F325" s="25">
        <f t="shared" si="20"/>
        <v>0</v>
      </c>
      <c r="G325" s="25">
        <f t="shared" si="21"/>
        <v>0</v>
      </c>
      <c r="H325" s="25">
        <f t="shared" si="22"/>
        <v>0</v>
      </c>
      <c r="I325" s="25">
        <f t="shared" si="23"/>
        <v>1</v>
      </c>
      <c r="J325" s="25">
        <f t="shared" si="24"/>
        <v>0</v>
      </c>
      <c r="K325" s="26"/>
      <c r="L325" s="26"/>
    </row>
    <row r="326" spans="1:12" x14ac:dyDescent="0.3">
      <c r="A326" s="14" t="s">
        <v>761</v>
      </c>
      <c r="B326" s="52" t="s">
        <v>552</v>
      </c>
      <c r="C326" s="19">
        <v>2008</v>
      </c>
      <c r="D326" s="168" t="s">
        <v>998</v>
      </c>
      <c r="E326" s="26"/>
      <c r="F326" s="25">
        <f t="shared" si="20"/>
        <v>0</v>
      </c>
      <c r="G326" s="25">
        <f t="shared" si="21"/>
        <v>0</v>
      </c>
      <c r="H326" s="25">
        <f t="shared" si="22"/>
        <v>0</v>
      </c>
      <c r="I326" s="25">
        <f t="shared" si="23"/>
        <v>1</v>
      </c>
      <c r="J326" s="25">
        <f t="shared" si="24"/>
        <v>0</v>
      </c>
      <c r="K326" s="26"/>
      <c r="L326" s="26"/>
    </row>
    <row r="327" spans="1:12" x14ac:dyDescent="0.3">
      <c r="A327" s="13" t="s">
        <v>762</v>
      </c>
      <c r="B327" s="52" t="s">
        <v>552</v>
      </c>
      <c r="C327" s="19">
        <v>2008</v>
      </c>
      <c r="D327" s="168" t="s">
        <v>999</v>
      </c>
      <c r="E327" s="26"/>
      <c r="F327" s="25">
        <f t="shared" si="20"/>
        <v>0</v>
      </c>
      <c r="G327" s="25">
        <f t="shared" si="21"/>
        <v>0</v>
      </c>
      <c r="H327" s="25">
        <f t="shared" si="22"/>
        <v>0</v>
      </c>
      <c r="I327" s="25">
        <f t="shared" si="23"/>
        <v>1</v>
      </c>
      <c r="J327" s="25">
        <f t="shared" si="24"/>
        <v>0</v>
      </c>
      <c r="K327" s="26"/>
      <c r="L327" s="26"/>
    </row>
    <row r="328" spans="1:12" x14ac:dyDescent="0.3">
      <c r="A328" s="14" t="s">
        <v>763</v>
      </c>
      <c r="B328" s="52" t="s">
        <v>552</v>
      </c>
      <c r="C328" s="19">
        <v>2008</v>
      </c>
      <c r="D328" s="168" t="s">
        <v>1000</v>
      </c>
      <c r="E328" s="26"/>
      <c r="F328" s="25">
        <f t="shared" ref="F328:F391" si="25">IF(B328="Science Direct",1,0)</f>
        <v>0</v>
      </c>
      <c r="G328" s="25">
        <f t="shared" ref="G328:G391" si="26">IF(B328="IEEE",1,0)</f>
        <v>0</v>
      </c>
      <c r="H328" s="25">
        <f t="shared" ref="H328:H391" si="27">IF(B328="ACM",1,0)</f>
        <v>0</v>
      </c>
      <c r="I328" s="25">
        <f t="shared" ref="I328:I391" si="28">IF(B328="Scopus",1,0)</f>
        <v>1</v>
      </c>
      <c r="J328" s="25">
        <f t="shared" ref="J328:J391" si="29">IF(B328="Compendex",1,0)</f>
        <v>0</v>
      </c>
      <c r="K328" s="26"/>
      <c r="L328" s="26"/>
    </row>
    <row r="329" spans="1:12" x14ac:dyDescent="0.3">
      <c r="A329" s="13" t="s">
        <v>764</v>
      </c>
      <c r="B329" s="52" t="s">
        <v>552</v>
      </c>
      <c r="C329" s="19">
        <v>2008</v>
      </c>
      <c r="D329" s="168" t="s">
        <v>1001</v>
      </c>
      <c r="E329" s="26"/>
      <c r="F329" s="25">
        <f t="shared" si="25"/>
        <v>0</v>
      </c>
      <c r="G329" s="25">
        <f t="shared" si="26"/>
        <v>0</v>
      </c>
      <c r="H329" s="25">
        <f t="shared" si="27"/>
        <v>0</v>
      </c>
      <c r="I329" s="25">
        <f t="shared" si="28"/>
        <v>1</v>
      </c>
      <c r="J329" s="25">
        <f t="shared" si="29"/>
        <v>0</v>
      </c>
      <c r="K329" s="26"/>
      <c r="L329" s="26"/>
    </row>
    <row r="330" spans="1:12" x14ac:dyDescent="0.3">
      <c r="A330" s="14" t="s">
        <v>765</v>
      </c>
      <c r="B330" s="52" t="s">
        <v>552</v>
      </c>
      <c r="C330" s="19">
        <v>2008</v>
      </c>
      <c r="D330" s="168" t="s">
        <v>1002</v>
      </c>
      <c r="E330" s="26"/>
      <c r="F330" s="25">
        <f t="shared" si="25"/>
        <v>0</v>
      </c>
      <c r="G330" s="25">
        <f t="shared" si="26"/>
        <v>0</v>
      </c>
      <c r="H330" s="25">
        <f t="shared" si="27"/>
        <v>0</v>
      </c>
      <c r="I330" s="25">
        <f t="shared" si="28"/>
        <v>1</v>
      </c>
      <c r="J330" s="25">
        <f t="shared" si="29"/>
        <v>0</v>
      </c>
      <c r="K330" s="26"/>
      <c r="L330" s="26"/>
    </row>
    <row r="331" spans="1:12" x14ac:dyDescent="0.3">
      <c r="A331" s="13" t="s">
        <v>766</v>
      </c>
      <c r="B331" s="52" t="s">
        <v>552</v>
      </c>
      <c r="C331" s="19">
        <v>2008</v>
      </c>
      <c r="D331" s="168" t="s">
        <v>1003</v>
      </c>
      <c r="E331" s="26"/>
      <c r="F331" s="25">
        <f t="shared" si="25"/>
        <v>0</v>
      </c>
      <c r="G331" s="25">
        <f t="shared" si="26"/>
        <v>0</v>
      </c>
      <c r="H331" s="25">
        <f t="shared" si="27"/>
        <v>0</v>
      </c>
      <c r="I331" s="25">
        <f t="shared" si="28"/>
        <v>1</v>
      </c>
      <c r="J331" s="25">
        <f t="shared" si="29"/>
        <v>0</v>
      </c>
      <c r="K331" s="26"/>
      <c r="L331" s="26"/>
    </row>
    <row r="332" spans="1:12" x14ac:dyDescent="0.3">
      <c r="A332" s="14" t="s">
        <v>767</v>
      </c>
      <c r="B332" s="52" t="s">
        <v>552</v>
      </c>
      <c r="C332" s="19">
        <v>2008</v>
      </c>
      <c r="D332" s="168" t="s">
        <v>1004</v>
      </c>
      <c r="E332" s="26"/>
      <c r="F332" s="25">
        <f t="shared" si="25"/>
        <v>0</v>
      </c>
      <c r="G332" s="25">
        <f t="shared" si="26"/>
        <v>0</v>
      </c>
      <c r="H332" s="25">
        <f t="shared" si="27"/>
        <v>0</v>
      </c>
      <c r="I332" s="25">
        <f t="shared" si="28"/>
        <v>1</v>
      </c>
      <c r="J332" s="25">
        <f t="shared" si="29"/>
        <v>0</v>
      </c>
      <c r="K332" s="26"/>
      <c r="L332" s="26"/>
    </row>
    <row r="333" spans="1:12" x14ac:dyDescent="0.3">
      <c r="A333" s="13" t="s">
        <v>768</v>
      </c>
      <c r="B333" s="52" t="s">
        <v>552</v>
      </c>
      <c r="C333" s="19">
        <v>2008</v>
      </c>
      <c r="D333" s="168" t="s">
        <v>23</v>
      </c>
      <c r="E333" s="26"/>
      <c r="F333" s="25">
        <f t="shared" si="25"/>
        <v>0</v>
      </c>
      <c r="G333" s="25">
        <f t="shared" si="26"/>
        <v>0</v>
      </c>
      <c r="H333" s="25">
        <f t="shared" si="27"/>
        <v>0</v>
      </c>
      <c r="I333" s="25">
        <f t="shared" si="28"/>
        <v>1</v>
      </c>
      <c r="J333" s="25">
        <f t="shared" si="29"/>
        <v>0</v>
      </c>
      <c r="K333" s="26"/>
      <c r="L333" s="26"/>
    </row>
    <row r="334" spans="1:12" x14ac:dyDescent="0.3">
      <c r="A334" s="14" t="s">
        <v>769</v>
      </c>
      <c r="B334" s="52" t="s">
        <v>552</v>
      </c>
      <c r="C334" s="19">
        <v>2008</v>
      </c>
      <c r="D334" s="168" t="s">
        <v>27</v>
      </c>
      <c r="E334" s="26"/>
      <c r="F334" s="25">
        <f t="shared" si="25"/>
        <v>0</v>
      </c>
      <c r="G334" s="25">
        <f t="shared" si="26"/>
        <v>0</v>
      </c>
      <c r="H334" s="25">
        <f t="shared" si="27"/>
        <v>0</v>
      </c>
      <c r="I334" s="25">
        <f t="shared" si="28"/>
        <v>1</v>
      </c>
      <c r="J334" s="25">
        <f t="shared" si="29"/>
        <v>0</v>
      </c>
      <c r="K334" s="26"/>
      <c r="L334" s="26"/>
    </row>
    <row r="335" spans="1:12" x14ac:dyDescent="0.3">
      <c r="A335" s="13" t="s">
        <v>770</v>
      </c>
      <c r="B335" s="52" t="s">
        <v>552</v>
      </c>
      <c r="C335" s="19">
        <v>2008</v>
      </c>
      <c r="D335" s="168" t="s">
        <v>1005</v>
      </c>
      <c r="E335" s="26"/>
      <c r="F335" s="25">
        <f t="shared" si="25"/>
        <v>0</v>
      </c>
      <c r="G335" s="25">
        <f t="shared" si="26"/>
        <v>0</v>
      </c>
      <c r="H335" s="25">
        <f t="shared" si="27"/>
        <v>0</v>
      </c>
      <c r="I335" s="25">
        <f t="shared" si="28"/>
        <v>1</v>
      </c>
      <c r="J335" s="25">
        <f t="shared" si="29"/>
        <v>0</v>
      </c>
      <c r="K335" s="26"/>
      <c r="L335" s="26"/>
    </row>
    <row r="336" spans="1:12" x14ac:dyDescent="0.3">
      <c r="A336" s="14" t="s">
        <v>771</v>
      </c>
      <c r="B336" s="52" t="s">
        <v>552</v>
      </c>
      <c r="C336" s="19">
        <v>2008</v>
      </c>
      <c r="D336" s="168" t="s">
        <v>1006</v>
      </c>
      <c r="E336" s="26"/>
      <c r="F336" s="25">
        <f t="shared" si="25"/>
        <v>0</v>
      </c>
      <c r="G336" s="25">
        <f t="shared" si="26"/>
        <v>0</v>
      </c>
      <c r="H336" s="25">
        <f t="shared" si="27"/>
        <v>0</v>
      </c>
      <c r="I336" s="25">
        <f t="shared" si="28"/>
        <v>1</v>
      </c>
      <c r="J336" s="25">
        <f t="shared" si="29"/>
        <v>0</v>
      </c>
      <c r="K336" s="26"/>
      <c r="L336" s="26"/>
    </row>
    <row r="337" spans="1:12" x14ac:dyDescent="0.3">
      <c r="A337" s="13" t="s">
        <v>772</v>
      </c>
      <c r="B337" s="52" t="s">
        <v>552</v>
      </c>
      <c r="C337" s="19">
        <v>2008</v>
      </c>
      <c r="D337" s="168" t="s">
        <v>1007</v>
      </c>
      <c r="E337" s="26"/>
      <c r="F337" s="25">
        <f t="shared" si="25"/>
        <v>0</v>
      </c>
      <c r="G337" s="25">
        <f t="shared" si="26"/>
        <v>0</v>
      </c>
      <c r="H337" s="25">
        <f t="shared" si="27"/>
        <v>0</v>
      </c>
      <c r="I337" s="25">
        <f t="shared" si="28"/>
        <v>1</v>
      </c>
      <c r="J337" s="25">
        <f t="shared" si="29"/>
        <v>0</v>
      </c>
      <c r="K337" s="26"/>
      <c r="L337" s="26"/>
    </row>
    <row r="338" spans="1:12" x14ac:dyDescent="0.3">
      <c r="A338" s="14" t="s">
        <v>773</v>
      </c>
      <c r="B338" s="52" t="s">
        <v>552</v>
      </c>
      <c r="C338" s="19">
        <v>2008</v>
      </c>
      <c r="D338" s="168" t="s">
        <v>1008</v>
      </c>
      <c r="E338" s="26"/>
      <c r="F338" s="25">
        <f t="shared" si="25"/>
        <v>0</v>
      </c>
      <c r="G338" s="25">
        <f t="shared" si="26"/>
        <v>0</v>
      </c>
      <c r="H338" s="25">
        <f t="shared" si="27"/>
        <v>0</v>
      </c>
      <c r="I338" s="25">
        <f t="shared" si="28"/>
        <v>1</v>
      </c>
      <c r="J338" s="25">
        <f t="shared" si="29"/>
        <v>0</v>
      </c>
      <c r="K338" s="26"/>
      <c r="L338" s="26"/>
    </row>
    <row r="339" spans="1:12" x14ac:dyDescent="0.3">
      <c r="A339" s="13" t="s">
        <v>774</v>
      </c>
      <c r="B339" s="52" t="s">
        <v>552</v>
      </c>
      <c r="C339" s="19">
        <v>2007</v>
      </c>
      <c r="D339" s="168" t="s">
        <v>1009</v>
      </c>
      <c r="E339" s="26"/>
      <c r="F339" s="25">
        <f t="shared" si="25"/>
        <v>0</v>
      </c>
      <c r="G339" s="25">
        <f t="shared" si="26"/>
        <v>0</v>
      </c>
      <c r="H339" s="25">
        <f t="shared" si="27"/>
        <v>0</v>
      </c>
      <c r="I339" s="25">
        <f t="shared" si="28"/>
        <v>1</v>
      </c>
      <c r="J339" s="25">
        <f t="shared" si="29"/>
        <v>0</v>
      </c>
      <c r="K339" s="26"/>
      <c r="L339" s="26"/>
    </row>
    <row r="340" spans="1:12" x14ac:dyDescent="0.3">
      <c r="A340" s="14" t="s">
        <v>775</v>
      </c>
      <c r="B340" s="52" t="s">
        <v>552</v>
      </c>
      <c r="C340" s="19">
        <v>2007</v>
      </c>
      <c r="D340" s="168" t="s">
        <v>1010</v>
      </c>
      <c r="E340" s="26"/>
      <c r="F340" s="25">
        <f t="shared" si="25"/>
        <v>0</v>
      </c>
      <c r="G340" s="25">
        <f t="shared" si="26"/>
        <v>0</v>
      </c>
      <c r="H340" s="25">
        <f t="shared" si="27"/>
        <v>0</v>
      </c>
      <c r="I340" s="25">
        <f t="shared" si="28"/>
        <v>1</v>
      </c>
      <c r="J340" s="25">
        <f t="shared" si="29"/>
        <v>0</v>
      </c>
      <c r="K340" s="26"/>
      <c r="L340" s="26"/>
    </row>
    <row r="341" spans="1:12" x14ac:dyDescent="0.3">
      <c r="A341" s="13" t="s">
        <v>776</v>
      </c>
      <c r="B341" s="52" t="s">
        <v>552</v>
      </c>
      <c r="C341" s="19">
        <v>2007</v>
      </c>
      <c r="D341" s="168" t="s">
        <v>1011</v>
      </c>
      <c r="E341" s="26"/>
      <c r="F341" s="25">
        <f t="shared" si="25"/>
        <v>0</v>
      </c>
      <c r="G341" s="25">
        <f t="shared" si="26"/>
        <v>0</v>
      </c>
      <c r="H341" s="25">
        <f t="shared" si="27"/>
        <v>0</v>
      </c>
      <c r="I341" s="25">
        <f t="shared" si="28"/>
        <v>1</v>
      </c>
      <c r="J341" s="25">
        <f t="shared" si="29"/>
        <v>0</v>
      </c>
      <c r="K341" s="26"/>
      <c r="L341" s="26"/>
    </row>
    <row r="342" spans="1:12" x14ac:dyDescent="0.3">
      <c r="A342" s="14" t="s">
        <v>777</v>
      </c>
      <c r="B342" s="52" t="s">
        <v>552</v>
      </c>
      <c r="C342" s="19">
        <v>2007</v>
      </c>
      <c r="D342" s="168" t="s">
        <v>105</v>
      </c>
      <c r="E342" s="26"/>
      <c r="F342" s="25">
        <f t="shared" si="25"/>
        <v>0</v>
      </c>
      <c r="G342" s="25">
        <f t="shared" si="26"/>
        <v>0</v>
      </c>
      <c r="H342" s="25">
        <f t="shared" si="27"/>
        <v>0</v>
      </c>
      <c r="I342" s="25">
        <f t="shared" si="28"/>
        <v>1</v>
      </c>
      <c r="J342" s="25">
        <f t="shared" si="29"/>
        <v>0</v>
      </c>
      <c r="K342" s="26"/>
      <c r="L342" s="26"/>
    </row>
    <row r="343" spans="1:12" x14ac:dyDescent="0.3">
      <c r="A343" s="13" t="s">
        <v>778</v>
      </c>
      <c r="B343" s="52" t="s">
        <v>552</v>
      </c>
      <c r="C343" s="19">
        <v>2007</v>
      </c>
      <c r="D343" s="168" t="s">
        <v>1012</v>
      </c>
      <c r="E343" s="26"/>
      <c r="F343" s="25">
        <f t="shared" si="25"/>
        <v>0</v>
      </c>
      <c r="G343" s="25">
        <f t="shared" si="26"/>
        <v>0</v>
      </c>
      <c r="H343" s="25">
        <f t="shared" si="27"/>
        <v>0</v>
      </c>
      <c r="I343" s="25">
        <f t="shared" si="28"/>
        <v>1</v>
      </c>
      <c r="J343" s="25">
        <f t="shared" si="29"/>
        <v>0</v>
      </c>
      <c r="K343" s="26"/>
      <c r="L343" s="26"/>
    </row>
    <row r="344" spans="1:12" x14ac:dyDescent="0.3">
      <c r="A344" s="14" t="s">
        <v>779</v>
      </c>
      <c r="B344" s="52" t="s">
        <v>552</v>
      </c>
      <c r="C344" s="19">
        <v>2007</v>
      </c>
      <c r="D344" s="168" t="s">
        <v>1013</v>
      </c>
      <c r="E344" s="26"/>
      <c r="F344" s="25">
        <f t="shared" si="25"/>
        <v>0</v>
      </c>
      <c r="G344" s="25">
        <f t="shared" si="26"/>
        <v>0</v>
      </c>
      <c r="H344" s="25">
        <f t="shared" si="27"/>
        <v>0</v>
      </c>
      <c r="I344" s="25">
        <f t="shared" si="28"/>
        <v>1</v>
      </c>
      <c r="J344" s="25">
        <f t="shared" si="29"/>
        <v>0</v>
      </c>
      <c r="K344" s="26"/>
      <c r="L344" s="26"/>
    </row>
    <row r="345" spans="1:12" x14ac:dyDescent="0.3">
      <c r="A345" s="13" t="s">
        <v>780</v>
      </c>
      <c r="B345" s="52" t="s">
        <v>552</v>
      </c>
      <c r="C345" s="19">
        <v>2007</v>
      </c>
      <c r="D345" s="168" t="s">
        <v>1014</v>
      </c>
      <c r="E345" s="26"/>
      <c r="F345" s="25">
        <f t="shared" si="25"/>
        <v>0</v>
      </c>
      <c r="G345" s="25">
        <f t="shared" si="26"/>
        <v>0</v>
      </c>
      <c r="H345" s="25">
        <f t="shared" si="27"/>
        <v>0</v>
      </c>
      <c r="I345" s="25">
        <f t="shared" si="28"/>
        <v>1</v>
      </c>
      <c r="J345" s="25">
        <f t="shared" si="29"/>
        <v>0</v>
      </c>
      <c r="K345" s="26"/>
      <c r="L345" s="26"/>
    </row>
    <row r="346" spans="1:12" x14ac:dyDescent="0.3">
      <c r="A346" s="14" t="s">
        <v>781</v>
      </c>
      <c r="B346" s="52" t="s">
        <v>552</v>
      </c>
      <c r="C346" s="19">
        <v>2007</v>
      </c>
      <c r="D346" s="168" t="s">
        <v>1015</v>
      </c>
      <c r="E346" s="26"/>
      <c r="F346" s="25">
        <f t="shared" si="25"/>
        <v>0</v>
      </c>
      <c r="G346" s="25">
        <f t="shared" si="26"/>
        <v>0</v>
      </c>
      <c r="H346" s="25">
        <f t="shared" si="27"/>
        <v>0</v>
      </c>
      <c r="I346" s="25">
        <f t="shared" si="28"/>
        <v>1</v>
      </c>
      <c r="J346" s="25">
        <f t="shared" si="29"/>
        <v>0</v>
      </c>
      <c r="K346" s="26"/>
      <c r="L346" s="26"/>
    </row>
    <row r="347" spans="1:12" x14ac:dyDescent="0.3">
      <c r="A347" s="13" t="s">
        <v>782</v>
      </c>
      <c r="B347" s="52" t="s">
        <v>552</v>
      </c>
      <c r="C347" s="19">
        <v>2007</v>
      </c>
      <c r="D347" s="168" t="s">
        <v>1016</v>
      </c>
      <c r="E347" s="26"/>
      <c r="F347" s="25">
        <f t="shared" si="25"/>
        <v>0</v>
      </c>
      <c r="G347" s="25">
        <f t="shared" si="26"/>
        <v>0</v>
      </c>
      <c r="H347" s="25">
        <f t="shared" si="27"/>
        <v>0</v>
      </c>
      <c r="I347" s="25">
        <f t="shared" si="28"/>
        <v>1</v>
      </c>
      <c r="J347" s="25">
        <f t="shared" si="29"/>
        <v>0</v>
      </c>
      <c r="K347" s="26"/>
      <c r="L347" s="26"/>
    </row>
    <row r="348" spans="1:12" x14ac:dyDescent="0.3">
      <c r="A348" s="14" t="s">
        <v>783</v>
      </c>
      <c r="B348" s="52" t="s">
        <v>552</v>
      </c>
      <c r="C348" s="19">
        <v>2007</v>
      </c>
      <c r="D348" s="168" t="s">
        <v>1017</v>
      </c>
      <c r="E348" s="26"/>
      <c r="F348" s="25">
        <f t="shared" si="25"/>
        <v>0</v>
      </c>
      <c r="G348" s="25">
        <f t="shared" si="26"/>
        <v>0</v>
      </c>
      <c r="H348" s="25">
        <f t="shared" si="27"/>
        <v>0</v>
      </c>
      <c r="I348" s="25">
        <f t="shared" si="28"/>
        <v>1</v>
      </c>
      <c r="J348" s="25">
        <f t="shared" si="29"/>
        <v>0</v>
      </c>
      <c r="K348" s="26"/>
      <c r="L348" s="26"/>
    </row>
    <row r="349" spans="1:12" x14ac:dyDescent="0.3">
      <c r="A349" s="13" t="s">
        <v>784</v>
      </c>
      <c r="B349" s="52" t="s">
        <v>552</v>
      </c>
      <c r="C349" s="19">
        <v>2007</v>
      </c>
      <c r="D349" s="168" t="s">
        <v>1018</v>
      </c>
      <c r="E349" s="26"/>
      <c r="F349" s="25">
        <f t="shared" si="25"/>
        <v>0</v>
      </c>
      <c r="G349" s="25">
        <f t="shared" si="26"/>
        <v>0</v>
      </c>
      <c r="H349" s="25">
        <f t="shared" si="27"/>
        <v>0</v>
      </c>
      <c r="I349" s="25">
        <f t="shared" si="28"/>
        <v>1</v>
      </c>
      <c r="J349" s="25">
        <f t="shared" si="29"/>
        <v>0</v>
      </c>
      <c r="K349" s="26"/>
      <c r="L349" s="26"/>
    </row>
    <row r="350" spans="1:12" x14ac:dyDescent="0.3">
      <c r="A350" s="14" t="s">
        <v>785</v>
      </c>
      <c r="B350" s="52" t="s">
        <v>552</v>
      </c>
      <c r="C350" s="19">
        <v>2007</v>
      </c>
      <c r="D350" s="168" t="s">
        <v>1019</v>
      </c>
      <c r="E350" s="26"/>
      <c r="F350" s="25">
        <f t="shared" si="25"/>
        <v>0</v>
      </c>
      <c r="G350" s="25">
        <f t="shared" si="26"/>
        <v>0</v>
      </c>
      <c r="H350" s="25">
        <f t="shared" si="27"/>
        <v>0</v>
      </c>
      <c r="I350" s="25">
        <f t="shared" si="28"/>
        <v>1</v>
      </c>
      <c r="J350" s="25">
        <f t="shared" si="29"/>
        <v>0</v>
      </c>
      <c r="K350" s="26"/>
      <c r="L350" s="26"/>
    </row>
    <row r="351" spans="1:12" x14ac:dyDescent="0.3">
      <c r="A351" s="13" t="s">
        <v>786</v>
      </c>
      <c r="B351" s="52" t="s">
        <v>552</v>
      </c>
      <c r="C351" s="19">
        <v>2007</v>
      </c>
      <c r="D351" s="168" t="s">
        <v>1020</v>
      </c>
      <c r="E351" s="26"/>
      <c r="F351" s="25">
        <f t="shared" si="25"/>
        <v>0</v>
      </c>
      <c r="G351" s="25">
        <f t="shared" si="26"/>
        <v>0</v>
      </c>
      <c r="H351" s="25">
        <f t="shared" si="27"/>
        <v>0</v>
      </c>
      <c r="I351" s="25">
        <f t="shared" si="28"/>
        <v>1</v>
      </c>
      <c r="J351" s="25">
        <f t="shared" si="29"/>
        <v>0</v>
      </c>
      <c r="K351" s="26"/>
      <c r="L351" s="26"/>
    </row>
    <row r="352" spans="1:12" x14ac:dyDescent="0.3">
      <c r="A352" s="14" t="s">
        <v>787</v>
      </c>
      <c r="B352" s="52" t="s">
        <v>552</v>
      </c>
      <c r="C352" s="19">
        <v>2007</v>
      </c>
      <c r="D352" s="168" t="s">
        <v>1021</v>
      </c>
      <c r="E352" s="26"/>
      <c r="F352" s="25">
        <f t="shared" si="25"/>
        <v>0</v>
      </c>
      <c r="G352" s="25">
        <f t="shared" si="26"/>
        <v>0</v>
      </c>
      <c r="H352" s="25">
        <f t="shared" si="27"/>
        <v>0</v>
      </c>
      <c r="I352" s="25">
        <f t="shared" si="28"/>
        <v>1</v>
      </c>
      <c r="J352" s="25">
        <f t="shared" si="29"/>
        <v>0</v>
      </c>
      <c r="K352" s="26"/>
      <c r="L352" s="26"/>
    </row>
    <row r="353" spans="1:12" x14ac:dyDescent="0.3">
      <c r="A353" s="13" t="s">
        <v>788</v>
      </c>
      <c r="B353" s="52" t="s">
        <v>552</v>
      </c>
      <c r="C353" s="19">
        <v>2007</v>
      </c>
      <c r="D353" s="168" t="s">
        <v>1022</v>
      </c>
      <c r="E353" s="26"/>
      <c r="F353" s="25">
        <f t="shared" si="25"/>
        <v>0</v>
      </c>
      <c r="G353" s="25">
        <f t="shared" si="26"/>
        <v>0</v>
      </c>
      <c r="H353" s="25">
        <f t="shared" si="27"/>
        <v>0</v>
      </c>
      <c r="I353" s="25">
        <f t="shared" si="28"/>
        <v>1</v>
      </c>
      <c r="J353" s="25">
        <f t="shared" si="29"/>
        <v>0</v>
      </c>
      <c r="K353" s="26"/>
      <c r="L353" s="26"/>
    </row>
    <row r="354" spans="1:12" x14ac:dyDescent="0.3">
      <c r="A354" s="14" t="s">
        <v>789</v>
      </c>
      <c r="B354" s="52" t="s">
        <v>552</v>
      </c>
      <c r="C354" s="19">
        <v>2007</v>
      </c>
      <c r="D354" s="168" t="s">
        <v>1023</v>
      </c>
      <c r="E354" s="26"/>
      <c r="F354" s="25">
        <f t="shared" si="25"/>
        <v>0</v>
      </c>
      <c r="G354" s="25">
        <f t="shared" si="26"/>
        <v>0</v>
      </c>
      <c r="H354" s="25">
        <f t="shared" si="27"/>
        <v>0</v>
      </c>
      <c r="I354" s="25">
        <f t="shared" si="28"/>
        <v>1</v>
      </c>
      <c r="J354" s="25">
        <f t="shared" si="29"/>
        <v>0</v>
      </c>
      <c r="K354" s="26"/>
      <c r="L354" s="26"/>
    </row>
    <row r="355" spans="1:12" x14ac:dyDescent="0.3">
      <c r="A355" s="13" t="s">
        <v>790</v>
      </c>
      <c r="B355" s="52" t="s">
        <v>552</v>
      </c>
      <c r="C355" s="19">
        <v>2007</v>
      </c>
      <c r="D355" s="168" t="s">
        <v>1024</v>
      </c>
      <c r="E355" s="26"/>
      <c r="F355" s="25">
        <f t="shared" si="25"/>
        <v>0</v>
      </c>
      <c r="G355" s="25">
        <f t="shared" si="26"/>
        <v>0</v>
      </c>
      <c r="H355" s="25">
        <f t="shared" si="27"/>
        <v>0</v>
      </c>
      <c r="I355" s="25">
        <f t="shared" si="28"/>
        <v>1</v>
      </c>
      <c r="J355" s="25">
        <f t="shared" si="29"/>
        <v>0</v>
      </c>
      <c r="K355" s="26"/>
      <c r="L355" s="26"/>
    </row>
    <row r="356" spans="1:12" x14ac:dyDescent="0.3">
      <c r="A356" s="14" t="s">
        <v>791</v>
      </c>
      <c r="B356" s="52" t="s">
        <v>552</v>
      </c>
      <c r="C356" s="19">
        <v>2007</v>
      </c>
      <c r="D356" s="168" t="s">
        <v>1025</v>
      </c>
      <c r="E356" s="26"/>
      <c r="F356" s="25">
        <f t="shared" si="25"/>
        <v>0</v>
      </c>
      <c r="G356" s="25">
        <f t="shared" si="26"/>
        <v>0</v>
      </c>
      <c r="H356" s="25">
        <f t="shared" si="27"/>
        <v>0</v>
      </c>
      <c r="I356" s="25">
        <f t="shared" si="28"/>
        <v>1</v>
      </c>
      <c r="J356" s="25">
        <f t="shared" si="29"/>
        <v>0</v>
      </c>
      <c r="K356" s="26"/>
      <c r="L356" s="26"/>
    </row>
    <row r="357" spans="1:12" x14ac:dyDescent="0.3">
      <c r="A357" s="13" t="s">
        <v>792</v>
      </c>
      <c r="B357" s="52" t="s">
        <v>552</v>
      </c>
      <c r="C357" s="19">
        <v>2007</v>
      </c>
      <c r="D357" s="168" t="s">
        <v>1026</v>
      </c>
      <c r="E357" s="26"/>
      <c r="F357" s="25">
        <f t="shared" si="25"/>
        <v>0</v>
      </c>
      <c r="G357" s="25">
        <f t="shared" si="26"/>
        <v>0</v>
      </c>
      <c r="H357" s="25">
        <f t="shared" si="27"/>
        <v>0</v>
      </c>
      <c r="I357" s="25">
        <f t="shared" si="28"/>
        <v>1</v>
      </c>
      <c r="J357" s="25">
        <f t="shared" si="29"/>
        <v>0</v>
      </c>
      <c r="K357" s="26"/>
      <c r="L357" s="26"/>
    </row>
    <row r="358" spans="1:12" x14ac:dyDescent="0.3">
      <c r="A358" s="14" t="s">
        <v>793</v>
      </c>
      <c r="B358" s="52" t="s">
        <v>552</v>
      </c>
      <c r="C358" s="19">
        <v>2006</v>
      </c>
      <c r="D358" s="168" t="s">
        <v>1027</v>
      </c>
      <c r="E358" s="26"/>
      <c r="F358" s="25">
        <f t="shared" si="25"/>
        <v>0</v>
      </c>
      <c r="G358" s="25">
        <f t="shared" si="26"/>
        <v>0</v>
      </c>
      <c r="H358" s="25">
        <f t="shared" si="27"/>
        <v>0</v>
      </c>
      <c r="I358" s="25">
        <f t="shared" si="28"/>
        <v>1</v>
      </c>
      <c r="J358" s="25">
        <f t="shared" si="29"/>
        <v>0</v>
      </c>
      <c r="K358" s="26"/>
      <c r="L358" s="26"/>
    </row>
    <row r="359" spans="1:12" x14ac:dyDescent="0.3">
      <c r="A359" s="13" t="s">
        <v>794</v>
      </c>
      <c r="B359" s="52" t="s">
        <v>552</v>
      </c>
      <c r="C359" s="19">
        <v>2006</v>
      </c>
      <c r="D359" s="168" t="s">
        <v>1028</v>
      </c>
      <c r="E359" s="26"/>
      <c r="F359" s="25">
        <f t="shared" si="25"/>
        <v>0</v>
      </c>
      <c r="G359" s="25">
        <f t="shared" si="26"/>
        <v>0</v>
      </c>
      <c r="H359" s="25">
        <f t="shared" si="27"/>
        <v>0</v>
      </c>
      <c r="I359" s="25">
        <f t="shared" si="28"/>
        <v>1</v>
      </c>
      <c r="J359" s="25">
        <f t="shared" si="29"/>
        <v>0</v>
      </c>
      <c r="K359" s="26"/>
      <c r="L359" s="26"/>
    </row>
    <row r="360" spans="1:12" x14ac:dyDescent="0.3">
      <c r="A360" s="14" t="s">
        <v>795</v>
      </c>
      <c r="B360" s="52" t="s">
        <v>552</v>
      </c>
      <c r="C360" s="19">
        <v>2006</v>
      </c>
      <c r="D360" s="168" t="s">
        <v>1029</v>
      </c>
      <c r="E360" s="26"/>
      <c r="F360" s="25">
        <f t="shared" si="25"/>
        <v>0</v>
      </c>
      <c r="G360" s="25">
        <f t="shared" si="26"/>
        <v>0</v>
      </c>
      <c r="H360" s="25">
        <f t="shared" si="27"/>
        <v>0</v>
      </c>
      <c r="I360" s="25">
        <f t="shared" si="28"/>
        <v>1</v>
      </c>
      <c r="J360" s="25">
        <f t="shared" si="29"/>
        <v>0</v>
      </c>
      <c r="K360" s="26"/>
      <c r="L360" s="26"/>
    </row>
    <row r="361" spans="1:12" x14ac:dyDescent="0.3">
      <c r="A361" s="13" t="s">
        <v>796</v>
      </c>
      <c r="B361" s="52" t="s">
        <v>552</v>
      </c>
      <c r="C361" s="19">
        <v>2006</v>
      </c>
      <c r="D361" s="168" t="s">
        <v>1030</v>
      </c>
      <c r="E361" s="26"/>
      <c r="F361" s="25">
        <f t="shared" si="25"/>
        <v>0</v>
      </c>
      <c r="G361" s="25">
        <f t="shared" si="26"/>
        <v>0</v>
      </c>
      <c r="H361" s="25">
        <f t="shared" si="27"/>
        <v>0</v>
      </c>
      <c r="I361" s="25">
        <f t="shared" si="28"/>
        <v>1</v>
      </c>
      <c r="J361" s="25">
        <f t="shared" si="29"/>
        <v>0</v>
      </c>
      <c r="K361" s="26"/>
      <c r="L361" s="26"/>
    </row>
    <row r="362" spans="1:12" x14ac:dyDescent="0.3">
      <c r="A362" s="14" t="s">
        <v>797</v>
      </c>
      <c r="B362" s="52" t="s">
        <v>552</v>
      </c>
      <c r="C362" s="19">
        <v>2006</v>
      </c>
      <c r="D362" s="168" t="s">
        <v>1031</v>
      </c>
      <c r="E362" s="26"/>
      <c r="F362" s="25">
        <f t="shared" si="25"/>
        <v>0</v>
      </c>
      <c r="G362" s="25">
        <f t="shared" si="26"/>
        <v>0</v>
      </c>
      <c r="H362" s="25">
        <f t="shared" si="27"/>
        <v>0</v>
      </c>
      <c r="I362" s="25">
        <f t="shared" si="28"/>
        <v>1</v>
      </c>
      <c r="J362" s="25">
        <f t="shared" si="29"/>
        <v>0</v>
      </c>
      <c r="K362" s="26"/>
      <c r="L362" s="26"/>
    </row>
    <row r="363" spans="1:12" x14ac:dyDescent="0.3">
      <c r="A363" s="13" t="s">
        <v>798</v>
      </c>
      <c r="B363" s="52" t="s">
        <v>552</v>
      </c>
      <c r="C363" s="19">
        <v>2006</v>
      </c>
      <c r="D363" s="168" t="s">
        <v>1032</v>
      </c>
      <c r="E363" s="26"/>
      <c r="F363" s="25">
        <f t="shared" si="25"/>
        <v>0</v>
      </c>
      <c r="G363" s="25">
        <f t="shared" si="26"/>
        <v>0</v>
      </c>
      <c r="H363" s="25">
        <f t="shared" si="27"/>
        <v>0</v>
      </c>
      <c r="I363" s="25">
        <f t="shared" si="28"/>
        <v>1</v>
      </c>
      <c r="J363" s="25">
        <f t="shared" si="29"/>
        <v>0</v>
      </c>
      <c r="K363" s="26"/>
      <c r="L363" s="26"/>
    </row>
    <row r="364" spans="1:12" x14ac:dyDescent="0.3">
      <c r="A364" s="14" t="s">
        <v>799</v>
      </c>
      <c r="B364" s="52" t="s">
        <v>552</v>
      </c>
      <c r="C364" s="19">
        <v>2006</v>
      </c>
      <c r="D364" s="168" t="s">
        <v>1033</v>
      </c>
      <c r="E364" s="26"/>
      <c r="F364" s="25">
        <f t="shared" si="25"/>
        <v>0</v>
      </c>
      <c r="G364" s="25">
        <f t="shared" si="26"/>
        <v>0</v>
      </c>
      <c r="H364" s="25">
        <f t="shared" si="27"/>
        <v>0</v>
      </c>
      <c r="I364" s="25">
        <f t="shared" si="28"/>
        <v>1</v>
      </c>
      <c r="J364" s="25">
        <f t="shared" si="29"/>
        <v>0</v>
      </c>
      <c r="K364" s="26"/>
      <c r="L364" s="26"/>
    </row>
    <row r="365" spans="1:12" x14ac:dyDescent="0.3">
      <c r="A365" s="13" t="s">
        <v>800</v>
      </c>
      <c r="B365" s="52" t="s">
        <v>552</v>
      </c>
      <c r="C365" s="19">
        <v>2006</v>
      </c>
      <c r="D365" s="168" t="s">
        <v>1034</v>
      </c>
      <c r="E365" s="26"/>
      <c r="F365" s="25">
        <f t="shared" si="25"/>
        <v>0</v>
      </c>
      <c r="G365" s="25">
        <f t="shared" si="26"/>
        <v>0</v>
      </c>
      <c r="H365" s="25">
        <f t="shared" si="27"/>
        <v>0</v>
      </c>
      <c r="I365" s="25">
        <f t="shared" si="28"/>
        <v>1</v>
      </c>
      <c r="J365" s="25">
        <f t="shared" si="29"/>
        <v>0</v>
      </c>
      <c r="K365" s="26"/>
      <c r="L365" s="26"/>
    </row>
    <row r="366" spans="1:12" x14ac:dyDescent="0.3">
      <c r="A366" s="14" t="s">
        <v>801</v>
      </c>
      <c r="B366" s="52" t="s">
        <v>552</v>
      </c>
      <c r="C366" s="19">
        <v>2006</v>
      </c>
      <c r="D366" s="168" t="s">
        <v>1035</v>
      </c>
      <c r="E366" s="26"/>
      <c r="F366" s="25">
        <f t="shared" si="25"/>
        <v>0</v>
      </c>
      <c r="G366" s="25">
        <f t="shared" si="26"/>
        <v>0</v>
      </c>
      <c r="H366" s="25">
        <f t="shared" si="27"/>
        <v>0</v>
      </c>
      <c r="I366" s="25">
        <f t="shared" si="28"/>
        <v>1</v>
      </c>
      <c r="J366" s="25">
        <f t="shared" si="29"/>
        <v>0</v>
      </c>
      <c r="K366" s="26"/>
      <c r="L366" s="26"/>
    </row>
    <row r="367" spans="1:12" x14ac:dyDescent="0.3">
      <c r="A367" s="13" t="s">
        <v>802</v>
      </c>
      <c r="B367" s="52" t="s">
        <v>552</v>
      </c>
      <c r="C367" s="19">
        <v>2006</v>
      </c>
      <c r="D367" s="168" t="s">
        <v>1036</v>
      </c>
      <c r="E367" s="26"/>
      <c r="F367" s="25">
        <f t="shared" si="25"/>
        <v>0</v>
      </c>
      <c r="G367" s="25">
        <f t="shared" si="26"/>
        <v>0</v>
      </c>
      <c r="H367" s="25">
        <f t="shared" si="27"/>
        <v>0</v>
      </c>
      <c r="I367" s="25">
        <f t="shared" si="28"/>
        <v>1</v>
      </c>
      <c r="J367" s="25">
        <f t="shared" si="29"/>
        <v>0</v>
      </c>
      <c r="K367" s="26"/>
      <c r="L367" s="26"/>
    </row>
    <row r="368" spans="1:12" x14ac:dyDescent="0.3">
      <c r="A368" s="14" t="s">
        <v>803</v>
      </c>
      <c r="B368" s="52" t="s">
        <v>552</v>
      </c>
      <c r="C368" s="19">
        <v>2006</v>
      </c>
      <c r="D368" s="168" t="s">
        <v>1037</v>
      </c>
      <c r="E368" s="26"/>
      <c r="F368" s="25">
        <f t="shared" si="25"/>
        <v>0</v>
      </c>
      <c r="G368" s="25">
        <f t="shared" si="26"/>
        <v>0</v>
      </c>
      <c r="H368" s="25">
        <f t="shared" si="27"/>
        <v>0</v>
      </c>
      <c r="I368" s="25">
        <f t="shared" si="28"/>
        <v>1</v>
      </c>
      <c r="J368" s="25">
        <f t="shared" si="29"/>
        <v>0</v>
      </c>
      <c r="K368" s="26"/>
      <c r="L368" s="26"/>
    </row>
    <row r="369" spans="1:12" x14ac:dyDescent="0.3">
      <c r="A369" s="13" t="s">
        <v>804</v>
      </c>
      <c r="B369" s="52" t="s">
        <v>552</v>
      </c>
      <c r="C369" s="19">
        <v>2006</v>
      </c>
      <c r="D369" s="168" t="s">
        <v>1038</v>
      </c>
      <c r="E369" s="26"/>
      <c r="F369" s="25">
        <f t="shared" si="25"/>
        <v>0</v>
      </c>
      <c r="G369" s="25">
        <f t="shared" si="26"/>
        <v>0</v>
      </c>
      <c r="H369" s="25">
        <f t="shared" si="27"/>
        <v>0</v>
      </c>
      <c r="I369" s="25">
        <f t="shared" si="28"/>
        <v>1</v>
      </c>
      <c r="J369" s="25">
        <f t="shared" si="29"/>
        <v>0</v>
      </c>
      <c r="K369" s="26"/>
      <c r="L369" s="26"/>
    </row>
    <row r="370" spans="1:12" x14ac:dyDescent="0.3">
      <c r="A370" s="14" t="s">
        <v>805</v>
      </c>
      <c r="B370" s="52" t="s">
        <v>552</v>
      </c>
      <c r="C370" s="19">
        <v>2005</v>
      </c>
      <c r="D370" s="168" t="s">
        <v>1039</v>
      </c>
      <c r="E370" s="26"/>
      <c r="F370" s="25">
        <f t="shared" si="25"/>
        <v>0</v>
      </c>
      <c r="G370" s="25">
        <f t="shared" si="26"/>
        <v>0</v>
      </c>
      <c r="H370" s="25">
        <f t="shared" si="27"/>
        <v>0</v>
      </c>
      <c r="I370" s="25">
        <f t="shared" si="28"/>
        <v>1</v>
      </c>
      <c r="J370" s="25">
        <f t="shared" si="29"/>
        <v>0</v>
      </c>
      <c r="K370" s="26"/>
      <c r="L370" s="26"/>
    </row>
    <row r="371" spans="1:12" x14ac:dyDescent="0.3">
      <c r="A371" s="13" t="s">
        <v>806</v>
      </c>
      <c r="B371" s="52" t="s">
        <v>552</v>
      </c>
      <c r="C371" s="19">
        <v>2005</v>
      </c>
      <c r="D371" s="168" t="s">
        <v>1040</v>
      </c>
      <c r="E371" s="26"/>
      <c r="F371" s="25">
        <f t="shared" si="25"/>
        <v>0</v>
      </c>
      <c r="G371" s="25">
        <f t="shared" si="26"/>
        <v>0</v>
      </c>
      <c r="H371" s="25">
        <f t="shared" si="27"/>
        <v>0</v>
      </c>
      <c r="I371" s="25">
        <f t="shared" si="28"/>
        <v>1</v>
      </c>
      <c r="J371" s="25">
        <f t="shared" si="29"/>
        <v>0</v>
      </c>
      <c r="K371" s="26"/>
      <c r="L371" s="26"/>
    </row>
    <row r="372" spans="1:12" x14ac:dyDescent="0.3">
      <c r="A372" s="14" t="s">
        <v>807</v>
      </c>
      <c r="B372" s="52" t="s">
        <v>552</v>
      </c>
      <c r="C372" s="19">
        <v>2005</v>
      </c>
      <c r="D372" s="168" t="s">
        <v>1041</v>
      </c>
      <c r="E372" s="26"/>
      <c r="F372" s="25">
        <f t="shared" si="25"/>
        <v>0</v>
      </c>
      <c r="G372" s="25">
        <f t="shared" si="26"/>
        <v>0</v>
      </c>
      <c r="H372" s="25">
        <f t="shared" si="27"/>
        <v>0</v>
      </c>
      <c r="I372" s="25">
        <f t="shared" si="28"/>
        <v>1</v>
      </c>
      <c r="J372" s="25">
        <f t="shared" si="29"/>
        <v>0</v>
      </c>
      <c r="K372" s="26"/>
      <c r="L372" s="26"/>
    </row>
    <row r="373" spans="1:12" x14ac:dyDescent="0.3">
      <c r="A373" s="13" t="s">
        <v>808</v>
      </c>
      <c r="B373" s="52" t="s">
        <v>552</v>
      </c>
      <c r="C373" s="19">
        <v>2005</v>
      </c>
      <c r="D373" s="168" t="s">
        <v>1042</v>
      </c>
      <c r="E373" s="26"/>
      <c r="F373" s="25">
        <f t="shared" si="25"/>
        <v>0</v>
      </c>
      <c r="G373" s="25">
        <f t="shared" si="26"/>
        <v>0</v>
      </c>
      <c r="H373" s="25">
        <f t="shared" si="27"/>
        <v>0</v>
      </c>
      <c r="I373" s="25">
        <f t="shared" si="28"/>
        <v>1</v>
      </c>
      <c r="J373" s="25">
        <f t="shared" si="29"/>
        <v>0</v>
      </c>
      <c r="K373" s="26"/>
      <c r="L373" s="26"/>
    </row>
    <row r="374" spans="1:12" x14ac:dyDescent="0.3">
      <c r="A374" s="14" t="s">
        <v>809</v>
      </c>
      <c r="B374" s="52" t="s">
        <v>552</v>
      </c>
      <c r="C374" s="19">
        <v>2005</v>
      </c>
      <c r="D374" s="168" t="s">
        <v>1043</v>
      </c>
      <c r="E374" s="26"/>
      <c r="F374" s="25">
        <f t="shared" si="25"/>
        <v>0</v>
      </c>
      <c r="G374" s="25">
        <f t="shared" si="26"/>
        <v>0</v>
      </c>
      <c r="H374" s="25">
        <f t="shared" si="27"/>
        <v>0</v>
      </c>
      <c r="I374" s="25">
        <f t="shared" si="28"/>
        <v>1</v>
      </c>
      <c r="J374" s="25">
        <f t="shared" si="29"/>
        <v>0</v>
      </c>
      <c r="K374" s="26"/>
      <c r="L374" s="26"/>
    </row>
    <row r="375" spans="1:12" x14ac:dyDescent="0.3">
      <c r="A375" s="13" t="s">
        <v>810</v>
      </c>
      <c r="B375" s="52" t="s">
        <v>552</v>
      </c>
      <c r="C375" s="19">
        <v>2005</v>
      </c>
      <c r="D375" s="168" t="s">
        <v>1044</v>
      </c>
      <c r="E375" s="26"/>
      <c r="F375" s="25">
        <f t="shared" si="25"/>
        <v>0</v>
      </c>
      <c r="G375" s="25">
        <f t="shared" si="26"/>
        <v>0</v>
      </c>
      <c r="H375" s="25">
        <f t="shared" si="27"/>
        <v>0</v>
      </c>
      <c r="I375" s="25">
        <f t="shared" si="28"/>
        <v>1</v>
      </c>
      <c r="J375" s="25">
        <f t="shared" si="29"/>
        <v>0</v>
      </c>
      <c r="K375" s="26"/>
      <c r="L375" s="26"/>
    </row>
    <row r="376" spans="1:12" x14ac:dyDescent="0.3">
      <c r="A376" s="14" t="s">
        <v>811</v>
      </c>
      <c r="B376" s="52" t="s">
        <v>552</v>
      </c>
      <c r="C376" s="19">
        <v>2005</v>
      </c>
      <c r="D376" s="168" t="s">
        <v>1045</v>
      </c>
      <c r="E376" s="26"/>
      <c r="F376" s="25">
        <f t="shared" si="25"/>
        <v>0</v>
      </c>
      <c r="G376" s="25">
        <f t="shared" si="26"/>
        <v>0</v>
      </c>
      <c r="H376" s="25">
        <f t="shared" si="27"/>
        <v>0</v>
      </c>
      <c r="I376" s="25">
        <f t="shared" si="28"/>
        <v>1</v>
      </c>
      <c r="J376" s="25">
        <f t="shared" si="29"/>
        <v>0</v>
      </c>
      <c r="K376" s="26"/>
      <c r="L376" s="26"/>
    </row>
    <row r="377" spans="1:12" x14ac:dyDescent="0.3">
      <c r="A377" s="13" t="s">
        <v>812</v>
      </c>
      <c r="B377" s="52" t="s">
        <v>552</v>
      </c>
      <c r="C377" s="19">
        <v>2005</v>
      </c>
      <c r="D377" s="168" t="s">
        <v>1046</v>
      </c>
      <c r="E377" s="26"/>
      <c r="F377" s="25">
        <f t="shared" si="25"/>
        <v>0</v>
      </c>
      <c r="G377" s="25">
        <f t="shared" si="26"/>
        <v>0</v>
      </c>
      <c r="H377" s="25">
        <f t="shared" si="27"/>
        <v>0</v>
      </c>
      <c r="I377" s="25">
        <f t="shared" si="28"/>
        <v>1</v>
      </c>
      <c r="J377" s="25">
        <f t="shared" si="29"/>
        <v>0</v>
      </c>
      <c r="K377" s="26"/>
      <c r="L377" s="26"/>
    </row>
    <row r="378" spans="1:12" x14ac:dyDescent="0.3">
      <c r="A378" s="14" t="s">
        <v>813</v>
      </c>
      <c r="B378" s="52" t="s">
        <v>552</v>
      </c>
      <c r="C378" s="19">
        <v>2005</v>
      </c>
      <c r="D378" s="168" t="s">
        <v>1047</v>
      </c>
      <c r="E378" s="26"/>
      <c r="F378" s="25">
        <f t="shared" si="25"/>
        <v>0</v>
      </c>
      <c r="G378" s="25">
        <f t="shared" si="26"/>
        <v>0</v>
      </c>
      <c r="H378" s="25">
        <f t="shared" si="27"/>
        <v>0</v>
      </c>
      <c r="I378" s="25">
        <f t="shared" si="28"/>
        <v>1</v>
      </c>
      <c r="J378" s="25">
        <f t="shared" si="29"/>
        <v>0</v>
      </c>
      <c r="K378" s="26"/>
      <c r="L378" s="26"/>
    </row>
    <row r="379" spans="1:12" x14ac:dyDescent="0.3">
      <c r="A379" s="13" t="s">
        <v>814</v>
      </c>
      <c r="B379" s="52" t="s">
        <v>552</v>
      </c>
      <c r="C379" s="19">
        <v>2005</v>
      </c>
      <c r="D379" s="168" t="s">
        <v>1048</v>
      </c>
      <c r="E379" s="26"/>
      <c r="F379" s="25">
        <f t="shared" si="25"/>
        <v>0</v>
      </c>
      <c r="G379" s="25">
        <f t="shared" si="26"/>
        <v>0</v>
      </c>
      <c r="H379" s="25">
        <f t="shared" si="27"/>
        <v>0</v>
      </c>
      <c r="I379" s="25">
        <f t="shared" si="28"/>
        <v>1</v>
      </c>
      <c r="J379" s="25">
        <f t="shared" si="29"/>
        <v>0</v>
      </c>
      <c r="K379" s="26"/>
      <c r="L379" s="26"/>
    </row>
    <row r="380" spans="1:12" x14ac:dyDescent="0.3">
      <c r="A380" s="14" t="s">
        <v>815</v>
      </c>
      <c r="B380" s="52" t="s">
        <v>552</v>
      </c>
      <c r="C380" s="19">
        <v>2005</v>
      </c>
      <c r="D380" s="168" t="s">
        <v>1049</v>
      </c>
      <c r="E380" s="26"/>
      <c r="F380" s="25">
        <f t="shared" si="25"/>
        <v>0</v>
      </c>
      <c r="G380" s="25">
        <f t="shared" si="26"/>
        <v>0</v>
      </c>
      <c r="H380" s="25">
        <f t="shared" si="27"/>
        <v>0</v>
      </c>
      <c r="I380" s="25">
        <f t="shared" si="28"/>
        <v>1</v>
      </c>
      <c r="J380" s="25">
        <f t="shared" si="29"/>
        <v>0</v>
      </c>
      <c r="K380" s="26"/>
      <c r="L380" s="26"/>
    </row>
    <row r="381" spans="1:12" x14ac:dyDescent="0.3">
      <c r="A381" s="13" t="s">
        <v>816</v>
      </c>
      <c r="B381" s="52" t="s">
        <v>552</v>
      </c>
      <c r="C381" s="19">
        <v>2005</v>
      </c>
      <c r="D381" s="168" t="s">
        <v>1050</v>
      </c>
      <c r="E381" s="26"/>
      <c r="F381" s="25">
        <f t="shared" si="25"/>
        <v>0</v>
      </c>
      <c r="G381" s="25">
        <f t="shared" si="26"/>
        <v>0</v>
      </c>
      <c r="H381" s="25">
        <f t="shared" si="27"/>
        <v>0</v>
      </c>
      <c r="I381" s="25">
        <f t="shared" si="28"/>
        <v>1</v>
      </c>
      <c r="J381" s="25">
        <f t="shared" si="29"/>
        <v>0</v>
      </c>
      <c r="K381" s="26"/>
      <c r="L381" s="26"/>
    </row>
    <row r="382" spans="1:12" x14ac:dyDescent="0.3">
      <c r="A382" s="14" t="s">
        <v>817</v>
      </c>
      <c r="B382" s="52" t="s">
        <v>552</v>
      </c>
      <c r="C382" s="19">
        <v>2005</v>
      </c>
      <c r="D382" s="168" t="s">
        <v>1051</v>
      </c>
      <c r="E382" s="26"/>
      <c r="F382" s="25">
        <f t="shared" si="25"/>
        <v>0</v>
      </c>
      <c r="G382" s="25">
        <f t="shared" si="26"/>
        <v>0</v>
      </c>
      <c r="H382" s="25">
        <f t="shared" si="27"/>
        <v>0</v>
      </c>
      <c r="I382" s="25">
        <f t="shared" si="28"/>
        <v>1</v>
      </c>
      <c r="J382" s="25">
        <f t="shared" si="29"/>
        <v>0</v>
      </c>
      <c r="K382" s="26"/>
      <c r="L382" s="26"/>
    </row>
    <row r="383" spans="1:12" x14ac:dyDescent="0.3">
      <c r="A383" s="13" t="s">
        <v>818</v>
      </c>
      <c r="B383" s="52" t="s">
        <v>552</v>
      </c>
      <c r="C383" s="19">
        <v>2005</v>
      </c>
      <c r="D383" s="168" t="s">
        <v>1052</v>
      </c>
      <c r="E383" s="26"/>
      <c r="F383" s="25">
        <f t="shared" si="25"/>
        <v>0</v>
      </c>
      <c r="G383" s="25">
        <f t="shared" si="26"/>
        <v>0</v>
      </c>
      <c r="H383" s="25">
        <f t="shared" si="27"/>
        <v>0</v>
      </c>
      <c r="I383" s="25">
        <f t="shared" si="28"/>
        <v>1</v>
      </c>
      <c r="J383" s="25">
        <f t="shared" si="29"/>
        <v>0</v>
      </c>
      <c r="K383" s="26"/>
      <c r="L383" s="26"/>
    </row>
    <row r="384" spans="1:12" x14ac:dyDescent="0.3">
      <c r="A384" s="14" t="s">
        <v>819</v>
      </c>
      <c r="B384" s="52" t="s">
        <v>552</v>
      </c>
      <c r="C384" s="19">
        <v>2005</v>
      </c>
      <c r="D384" s="168" t="s">
        <v>1053</v>
      </c>
      <c r="E384" s="26"/>
      <c r="F384" s="25">
        <f t="shared" si="25"/>
        <v>0</v>
      </c>
      <c r="G384" s="25">
        <f t="shared" si="26"/>
        <v>0</v>
      </c>
      <c r="H384" s="25">
        <f t="shared" si="27"/>
        <v>0</v>
      </c>
      <c r="I384" s="25">
        <f t="shared" si="28"/>
        <v>1</v>
      </c>
      <c r="J384" s="25">
        <f t="shared" si="29"/>
        <v>0</v>
      </c>
      <c r="K384" s="26"/>
      <c r="L384" s="26"/>
    </row>
    <row r="385" spans="1:12" x14ac:dyDescent="0.3">
      <c r="A385" s="13" t="s">
        <v>820</v>
      </c>
      <c r="B385" s="52" t="s">
        <v>552</v>
      </c>
      <c r="C385" s="19">
        <v>2005</v>
      </c>
      <c r="D385" s="168" t="s">
        <v>1054</v>
      </c>
      <c r="E385" s="26"/>
      <c r="F385" s="25">
        <f t="shared" si="25"/>
        <v>0</v>
      </c>
      <c r="G385" s="25">
        <f t="shared" si="26"/>
        <v>0</v>
      </c>
      <c r="H385" s="25">
        <f t="shared" si="27"/>
        <v>0</v>
      </c>
      <c r="I385" s="25">
        <f t="shared" si="28"/>
        <v>1</v>
      </c>
      <c r="J385" s="25">
        <f t="shared" si="29"/>
        <v>0</v>
      </c>
      <c r="K385" s="26"/>
      <c r="L385" s="26"/>
    </row>
    <row r="386" spans="1:12" x14ac:dyDescent="0.3">
      <c r="A386" s="14" t="s">
        <v>821</v>
      </c>
      <c r="B386" s="52" t="s">
        <v>552</v>
      </c>
      <c r="C386" s="19">
        <v>2005</v>
      </c>
      <c r="D386" s="168" t="s">
        <v>1055</v>
      </c>
      <c r="E386" s="26"/>
      <c r="F386" s="25">
        <f t="shared" si="25"/>
        <v>0</v>
      </c>
      <c r="G386" s="25">
        <f t="shared" si="26"/>
        <v>0</v>
      </c>
      <c r="H386" s="25">
        <f t="shared" si="27"/>
        <v>0</v>
      </c>
      <c r="I386" s="25">
        <f t="shared" si="28"/>
        <v>1</v>
      </c>
      <c r="J386" s="25">
        <f t="shared" si="29"/>
        <v>0</v>
      </c>
      <c r="K386" s="26"/>
      <c r="L386" s="26"/>
    </row>
    <row r="387" spans="1:12" x14ac:dyDescent="0.3">
      <c r="A387" s="13" t="s">
        <v>822</v>
      </c>
      <c r="B387" s="52" t="s">
        <v>552</v>
      </c>
      <c r="C387" s="19">
        <v>2005</v>
      </c>
      <c r="D387" s="168" t="s">
        <v>1056</v>
      </c>
      <c r="E387" s="26"/>
      <c r="F387" s="25">
        <f t="shared" si="25"/>
        <v>0</v>
      </c>
      <c r="G387" s="25">
        <f t="shared" si="26"/>
        <v>0</v>
      </c>
      <c r="H387" s="25">
        <f t="shared" si="27"/>
        <v>0</v>
      </c>
      <c r="I387" s="25">
        <f t="shared" si="28"/>
        <v>1</v>
      </c>
      <c r="J387" s="25">
        <f t="shared" si="29"/>
        <v>0</v>
      </c>
      <c r="K387" s="26"/>
      <c r="L387" s="26"/>
    </row>
    <row r="388" spans="1:12" x14ac:dyDescent="0.3">
      <c r="A388" s="14" t="s">
        <v>823</v>
      </c>
      <c r="B388" s="52" t="s">
        <v>552</v>
      </c>
      <c r="C388" s="19">
        <v>2005</v>
      </c>
      <c r="D388" s="168" t="s">
        <v>1057</v>
      </c>
      <c r="E388" s="26"/>
      <c r="F388" s="25">
        <f t="shared" si="25"/>
        <v>0</v>
      </c>
      <c r="G388" s="25">
        <f t="shared" si="26"/>
        <v>0</v>
      </c>
      <c r="H388" s="25">
        <f t="shared" si="27"/>
        <v>0</v>
      </c>
      <c r="I388" s="25">
        <f t="shared" si="28"/>
        <v>1</v>
      </c>
      <c r="J388" s="25">
        <f t="shared" si="29"/>
        <v>0</v>
      </c>
      <c r="K388" s="26"/>
      <c r="L388" s="26"/>
    </row>
    <row r="389" spans="1:12" x14ac:dyDescent="0.3">
      <c r="A389" s="13" t="s">
        <v>824</v>
      </c>
      <c r="B389" s="52" t="s">
        <v>552</v>
      </c>
      <c r="C389" s="19">
        <v>2005</v>
      </c>
      <c r="D389" s="168" t="s">
        <v>1058</v>
      </c>
      <c r="E389" s="26"/>
      <c r="F389" s="25">
        <f t="shared" si="25"/>
        <v>0</v>
      </c>
      <c r="G389" s="25">
        <f t="shared" si="26"/>
        <v>0</v>
      </c>
      <c r="H389" s="25">
        <f t="shared" si="27"/>
        <v>0</v>
      </c>
      <c r="I389" s="25">
        <f t="shared" si="28"/>
        <v>1</v>
      </c>
      <c r="J389" s="25">
        <f t="shared" si="29"/>
        <v>0</v>
      </c>
      <c r="K389" s="26"/>
      <c r="L389" s="26"/>
    </row>
    <row r="390" spans="1:12" x14ac:dyDescent="0.3">
      <c r="A390" s="14" t="s">
        <v>825</v>
      </c>
      <c r="B390" s="52" t="s">
        <v>552</v>
      </c>
      <c r="C390" s="19">
        <v>2004</v>
      </c>
      <c r="D390" s="168" t="s">
        <v>1059</v>
      </c>
      <c r="E390" s="26"/>
      <c r="F390" s="25">
        <f t="shared" si="25"/>
        <v>0</v>
      </c>
      <c r="G390" s="25">
        <f t="shared" si="26"/>
        <v>0</v>
      </c>
      <c r="H390" s="25">
        <f t="shared" si="27"/>
        <v>0</v>
      </c>
      <c r="I390" s="25">
        <f t="shared" si="28"/>
        <v>1</v>
      </c>
      <c r="J390" s="25">
        <f t="shared" si="29"/>
        <v>0</v>
      </c>
      <c r="K390" s="26"/>
      <c r="L390" s="26"/>
    </row>
    <row r="391" spans="1:12" x14ac:dyDescent="0.3">
      <c r="A391" s="13" t="s">
        <v>826</v>
      </c>
      <c r="B391" s="52" t="s">
        <v>552</v>
      </c>
      <c r="C391" s="19">
        <v>2004</v>
      </c>
      <c r="D391" s="168" t="s">
        <v>1060</v>
      </c>
      <c r="E391" s="26"/>
      <c r="F391" s="25">
        <f t="shared" si="25"/>
        <v>0</v>
      </c>
      <c r="G391" s="25">
        <f t="shared" si="26"/>
        <v>0</v>
      </c>
      <c r="H391" s="25">
        <f t="shared" si="27"/>
        <v>0</v>
      </c>
      <c r="I391" s="25">
        <f t="shared" si="28"/>
        <v>1</v>
      </c>
      <c r="J391" s="25">
        <f t="shared" si="29"/>
        <v>0</v>
      </c>
      <c r="K391" s="26"/>
      <c r="L391" s="26"/>
    </row>
    <row r="392" spans="1:12" x14ac:dyDescent="0.3">
      <c r="A392" s="14" t="s">
        <v>827</v>
      </c>
      <c r="B392" s="52" t="s">
        <v>552</v>
      </c>
      <c r="C392" s="19">
        <v>2004</v>
      </c>
      <c r="D392" s="168" t="s">
        <v>1061</v>
      </c>
      <c r="E392" s="26"/>
      <c r="F392" s="25">
        <f t="shared" ref="F392:F455" si="30">IF(B392="Science Direct",1,0)</f>
        <v>0</v>
      </c>
      <c r="G392" s="25">
        <f t="shared" ref="G392:G455" si="31">IF(B392="IEEE",1,0)</f>
        <v>0</v>
      </c>
      <c r="H392" s="25">
        <f t="shared" ref="H392:H455" si="32">IF(B392="ACM",1,0)</f>
        <v>0</v>
      </c>
      <c r="I392" s="25">
        <f t="shared" ref="I392:I455" si="33">IF(B392="Scopus",1,0)</f>
        <v>1</v>
      </c>
      <c r="J392" s="25">
        <f t="shared" ref="J392:J455" si="34">IF(B392="Compendex",1,0)</f>
        <v>0</v>
      </c>
      <c r="K392" s="26"/>
      <c r="L392" s="26"/>
    </row>
    <row r="393" spans="1:12" x14ac:dyDescent="0.3">
      <c r="A393" s="13" t="s">
        <v>828</v>
      </c>
      <c r="B393" s="52" t="s">
        <v>552</v>
      </c>
      <c r="C393" s="19">
        <v>2004</v>
      </c>
      <c r="D393" s="168" t="s">
        <v>1062</v>
      </c>
      <c r="E393" s="26"/>
      <c r="F393" s="25">
        <f t="shared" si="30"/>
        <v>0</v>
      </c>
      <c r="G393" s="25">
        <f t="shared" si="31"/>
        <v>0</v>
      </c>
      <c r="H393" s="25">
        <f t="shared" si="32"/>
        <v>0</v>
      </c>
      <c r="I393" s="25">
        <f t="shared" si="33"/>
        <v>1</v>
      </c>
      <c r="J393" s="25">
        <f t="shared" si="34"/>
        <v>0</v>
      </c>
      <c r="K393" s="26"/>
      <c r="L393" s="26"/>
    </row>
    <row r="394" spans="1:12" x14ac:dyDescent="0.3">
      <c r="A394" s="14" t="s">
        <v>829</v>
      </c>
      <c r="B394" s="52" t="s">
        <v>552</v>
      </c>
      <c r="C394" s="19">
        <v>2004</v>
      </c>
      <c r="D394" s="168" t="s">
        <v>1063</v>
      </c>
      <c r="E394" s="26"/>
      <c r="F394" s="25">
        <f t="shared" si="30"/>
        <v>0</v>
      </c>
      <c r="G394" s="25">
        <f t="shared" si="31"/>
        <v>0</v>
      </c>
      <c r="H394" s="25">
        <f t="shared" si="32"/>
        <v>0</v>
      </c>
      <c r="I394" s="25">
        <f t="shared" si="33"/>
        <v>1</v>
      </c>
      <c r="J394" s="25">
        <f t="shared" si="34"/>
        <v>0</v>
      </c>
      <c r="K394" s="26"/>
      <c r="L394" s="26"/>
    </row>
    <row r="395" spans="1:12" x14ac:dyDescent="0.3">
      <c r="A395" s="13" t="s">
        <v>830</v>
      </c>
      <c r="B395" s="52" t="s">
        <v>552</v>
      </c>
      <c r="C395" s="19">
        <v>2004</v>
      </c>
      <c r="D395" s="168" t="s">
        <v>1064</v>
      </c>
      <c r="E395" s="26"/>
      <c r="F395" s="25">
        <f t="shared" si="30"/>
        <v>0</v>
      </c>
      <c r="G395" s="25">
        <f t="shared" si="31"/>
        <v>0</v>
      </c>
      <c r="H395" s="25">
        <f t="shared" si="32"/>
        <v>0</v>
      </c>
      <c r="I395" s="25">
        <f t="shared" si="33"/>
        <v>1</v>
      </c>
      <c r="J395" s="25">
        <f t="shared" si="34"/>
        <v>0</v>
      </c>
      <c r="K395" s="26"/>
      <c r="L395" s="26"/>
    </row>
    <row r="396" spans="1:12" x14ac:dyDescent="0.3">
      <c r="A396" s="14" t="s">
        <v>831</v>
      </c>
      <c r="B396" s="52" t="s">
        <v>552</v>
      </c>
      <c r="C396" s="19">
        <v>2004</v>
      </c>
      <c r="D396" s="168" t="s">
        <v>1059</v>
      </c>
      <c r="E396" s="26"/>
      <c r="F396" s="25">
        <f t="shared" si="30"/>
        <v>0</v>
      </c>
      <c r="G396" s="25">
        <f t="shared" si="31"/>
        <v>0</v>
      </c>
      <c r="H396" s="25">
        <f t="shared" si="32"/>
        <v>0</v>
      </c>
      <c r="I396" s="25">
        <f t="shared" si="33"/>
        <v>1</v>
      </c>
      <c r="J396" s="25">
        <f t="shared" si="34"/>
        <v>0</v>
      </c>
      <c r="K396" s="26"/>
      <c r="L396" s="26"/>
    </row>
    <row r="397" spans="1:12" x14ac:dyDescent="0.3">
      <c r="A397" s="13" t="s">
        <v>832</v>
      </c>
      <c r="B397" s="52" t="s">
        <v>552</v>
      </c>
      <c r="C397" s="19">
        <v>2004</v>
      </c>
      <c r="D397" s="168" t="s">
        <v>1065</v>
      </c>
      <c r="E397" s="26"/>
      <c r="F397" s="25">
        <f t="shared" si="30"/>
        <v>0</v>
      </c>
      <c r="G397" s="25">
        <f t="shared" si="31"/>
        <v>0</v>
      </c>
      <c r="H397" s="25">
        <f t="shared" si="32"/>
        <v>0</v>
      </c>
      <c r="I397" s="25">
        <f t="shared" si="33"/>
        <v>1</v>
      </c>
      <c r="J397" s="25">
        <f t="shared" si="34"/>
        <v>0</v>
      </c>
      <c r="K397" s="26"/>
      <c r="L397" s="26"/>
    </row>
    <row r="398" spans="1:12" x14ac:dyDescent="0.3">
      <c r="A398" s="14" t="s">
        <v>833</v>
      </c>
      <c r="B398" s="52" t="s">
        <v>552</v>
      </c>
      <c r="C398" s="19">
        <v>2004</v>
      </c>
      <c r="D398" s="168" t="s">
        <v>1066</v>
      </c>
      <c r="E398" s="26"/>
      <c r="F398" s="25">
        <f t="shared" si="30"/>
        <v>0</v>
      </c>
      <c r="G398" s="25">
        <f t="shared" si="31"/>
        <v>0</v>
      </c>
      <c r="H398" s="25">
        <f t="shared" si="32"/>
        <v>0</v>
      </c>
      <c r="I398" s="25">
        <f t="shared" si="33"/>
        <v>1</v>
      </c>
      <c r="J398" s="25">
        <f t="shared" si="34"/>
        <v>0</v>
      </c>
      <c r="K398" s="26"/>
      <c r="L398" s="26"/>
    </row>
    <row r="399" spans="1:12" x14ac:dyDescent="0.3">
      <c r="A399" s="13" t="s">
        <v>834</v>
      </c>
      <c r="B399" s="52" t="s">
        <v>552</v>
      </c>
      <c r="C399" s="19">
        <v>2004</v>
      </c>
      <c r="D399" s="168" t="s">
        <v>1067</v>
      </c>
      <c r="E399" s="26"/>
      <c r="F399" s="25">
        <f t="shared" si="30"/>
        <v>0</v>
      </c>
      <c r="G399" s="25">
        <f t="shared" si="31"/>
        <v>0</v>
      </c>
      <c r="H399" s="25">
        <f t="shared" si="32"/>
        <v>0</v>
      </c>
      <c r="I399" s="25">
        <f t="shared" si="33"/>
        <v>1</v>
      </c>
      <c r="J399" s="25">
        <f t="shared" si="34"/>
        <v>0</v>
      </c>
      <c r="K399" s="26"/>
      <c r="L399" s="26"/>
    </row>
    <row r="400" spans="1:12" x14ac:dyDescent="0.3">
      <c r="A400" s="14" t="s">
        <v>835</v>
      </c>
      <c r="B400" s="52" t="s">
        <v>552</v>
      </c>
      <c r="C400" s="19">
        <v>2003</v>
      </c>
      <c r="D400" s="168" t="s">
        <v>1068</v>
      </c>
      <c r="E400" s="26"/>
      <c r="F400" s="25">
        <f t="shared" si="30"/>
        <v>0</v>
      </c>
      <c r="G400" s="25">
        <f t="shared" si="31"/>
        <v>0</v>
      </c>
      <c r="H400" s="25">
        <f t="shared" si="32"/>
        <v>0</v>
      </c>
      <c r="I400" s="25">
        <f t="shared" si="33"/>
        <v>1</v>
      </c>
      <c r="J400" s="25">
        <f t="shared" si="34"/>
        <v>0</v>
      </c>
      <c r="K400" s="26"/>
      <c r="L400" s="26"/>
    </row>
    <row r="401" spans="1:12" x14ac:dyDescent="0.3">
      <c r="A401" s="13" t="s">
        <v>836</v>
      </c>
      <c r="B401" s="52" t="s">
        <v>552</v>
      </c>
      <c r="C401" s="19">
        <v>2003</v>
      </c>
      <c r="D401" s="168" t="s">
        <v>1069</v>
      </c>
      <c r="E401" s="26"/>
      <c r="F401" s="25">
        <f t="shared" si="30"/>
        <v>0</v>
      </c>
      <c r="G401" s="25">
        <f t="shared" si="31"/>
        <v>0</v>
      </c>
      <c r="H401" s="25">
        <f t="shared" si="32"/>
        <v>0</v>
      </c>
      <c r="I401" s="25">
        <f t="shared" si="33"/>
        <v>1</v>
      </c>
      <c r="J401" s="25">
        <f t="shared" si="34"/>
        <v>0</v>
      </c>
      <c r="K401" s="26"/>
      <c r="L401" s="26"/>
    </row>
    <row r="402" spans="1:12" x14ac:dyDescent="0.3">
      <c r="A402" s="14" t="s">
        <v>837</v>
      </c>
      <c r="B402" s="52" t="s">
        <v>552</v>
      </c>
      <c r="C402" s="19">
        <v>2003</v>
      </c>
      <c r="D402" s="168" t="s">
        <v>1070</v>
      </c>
      <c r="E402" s="26"/>
      <c r="F402" s="25">
        <f t="shared" si="30"/>
        <v>0</v>
      </c>
      <c r="G402" s="25">
        <f t="shared" si="31"/>
        <v>0</v>
      </c>
      <c r="H402" s="25">
        <f t="shared" si="32"/>
        <v>0</v>
      </c>
      <c r="I402" s="25">
        <f t="shared" si="33"/>
        <v>1</v>
      </c>
      <c r="J402" s="25">
        <f t="shared" si="34"/>
        <v>0</v>
      </c>
      <c r="K402" s="26"/>
      <c r="L402" s="26"/>
    </row>
    <row r="403" spans="1:12" x14ac:dyDescent="0.3">
      <c r="A403" s="13" t="s">
        <v>838</v>
      </c>
      <c r="B403" s="52" t="s">
        <v>552</v>
      </c>
      <c r="C403" s="19">
        <v>2003</v>
      </c>
      <c r="D403" s="168" t="s">
        <v>1071</v>
      </c>
      <c r="E403" s="26"/>
      <c r="F403" s="25">
        <f t="shared" si="30"/>
        <v>0</v>
      </c>
      <c r="G403" s="25">
        <f t="shared" si="31"/>
        <v>0</v>
      </c>
      <c r="H403" s="25">
        <f t="shared" si="32"/>
        <v>0</v>
      </c>
      <c r="I403" s="25">
        <f t="shared" si="33"/>
        <v>1</v>
      </c>
      <c r="J403" s="25">
        <f t="shared" si="34"/>
        <v>0</v>
      </c>
      <c r="K403" s="26"/>
      <c r="L403" s="26"/>
    </row>
    <row r="404" spans="1:12" x14ac:dyDescent="0.3">
      <c r="A404" s="14" t="s">
        <v>839</v>
      </c>
      <c r="B404" s="52" t="s">
        <v>552</v>
      </c>
      <c r="C404" s="19">
        <v>2003</v>
      </c>
      <c r="D404" s="168" t="s">
        <v>1072</v>
      </c>
      <c r="E404" s="26"/>
      <c r="F404" s="25">
        <f t="shared" si="30"/>
        <v>0</v>
      </c>
      <c r="G404" s="25">
        <f t="shared" si="31"/>
        <v>0</v>
      </c>
      <c r="H404" s="25">
        <f t="shared" si="32"/>
        <v>0</v>
      </c>
      <c r="I404" s="25">
        <f t="shared" si="33"/>
        <v>1</v>
      </c>
      <c r="J404" s="25">
        <f t="shared" si="34"/>
        <v>0</v>
      </c>
      <c r="K404" s="26"/>
      <c r="L404" s="26"/>
    </row>
    <row r="405" spans="1:12" x14ac:dyDescent="0.3">
      <c r="A405" s="13" t="s">
        <v>840</v>
      </c>
      <c r="B405" s="52" t="s">
        <v>552</v>
      </c>
      <c r="C405" s="19">
        <v>2003</v>
      </c>
      <c r="D405" s="168" t="s">
        <v>1073</v>
      </c>
      <c r="E405" s="26"/>
      <c r="F405" s="25">
        <f t="shared" si="30"/>
        <v>0</v>
      </c>
      <c r="G405" s="25">
        <f t="shared" si="31"/>
        <v>0</v>
      </c>
      <c r="H405" s="25">
        <f t="shared" si="32"/>
        <v>0</v>
      </c>
      <c r="I405" s="25">
        <f t="shared" si="33"/>
        <v>1</v>
      </c>
      <c r="J405" s="25">
        <f t="shared" si="34"/>
        <v>0</v>
      </c>
      <c r="K405" s="26"/>
      <c r="L405" s="26"/>
    </row>
    <row r="406" spans="1:12" x14ac:dyDescent="0.3">
      <c r="A406" s="14" t="s">
        <v>841</v>
      </c>
      <c r="B406" s="52" t="s">
        <v>552</v>
      </c>
      <c r="C406" s="19">
        <v>2003</v>
      </c>
      <c r="D406" s="168" t="s">
        <v>1074</v>
      </c>
      <c r="E406" s="26"/>
      <c r="F406" s="25">
        <f t="shared" si="30"/>
        <v>0</v>
      </c>
      <c r="G406" s="25">
        <f t="shared" si="31"/>
        <v>0</v>
      </c>
      <c r="H406" s="25">
        <f t="shared" si="32"/>
        <v>0</v>
      </c>
      <c r="I406" s="25">
        <f t="shared" si="33"/>
        <v>1</v>
      </c>
      <c r="J406" s="25">
        <f t="shared" si="34"/>
        <v>0</v>
      </c>
      <c r="K406" s="26"/>
      <c r="L406" s="26"/>
    </row>
    <row r="407" spans="1:12" x14ac:dyDescent="0.3">
      <c r="A407" s="13" t="s">
        <v>842</v>
      </c>
      <c r="B407" s="52" t="s">
        <v>552</v>
      </c>
      <c r="C407" s="19">
        <v>2003</v>
      </c>
      <c r="D407" s="168" t="s">
        <v>1075</v>
      </c>
      <c r="E407" s="26"/>
      <c r="F407" s="25">
        <f t="shared" si="30"/>
        <v>0</v>
      </c>
      <c r="G407" s="25">
        <f t="shared" si="31"/>
        <v>0</v>
      </c>
      <c r="H407" s="25">
        <f t="shared" si="32"/>
        <v>0</v>
      </c>
      <c r="I407" s="25">
        <f t="shared" si="33"/>
        <v>1</v>
      </c>
      <c r="J407" s="25">
        <f t="shared" si="34"/>
        <v>0</v>
      </c>
      <c r="K407" s="26"/>
      <c r="L407" s="26"/>
    </row>
    <row r="408" spans="1:12" x14ac:dyDescent="0.3">
      <c r="A408" s="14" t="s">
        <v>843</v>
      </c>
      <c r="B408" s="52" t="s">
        <v>552</v>
      </c>
      <c r="C408" s="19">
        <v>2003</v>
      </c>
      <c r="D408" s="168" t="s">
        <v>1076</v>
      </c>
      <c r="E408" s="26"/>
      <c r="F408" s="25">
        <f t="shared" si="30"/>
        <v>0</v>
      </c>
      <c r="G408" s="25">
        <f t="shared" si="31"/>
        <v>0</v>
      </c>
      <c r="H408" s="25">
        <f t="shared" si="32"/>
        <v>0</v>
      </c>
      <c r="I408" s="25">
        <f t="shared" si="33"/>
        <v>1</v>
      </c>
      <c r="J408" s="25">
        <f t="shared" si="34"/>
        <v>0</v>
      </c>
      <c r="K408" s="26"/>
      <c r="L408" s="26"/>
    </row>
    <row r="409" spans="1:12" x14ac:dyDescent="0.3">
      <c r="A409" s="13" t="s">
        <v>844</v>
      </c>
      <c r="B409" s="52" t="s">
        <v>552</v>
      </c>
      <c r="C409" s="19">
        <v>2003</v>
      </c>
      <c r="D409" s="168" t="s">
        <v>1077</v>
      </c>
      <c r="E409" s="26"/>
      <c r="F409" s="25">
        <f t="shared" si="30"/>
        <v>0</v>
      </c>
      <c r="G409" s="25">
        <f t="shared" si="31"/>
        <v>0</v>
      </c>
      <c r="H409" s="25">
        <f t="shared" si="32"/>
        <v>0</v>
      </c>
      <c r="I409" s="25">
        <f t="shared" si="33"/>
        <v>1</v>
      </c>
      <c r="J409" s="25">
        <f t="shared" si="34"/>
        <v>0</v>
      </c>
      <c r="K409" s="26"/>
      <c r="L409" s="26"/>
    </row>
    <row r="410" spans="1:12" x14ac:dyDescent="0.3">
      <c r="A410" s="14" t="s">
        <v>845</v>
      </c>
      <c r="B410" s="52" t="s">
        <v>552</v>
      </c>
      <c r="C410" s="19">
        <v>2003</v>
      </c>
      <c r="D410" s="168" t="s">
        <v>1068</v>
      </c>
      <c r="E410" s="26"/>
      <c r="F410" s="25">
        <f t="shared" si="30"/>
        <v>0</v>
      </c>
      <c r="G410" s="25">
        <f t="shared" si="31"/>
        <v>0</v>
      </c>
      <c r="H410" s="25">
        <f t="shared" si="32"/>
        <v>0</v>
      </c>
      <c r="I410" s="25">
        <f t="shared" si="33"/>
        <v>1</v>
      </c>
      <c r="J410" s="25">
        <f t="shared" si="34"/>
        <v>0</v>
      </c>
      <c r="K410" s="26"/>
      <c r="L410" s="26"/>
    </row>
    <row r="411" spans="1:12" x14ac:dyDescent="0.3">
      <c r="A411" s="13" t="s">
        <v>846</v>
      </c>
      <c r="B411" s="52" t="s">
        <v>552</v>
      </c>
      <c r="C411" s="19">
        <v>2002</v>
      </c>
      <c r="D411" s="168" t="s">
        <v>1078</v>
      </c>
      <c r="E411" s="26"/>
      <c r="F411" s="25">
        <f t="shared" si="30"/>
        <v>0</v>
      </c>
      <c r="G411" s="25">
        <f t="shared" si="31"/>
        <v>0</v>
      </c>
      <c r="H411" s="25">
        <f t="shared" si="32"/>
        <v>0</v>
      </c>
      <c r="I411" s="25">
        <f t="shared" si="33"/>
        <v>1</v>
      </c>
      <c r="J411" s="25">
        <f t="shared" si="34"/>
        <v>0</v>
      </c>
      <c r="K411" s="26"/>
      <c r="L411" s="26"/>
    </row>
    <row r="412" spans="1:12" x14ac:dyDescent="0.3">
      <c r="A412" s="14" t="s">
        <v>847</v>
      </c>
      <c r="B412" s="52" t="s">
        <v>552</v>
      </c>
      <c r="C412" s="19">
        <v>2002</v>
      </c>
      <c r="D412" s="168" t="s">
        <v>1079</v>
      </c>
      <c r="E412" s="26"/>
      <c r="F412" s="25">
        <f t="shared" si="30"/>
        <v>0</v>
      </c>
      <c r="G412" s="25">
        <f t="shared" si="31"/>
        <v>0</v>
      </c>
      <c r="H412" s="25">
        <f t="shared" si="32"/>
        <v>0</v>
      </c>
      <c r="I412" s="25">
        <f t="shared" si="33"/>
        <v>1</v>
      </c>
      <c r="J412" s="25">
        <f t="shared" si="34"/>
        <v>0</v>
      </c>
      <c r="K412" s="26"/>
      <c r="L412" s="26"/>
    </row>
    <row r="413" spans="1:12" x14ac:dyDescent="0.3">
      <c r="A413" s="13" t="s">
        <v>848</v>
      </c>
      <c r="B413" s="52" t="s">
        <v>552</v>
      </c>
      <c r="C413" s="19">
        <v>2002</v>
      </c>
      <c r="D413" s="168" t="s">
        <v>1080</v>
      </c>
      <c r="E413" s="26"/>
      <c r="F413" s="25">
        <f t="shared" si="30"/>
        <v>0</v>
      </c>
      <c r="G413" s="25">
        <f t="shared" si="31"/>
        <v>0</v>
      </c>
      <c r="H413" s="25">
        <f t="shared" si="32"/>
        <v>0</v>
      </c>
      <c r="I413" s="25">
        <f t="shared" si="33"/>
        <v>1</v>
      </c>
      <c r="J413" s="25">
        <f t="shared" si="34"/>
        <v>0</v>
      </c>
      <c r="K413" s="26"/>
      <c r="L413" s="26"/>
    </row>
    <row r="414" spans="1:12" x14ac:dyDescent="0.3">
      <c r="A414" s="14" t="s">
        <v>849</v>
      </c>
      <c r="B414" s="52" t="s">
        <v>552</v>
      </c>
      <c r="C414" s="19">
        <v>2002</v>
      </c>
      <c r="D414" s="168" t="s">
        <v>1081</v>
      </c>
      <c r="E414" s="26"/>
      <c r="F414" s="25">
        <f t="shared" si="30"/>
        <v>0</v>
      </c>
      <c r="G414" s="25">
        <f t="shared" si="31"/>
        <v>0</v>
      </c>
      <c r="H414" s="25">
        <f t="shared" si="32"/>
        <v>0</v>
      </c>
      <c r="I414" s="25">
        <f t="shared" si="33"/>
        <v>1</v>
      </c>
      <c r="J414" s="25">
        <f t="shared" si="34"/>
        <v>0</v>
      </c>
      <c r="K414" s="26"/>
      <c r="L414" s="26"/>
    </row>
    <row r="415" spans="1:12" x14ac:dyDescent="0.3">
      <c r="A415" s="13" t="s">
        <v>850</v>
      </c>
      <c r="B415" s="52" t="s">
        <v>552</v>
      </c>
      <c r="C415" s="19">
        <v>2002</v>
      </c>
      <c r="D415" s="168" t="s">
        <v>1082</v>
      </c>
      <c r="E415" s="26"/>
      <c r="F415" s="25">
        <f t="shared" si="30"/>
        <v>0</v>
      </c>
      <c r="G415" s="25">
        <f t="shared" si="31"/>
        <v>0</v>
      </c>
      <c r="H415" s="25">
        <f t="shared" si="32"/>
        <v>0</v>
      </c>
      <c r="I415" s="25">
        <f t="shared" si="33"/>
        <v>1</v>
      </c>
      <c r="J415" s="25">
        <f t="shared" si="34"/>
        <v>0</v>
      </c>
      <c r="K415" s="26"/>
      <c r="L415" s="26"/>
    </row>
    <row r="416" spans="1:12" x14ac:dyDescent="0.3">
      <c r="A416" s="14" t="s">
        <v>851</v>
      </c>
      <c r="B416" s="52" t="s">
        <v>552</v>
      </c>
      <c r="C416" s="19">
        <v>2002</v>
      </c>
      <c r="D416" s="168" t="s">
        <v>1083</v>
      </c>
      <c r="E416" s="26"/>
      <c r="F416" s="25">
        <f t="shared" si="30"/>
        <v>0</v>
      </c>
      <c r="G416" s="25">
        <f t="shared" si="31"/>
        <v>0</v>
      </c>
      <c r="H416" s="25">
        <f t="shared" si="32"/>
        <v>0</v>
      </c>
      <c r="I416" s="25">
        <f t="shared" si="33"/>
        <v>1</v>
      </c>
      <c r="J416" s="25">
        <f t="shared" si="34"/>
        <v>0</v>
      </c>
      <c r="K416" s="26"/>
      <c r="L416" s="26"/>
    </row>
    <row r="417" spans="1:12" x14ac:dyDescent="0.3">
      <c r="A417" s="13" t="s">
        <v>852</v>
      </c>
      <c r="B417" s="52" t="s">
        <v>552</v>
      </c>
      <c r="C417" s="19">
        <v>2002</v>
      </c>
      <c r="D417" s="168" t="s">
        <v>1084</v>
      </c>
      <c r="E417" s="26"/>
      <c r="F417" s="25">
        <f t="shared" si="30"/>
        <v>0</v>
      </c>
      <c r="G417" s="25">
        <f t="shared" si="31"/>
        <v>0</v>
      </c>
      <c r="H417" s="25">
        <f t="shared" si="32"/>
        <v>0</v>
      </c>
      <c r="I417" s="25">
        <f t="shared" si="33"/>
        <v>1</v>
      </c>
      <c r="J417" s="25">
        <f t="shared" si="34"/>
        <v>0</v>
      </c>
      <c r="K417" s="26"/>
      <c r="L417" s="26"/>
    </row>
    <row r="418" spans="1:12" x14ac:dyDescent="0.3">
      <c r="A418" s="14" t="s">
        <v>853</v>
      </c>
      <c r="B418" s="52" t="s">
        <v>552</v>
      </c>
      <c r="C418" s="19">
        <v>2001</v>
      </c>
      <c r="D418" s="168" t="s">
        <v>1085</v>
      </c>
      <c r="E418" s="26"/>
      <c r="F418" s="25">
        <f t="shared" si="30"/>
        <v>0</v>
      </c>
      <c r="G418" s="25">
        <f t="shared" si="31"/>
        <v>0</v>
      </c>
      <c r="H418" s="25">
        <f t="shared" si="32"/>
        <v>0</v>
      </c>
      <c r="I418" s="25">
        <f t="shared" si="33"/>
        <v>1</v>
      </c>
      <c r="J418" s="25">
        <f t="shared" si="34"/>
        <v>0</v>
      </c>
      <c r="K418" s="26"/>
      <c r="L418" s="26"/>
    </row>
    <row r="419" spans="1:12" x14ac:dyDescent="0.3">
      <c r="A419" s="13" t="s">
        <v>854</v>
      </c>
      <c r="B419" s="52" t="s">
        <v>552</v>
      </c>
      <c r="C419" s="19">
        <v>2001</v>
      </c>
      <c r="D419" s="168" t="s">
        <v>1086</v>
      </c>
      <c r="E419" s="26"/>
      <c r="F419" s="25">
        <f t="shared" si="30"/>
        <v>0</v>
      </c>
      <c r="G419" s="25">
        <f t="shared" si="31"/>
        <v>0</v>
      </c>
      <c r="H419" s="25">
        <f t="shared" si="32"/>
        <v>0</v>
      </c>
      <c r="I419" s="25">
        <f t="shared" si="33"/>
        <v>1</v>
      </c>
      <c r="J419" s="25">
        <f t="shared" si="34"/>
        <v>0</v>
      </c>
      <c r="K419" s="26"/>
      <c r="L419" s="26"/>
    </row>
    <row r="420" spans="1:12" x14ac:dyDescent="0.3">
      <c r="A420" s="14" t="s">
        <v>855</v>
      </c>
      <c r="B420" s="52" t="s">
        <v>552</v>
      </c>
      <c r="C420" s="19">
        <v>2001</v>
      </c>
      <c r="D420" s="168" t="s">
        <v>1087</v>
      </c>
      <c r="E420" s="26"/>
      <c r="F420" s="25">
        <f t="shared" si="30"/>
        <v>0</v>
      </c>
      <c r="G420" s="25">
        <f t="shared" si="31"/>
        <v>0</v>
      </c>
      <c r="H420" s="25">
        <f t="shared" si="32"/>
        <v>0</v>
      </c>
      <c r="I420" s="25">
        <f t="shared" si="33"/>
        <v>1</v>
      </c>
      <c r="J420" s="25">
        <f t="shared" si="34"/>
        <v>0</v>
      </c>
      <c r="K420" s="26"/>
      <c r="L420" s="26"/>
    </row>
    <row r="421" spans="1:12" x14ac:dyDescent="0.3">
      <c r="A421" s="13" t="s">
        <v>856</v>
      </c>
      <c r="B421" s="52" t="s">
        <v>552</v>
      </c>
      <c r="C421" s="19">
        <v>2000</v>
      </c>
      <c r="D421" s="168" t="s">
        <v>1088</v>
      </c>
      <c r="E421" s="26"/>
      <c r="F421" s="25">
        <f t="shared" si="30"/>
        <v>0</v>
      </c>
      <c r="G421" s="25">
        <f t="shared" si="31"/>
        <v>0</v>
      </c>
      <c r="H421" s="25">
        <f t="shared" si="32"/>
        <v>0</v>
      </c>
      <c r="I421" s="25">
        <f t="shared" si="33"/>
        <v>1</v>
      </c>
      <c r="J421" s="25">
        <f t="shared" si="34"/>
        <v>0</v>
      </c>
      <c r="K421" s="26"/>
      <c r="L421" s="26"/>
    </row>
    <row r="422" spans="1:12" x14ac:dyDescent="0.3">
      <c r="A422" s="14" t="s">
        <v>857</v>
      </c>
      <c r="B422" s="52" t="s">
        <v>552</v>
      </c>
      <c r="C422" s="19">
        <v>2000</v>
      </c>
      <c r="D422" s="168" t="s">
        <v>1089</v>
      </c>
      <c r="E422" s="26"/>
      <c r="F422" s="25">
        <f t="shared" si="30"/>
        <v>0</v>
      </c>
      <c r="G422" s="25">
        <f t="shared" si="31"/>
        <v>0</v>
      </c>
      <c r="H422" s="25">
        <f t="shared" si="32"/>
        <v>0</v>
      </c>
      <c r="I422" s="25">
        <f t="shared" si="33"/>
        <v>1</v>
      </c>
      <c r="J422" s="25">
        <f t="shared" si="34"/>
        <v>0</v>
      </c>
      <c r="K422" s="26"/>
      <c r="L422" s="26"/>
    </row>
    <row r="423" spans="1:12" x14ac:dyDescent="0.3">
      <c r="A423" s="13" t="s">
        <v>858</v>
      </c>
      <c r="B423" s="52" t="s">
        <v>552</v>
      </c>
      <c r="C423" s="19">
        <v>1999</v>
      </c>
      <c r="D423" s="168" t="s">
        <v>1090</v>
      </c>
      <c r="E423" s="26"/>
      <c r="F423" s="25">
        <f t="shared" si="30"/>
        <v>0</v>
      </c>
      <c r="G423" s="25">
        <f t="shared" si="31"/>
        <v>0</v>
      </c>
      <c r="H423" s="25">
        <f t="shared" si="32"/>
        <v>0</v>
      </c>
      <c r="I423" s="25">
        <f t="shared" si="33"/>
        <v>1</v>
      </c>
      <c r="J423" s="25">
        <f t="shared" si="34"/>
        <v>0</v>
      </c>
      <c r="K423" s="26"/>
      <c r="L423" s="26"/>
    </row>
    <row r="424" spans="1:12" x14ac:dyDescent="0.3">
      <c r="A424" s="14" t="s">
        <v>859</v>
      </c>
      <c r="B424" s="52" t="s">
        <v>552</v>
      </c>
      <c r="C424" s="19">
        <v>1999</v>
      </c>
      <c r="D424" s="168" t="s">
        <v>1091</v>
      </c>
      <c r="E424" s="26"/>
      <c r="F424" s="25">
        <f t="shared" si="30"/>
        <v>0</v>
      </c>
      <c r="G424" s="25">
        <f t="shared" si="31"/>
        <v>0</v>
      </c>
      <c r="H424" s="25">
        <f t="shared" si="32"/>
        <v>0</v>
      </c>
      <c r="I424" s="25">
        <f t="shared" si="33"/>
        <v>1</v>
      </c>
      <c r="J424" s="25">
        <f t="shared" si="34"/>
        <v>0</v>
      </c>
      <c r="K424" s="26"/>
      <c r="L424" s="26"/>
    </row>
    <row r="425" spans="1:12" x14ac:dyDescent="0.3">
      <c r="A425" s="13" t="s">
        <v>860</v>
      </c>
      <c r="B425" s="52" t="s">
        <v>552</v>
      </c>
      <c r="C425" s="19">
        <v>1998</v>
      </c>
      <c r="D425" s="168" t="s">
        <v>1092</v>
      </c>
      <c r="E425" s="26"/>
      <c r="F425" s="25">
        <f t="shared" si="30"/>
        <v>0</v>
      </c>
      <c r="G425" s="25">
        <f t="shared" si="31"/>
        <v>0</v>
      </c>
      <c r="H425" s="25">
        <f t="shared" si="32"/>
        <v>0</v>
      </c>
      <c r="I425" s="25">
        <f t="shared" si="33"/>
        <v>1</v>
      </c>
      <c r="J425" s="25">
        <f t="shared" si="34"/>
        <v>0</v>
      </c>
      <c r="K425" s="26"/>
      <c r="L425" s="26"/>
    </row>
    <row r="426" spans="1:12" x14ac:dyDescent="0.3">
      <c r="A426" s="14" t="s">
        <v>861</v>
      </c>
      <c r="B426" s="52" t="s">
        <v>552</v>
      </c>
      <c r="C426" s="19">
        <v>1998</v>
      </c>
      <c r="D426" s="168" t="s">
        <v>1093</v>
      </c>
      <c r="E426" s="26"/>
      <c r="F426" s="25">
        <f t="shared" si="30"/>
        <v>0</v>
      </c>
      <c r="G426" s="25">
        <f t="shared" si="31"/>
        <v>0</v>
      </c>
      <c r="H426" s="25">
        <f t="shared" si="32"/>
        <v>0</v>
      </c>
      <c r="I426" s="25">
        <f t="shared" si="33"/>
        <v>1</v>
      </c>
      <c r="J426" s="25">
        <f t="shared" si="34"/>
        <v>0</v>
      </c>
      <c r="K426" s="26"/>
      <c r="L426" s="26"/>
    </row>
    <row r="427" spans="1:12" x14ac:dyDescent="0.3">
      <c r="A427" s="13" t="s">
        <v>862</v>
      </c>
      <c r="B427" s="52" t="s">
        <v>552</v>
      </c>
      <c r="C427" s="19">
        <v>1997</v>
      </c>
      <c r="D427" s="168" t="s">
        <v>1094</v>
      </c>
      <c r="E427" s="26"/>
      <c r="F427" s="25">
        <f t="shared" si="30"/>
        <v>0</v>
      </c>
      <c r="G427" s="25">
        <f t="shared" si="31"/>
        <v>0</v>
      </c>
      <c r="H427" s="25">
        <f t="shared" si="32"/>
        <v>0</v>
      </c>
      <c r="I427" s="25">
        <f t="shared" si="33"/>
        <v>1</v>
      </c>
      <c r="J427" s="25">
        <f t="shared" si="34"/>
        <v>0</v>
      </c>
      <c r="K427" s="26"/>
      <c r="L427" s="26"/>
    </row>
    <row r="428" spans="1:12" x14ac:dyDescent="0.3">
      <c r="A428" s="14" t="s">
        <v>863</v>
      </c>
      <c r="B428" s="52" t="s">
        <v>552</v>
      </c>
      <c r="C428" s="19">
        <v>1996</v>
      </c>
      <c r="D428" s="168" t="s">
        <v>1095</v>
      </c>
      <c r="E428" s="26"/>
      <c r="F428" s="25">
        <f t="shared" si="30"/>
        <v>0</v>
      </c>
      <c r="G428" s="25">
        <f t="shared" si="31"/>
        <v>0</v>
      </c>
      <c r="H428" s="25">
        <f t="shared" si="32"/>
        <v>0</v>
      </c>
      <c r="I428" s="25">
        <f t="shared" si="33"/>
        <v>1</v>
      </c>
      <c r="J428" s="25">
        <f t="shared" si="34"/>
        <v>0</v>
      </c>
      <c r="K428" s="26"/>
      <c r="L428" s="26"/>
    </row>
    <row r="429" spans="1:12" x14ac:dyDescent="0.3">
      <c r="A429" s="13" t="s">
        <v>864</v>
      </c>
      <c r="B429" s="52" t="s">
        <v>552</v>
      </c>
      <c r="C429" s="19">
        <v>1996</v>
      </c>
      <c r="D429" s="168" t="s">
        <v>1096</v>
      </c>
      <c r="E429" s="26"/>
      <c r="F429" s="25">
        <f t="shared" si="30"/>
        <v>0</v>
      </c>
      <c r="G429" s="25">
        <f t="shared" si="31"/>
        <v>0</v>
      </c>
      <c r="H429" s="25">
        <f t="shared" si="32"/>
        <v>0</v>
      </c>
      <c r="I429" s="25">
        <f t="shared" si="33"/>
        <v>1</v>
      </c>
      <c r="J429" s="25">
        <f t="shared" si="34"/>
        <v>0</v>
      </c>
      <c r="K429" s="26"/>
      <c r="L429" s="26"/>
    </row>
    <row r="430" spans="1:12" x14ac:dyDescent="0.3">
      <c r="A430" s="14" t="s">
        <v>865</v>
      </c>
      <c r="B430" s="52" t="s">
        <v>552</v>
      </c>
      <c r="C430" s="19">
        <v>1995</v>
      </c>
      <c r="D430" s="168" t="s">
        <v>1097</v>
      </c>
      <c r="E430" s="26"/>
      <c r="F430" s="25">
        <f t="shared" si="30"/>
        <v>0</v>
      </c>
      <c r="G430" s="25">
        <f t="shared" si="31"/>
        <v>0</v>
      </c>
      <c r="H430" s="25">
        <f t="shared" si="32"/>
        <v>0</v>
      </c>
      <c r="I430" s="25">
        <f t="shared" si="33"/>
        <v>1</v>
      </c>
      <c r="J430" s="25">
        <f t="shared" si="34"/>
        <v>0</v>
      </c>
      <c r="K430" s="26"/>
      <c r="L430" s="26"/>
    </row>
    <row r="431" spans="1:12" x14ac:dyDescent="0.3">
      <c r="A431" s="13" t="s">
        <v>866</v>
      </c>
      <c r="B431" s="52" t="s">
        <v>552</v>
      </c>
      <c r="C431" s="19">
        <v>1995</v>
      </c>
      <c r="D431" s="168" t="s">
        <v>19</v>
      </c>
      <c r="E431" s="26"/>
      <c r="F431" s="25">
        <f t="shared" si="30"/>
        <v>0</v>
      </c>
      <c r="G431" s="25">
        <f t="shared" si="31"/>
        <v>0</v>
      </c>
      <c r="H431" s="25">
        <f t="shared" si="32"/>
        <v>0</v>
      </c>
      <c r="I431" s="25">
        <f t="shared" si="33"/>
        <v>1</v>
      </c>
      <c r="J431" s="25">
        <f t="shared" si="34"/>
        <v>0</v>
      </c>
      <c r="K431" s="26"/>
      <c r="L431" s="26"/>
    </row>
    <row r="432" spans="1:12" x14ac:dyDescent="0.3">
      <c r="A432" s="14" t="s">
        <v>867</v>
      </c>
      <c r="B432" s="52" t="s">
        <v>552</v>
      </c>
      <c r="C432" s="19">
        <v>1995</v>
      </c>
      <c r="D432" s="168" t="s">
        <v>1098</v>
      </c>
      <c r="E432" s="26"/>
      <c r="F432" s="25">
        <f t="shared" si="30"/>
        <v>0</v>
      </c>
      <c r="G432" s="25">
        <f t="shared" si="31"/>
        <v>0</v>
      </c>
      <c r="H432" s="25">
        <f t="shared" si="32"/>
        <v>0</v>
      </c>
      <c r="I432" s="25">
        <f t="shared" si="33"/>
        <v>1</v>
      </c>
      <c r="J432" s="25">
        <f t="shared" si="34"/>
        <v>0</v>
      </c>
      <c r="K432" s="26"/>
      <c r="L432" s="26"/>
    </row>
    <row r="433" spans="1:12" x14ac:dyDescent="0.3">
      <c r="A433" s="13" t="s">
        <v>868</v>
      </c>
      <c r="B433" s="52" t="s">
        <v>552</v>
      </c>
      <c r="C433" s="19">
        <v>1994</v>
      </c>
      <c r="D433" s="168" t="s">
        <v>1099</v>
      </c>
      <c r="E433" s="26"/>
      <c r="F433" s="25">
        <f t="shared" si="30"/>
        <v>0</v>
      </c>
      <c r="G433" s="25">
        <f t="shared" si="31"/>
        <v>0</v>
      </c>
      <c r="H433" s="25">
        <f t="shared" si="32"/>
        <v>0</v>
      </c>
      <c r="I433" s="25">
        <f t="shared" si="33"/>
        <v>1</v>
      </c>
      <c r="J433" s="25">
        <f t="shared" si="34"/>
        <v>0</v>
      </c>
      <c r="K433" s="26"/>
      <c r="L433" s="26"/>
    </row>
    <row r="434" spans="1:12" x14ac:dyDescent="0.3">
      <c r="A434" s="14" t="s">
        <v>869</v>
      </c>
      <c r="B434" s="52" t="s">
        <v>552</v>
      </c>
      <c r="C434" s="19">
        <v>1994</v>
      </c>
      <c r="D434" s="168" t="s">
        <v>1100</v>
      </c>
      <c r="E434" s="26"/>
      <c r="F434" s="25">
        <f t="shared" si="30"/>
        <v>0</v>
      </c>
      <c r="G434" s="25">
        <f t="shared" si="31"/>
        <v>0</v>
      </c>
      <c r="H434" s="25">
        <f t="shared" si="32"/>
        <v>0</v>
      </c>
      <c r="I434" s="25">
        <f t="shared" si="33"/>
        <v>1</v>
      </c>
      <c r="J434" s="25">
        <f t="shared" si="34"/>
        <v>0</v>
      </c>
      <c r="K434" s="26"/>
      <c r="L434" s="26"/>
    </row>
    <row r="435" spans="1:12" x14ac:dyDescent="0.3">
      <c r="A435" s="13" t="s">
        <v>870</v>
      </c>
      <c r="B435" s="52" t="s">
        <v>552</v>
      </c>
      <c r="C435" s="19">
        <v>1990</v>
      </c>
      <c r="D435" s="168" t="s">
        <v>1101</v>
      </c>
      <c r="E435" s="26"/>
      <c r="F435" s="25">
        <f t="shared" si="30"/>
        <v>0</v>
      </c>
      <c r="G435" s="25">
        <f t="shared" si="31"/>
        <v>0</v>
      </c>
      <c r="H435" s="25">
        <f t="shared" si="32"/>
        <v>0</v>
      </c>
      <c r="I435" s="25">
        <f t="shared" si="33"/>
        <v>1</v>
      </c>
      <c r="J435" s="25">
        <f t="shared" si="34"/>
        <v>0</v>
      </c>
      <c r="K435" s="26"/>
      <c r="L435" s="26"/>
    </row>
    <row r="436" spans="1:12" x14ac:dyDescent="0.3">
      <c r="A436" s="14" t="s">
        <v>871</v>
      </c>
      <c r="B436" s="52" t="s">
        <v>1102</v>
      </c>
      <c r="C436" s="19">
        <v>2009</v>
      </c>
      <c r="D436" s="168" t="s">
        <v>712</v>
      </c>
      <c r="E436" s="26"/>
      <c r="F436" s="25">
        <f t="shared" si="30"/>
        <v>0</v>
      </c>
      <c r="G436" s="25">
        <f t="shared" si="31"/>
        <v>0</v>
      </c>
      <c r="H436" s="25">
        <f t="shared" si="32"/>
        <v>0</v>
      </c>
      <c r="I436" s="25">
        <f t="shared" si="33"/>
        <v>0</v>
      </c>
      <c r="J436" s="25">
        <f t="shared" si="34"/>
        <v>1</v>
      </c>
      <c r="K436" s="26"/>
      <c r="L436" s="26"/>
    </row>
    <row r="437" spans="1:12" x14ac:dyDescent="0.3">
      <c r="A437" s="13" t="s">
        <v>872</v>
      </c>
      <c r="B437" s="52" t="s">
        <v>1102</v>
      </c>
      <c r="C437" s="19">
        <v>2009</v>
      </c>
      <c r="D437" s="168" t="s">
        <v>743</v>
      </c>
      <c r="E437" s="26"/>
      <c r="F437" s="25">
        <f t="shared" si="30"/>
        <v>0</v>
      </c>
      <c r="G437" s="25">
        <f t="shared" si="31"/>
        <v>0</v>
      </c>
      <c r="H437" s="25">
        <f t="shared" si="32"/>
        <v>0</v>
      </c>
      <c r="I437" s="25">
        <f t="shared" si="33"/>
        <v>0</v>
      </c>
      <c r="J437" s="25">
        <f t="shared" si="34"/>
        <v>1</v>
      </c>
      <c r="K437" s="26"/>
      <c r="L437" s="26"/>
    </row>
    <row r="438" spans="1:12" x14ac:dyDescent="0.3">
      <c r="A438" s="14" t="s">
        <v>873</v>
      </c>
      <c r="B438" s="52" t="s">
        <v>1102</v>
      </c>
      <c r="C438" s="19">
        <v>2011</v>
      </c>
      <c r="D438" s="168" t="s">
        <v>659</v>
      </c>
      <c r="E438" s="26"/>
      <c r="F438" s="25">
        <f t="shared" si="30"/>
        <v>0</v>
      </c>
      <c r="G438" s="25">
        <f t="shared" si="31"/>
        <v>0</v>
      </c>
      <c r="H438" s="25">
        <f t="shared" si="32"/>
        <v>0</v>
      </c>
      <c r="I438" s="25">
        <f t="shared" si="33"/>
        <v>0</v>
      </c>
      <c r="J438" s="25">
        <f t="shared" si="34"/>
        <v>1</v>
      </c>
      <c r="K438" s="26"/>
      <c r="L438" s="26"/>
    </row>
    <row r="439" spans="1:12" x14ac:dyDescent="0.3">
      <c r="A439" s="13" t="s">
        <v>874</v>
      </c>
      <c r="B439" s="52" t="s">
        <v>1102</v>
      </c>
      <c r="C439" s="19">
        <v>2013</v>
      </c>
      <c r="D439" s="168" t="s">
        <v>625</v>
      </c>
      <c r="E439" s="26"/>
      <c r="F439" s="25">
        <f t="shared" si="30"/>
        <v>0</v>
      </c>
      <c r="G439" s="25">
        <f t="shared" si="31"/>
        <v>0</v>
      </c>
      <c r="H439" s="25">
        <f t="shared" si="32"/>
        <v>0</v>
      </c>
      <c r="I439" s="25">
        <f t="shared" si="33"/>
        <v>0</v>
      </c>
      <c r="J439" s="25">
        <f t="shared" si="34"/>
        <v>1</v>
      </c>
      <c r="K439" s="26"/>
      <c r="L439" s="26"/>
    </row>
    <row r="440" spans="1:12" x14ac:dyDescent="0.3">
      <c r="A440" s="14" t="s">
        <v>875</v>
      </c>
      <c r="B440" s="52" t="s">
        <v>1102</v>
      </c>
      <c r="C440" s="19">
        <v>2010</v>
      </c>
      <c r="D440" s="168" t="s">
        <v>701</v>
      </c>
      <c r="E440" s="26"/>
      <c r="F440" s="25">
        <f t="shared" si="30"/>
        <v>0</v>
      </c>
      <c r="G440" s="25">
        <f t="shared" si="31"/>
        <v>0</v>
      </c>
      <c r="H440" s="25">
        <f t="shared" si="32"/>
        <v>0</v>
      </c>
      <c r="I440" s="25">
        <f t="shared" si="33"/>
        <v>0</v>
      </c>
      <c r="J440" s="25">
        <f t="shared" si="34"/>
        <v>1</v>
      </c>
      <c r="K440" s="26"/>
      <c r="L440" s="26"/>
    </row>
    <row r="441" spans="1:12" x14ac:dyDescent="0.3">
      <c r="A441" s="13" t="s">
        <v>876</v>
      </c>
      <c r="B441" s="52" t="s">
        <v>1102</v>
      </c>
      <c r="C441" s="19">
        <v>2004</v>
      </c>
      <c r="D441" s="168" t="s">
        <v>1060</v>
      </c>
      <c r="E441" s="26"/>
      <c r="F441" s="25">
        <f t="shared" si="30"/>
        <v>0</v>
      </c>
      <c r="G441" s="25">
        <f t="shared" si="31"/>
        <v>0</v>
      </c>
      <c r="H441" s="25">
        <f t="shared" si="32"/>
        <v>0</v>
      </c>
      <c r="I441" s="25">
        <f t="shared" si="33"/>
        <v>0</v>
      </c>
      <c r="J441" s="25">
        <f t="shared" si="34"/>
        <v>1</v>
      </c>
      <c r="K441" s="26"/>
      <c r="L441" s="26"/>
    </row>
    <row r="442" spans="1:12" x14ac:dyDescent="0.3">
      <c r="A442" s="14" t="s">
        <v>877</v>
      </c>
      <c r="B442" s="52" t="s">
        <v>1102</v>
      </c>
      <c r="C442" s="19">
        <v>2007</v>
      </c>
      <c r="D442" s="168" t="s">
        <v>1009</v>
      </c>
      <c r="E442" s="26"/>
      <c r="F442" s="25">
        <f t="shared" si="30"/>
        <v>0</v>
      </c>
      <c r="G442" s="25">
        <f t="shared" si="31"/>
        <v>0</v>
      </c>
      <c r="H442" s="25">
        <f t="shared" si="32"/>
        <v>0</v>
      </c>
      <c r="I442" s="25">
        <f t="shared" si="33"/>
        <v>0</v>
      </c>
      <c r="J442" s="25">
        <f t="shared" si="34"/>
        <v>1</v>
      </c>
      <c r="K442" s="26"/>
      <c r="L442" s="26"/>
    </row>
    <row r="443" spans="1:12" x14ac:dyDescent="0.3">
      <c r="A443" s="13" t="s">
        <v>878</v>
      </c>
      <c r="B443" s="52" t="s">
        <v>1102</v>
      </c>
      <c r="C443" s="19">
        <v>2014</v>
      </c>
      <c r="D443" s="168" t="s">
        <v>572</v>
      </c>
      <c r="E443" s="26"/>
      <c r="F443" s="25">
        <f t="shared" si="30"/>
        <v>0</v>
      </c>
      <c r="G443" s="25">
        <f t="shared" si="31"/>
        <v>0</v>
      </c>
      <c r="H443" s="25">
        <f t="shared" si="32"/>
        <v>0</v>
      </c>
      <c r="I443" s="25">
        <f t="shared" si="33"/>
        <v>0</v>
      </c>
      <c r="J443" s="25">
        <f t="shared" si="34"/>
        <v>1</v>
      </c>
      <c r="K443" s="26"/>
      <c r="L443" s="26"/>
    </row>
    <row r="444" spans="1:12" x14ac:dyDescent="0.3">
      <c r="A444" s="14" t="s">
        <v>879</v>
      </c>
      <c r="B444" s="52" t="s">
        <v>1102</v>
      </c>
      <c r="C444" s="19">
        <v>2012</v>
      </c>
      <c r="D444" s="168" t="s">
        <v>633</v>
      </c>
      <c r="E444" s="26"/>
      <c r="F444" s="25">
        <f t="shared" si="30"/>
        <v>0</v>
      </c>
      <c r="G444" s="25">
        <f t="shared" si="31"/>
        <v>0</v>
      </c>
      <c r="H444" s="25">
        <f t="shared" si="32"/>
        <v>0</v>
      </c>
      <c r="I444" s="25">
        <f t="shared" si="33"/>
        <v>0</v>
      </c>
      <c r="J444" s="25">
        <f t="shared" si="34"/>
        <v>1</v>
      </c>
      <c r="K444" s="26"/>
      <c r="L444" s="26"/>
    </row>
    <row r="445" spans="1:12" x14ac:dyDescent="0.3">
      <c r="A445" s="13" t="s">
        <v>880</v>
      </c>
      <c r="B445" s="52" t="s">
        <v>1102</v>
      </c>
      <c r="C445" s="19">
        <v>2008</v>
      </c>
      <c r="D445" s="168" t="s">
        <v>992</v>
      </c>
      <c r="E445" s="26"/>
      <c r="F445" s="25">
        <f t="shared" si="30"/>
        <v>0</v>
      </c>
      <c r="G445" s="25">
        <f t="shared" si="31"/>
        <v>0</v>
      </c>
      <c r="H445" s="25">
        <f t="shared" si="32"/>
        <v>0</v>
      </c>
      <c r="I445" s="25">
        <f t="shared" si="33"/>
        <v>0</v>
      </c>
      <c r="J445" s="25">
        <f t="shared" si="34"/>
        <v>1</v>
      </c>
      <c r="K445" s="26"/>
      <c r="L445" s="26"/>
    </row>
    <row r="446" spans="1:12" x14ac:dyDescent="0.3">
      <c r="A446" s="14" t="s">
        <v>881</v>
      </c>
      <c r="B446" s="52" t="s">
        <v>1102</v>
      </c>
      <c r="C446" s="19">
        <v>2015</v>
      </c>
      <c r="D446" s="168" t="s">
        <v>557</v>
      </c>
      <c r="E446" s="26"/>
      <c r="F446" s="25">
        <f t="shared" si="30"/>
        <v>0</v>
      </c>
      <c r="G446" s="25">
        <f t="shared" si="31"/>
        <v>0</v>
      </c>
      <c r="H446" s="25">
        <f t="shared" si="32"/>
        <v>0</v>
      </c>
      <c r="I446" s="25">
        <f t="shared" si="33"/>
        <v>0</v>
      </c>
      <c r="J446" s="25">
        <f t="shared" si="34"/>
        <v>1</v>
      </c>
      <c r="K446" s="26"/>
      <c r="L446" s="26"/>
    </row>
    <row r="447" spans="1:12" x14ac:dyDescent="0.3">
      <c r="A447" s="13" t="s">
        <v>882</v>
      </c>
      <c r="B447" s="52" t="s">
        <v>1102</v>
      </c>
      <c r="C447" s="19">
        <v>2005</v>
      </c>
      <c r="D447" s="168" t="s">
        <v>1040</v>
      </c>
      <c r="E447" s="26"/>
      <c r="F447" s="25">
        <f t="shared" si="30"/>
        <v>0</v>
      </c>
      <c r="G447" s="25">
        <f t="shared" si="31"/>
        <v>0</v>
      </c>
      <c r="H447" s="25">
        <f t="shared" si="32"/>
        <v>0</v>
      </c>
      <c r="I447" s="25">
        <f t="shared" si="33"/>
        <v>0</v>
      </c>
      <c r="J447" s="25">
        <f t="shared" si="34"/>
        <v>1</v>
      </c>
      <c r="K447" s="26"/>
      <c r="L447" s="26"/>
    </row>
    <row r="448" spans="1:12" x14ac:dyDescent="0.3">
      <c r="A448" s="14" t="s">
        <v>883</v>
      </c>
      <c r="B448" s="52" t="s">
        <v>1102</v>
      </c>
      <c r="C448" s="19">
        <v>2012</v>
      </c>
      <c r="D448" s="168" t="s">
        <v>658</v>
      </c>
      <c r="E448" s="26"/>
      <c r="F448" s="25">
        <f t="shared" si="30"/>
        <v>0</v>
      </c>
      <c r="G448" s="25">
        <f t="shared" si="31"/>
        <v>0</v>
      </c>
      <c r="H448" s="25">
        <f t="shared" si="32"/>
        <v>0</v>
      </c>
      <c r="I448" s="25">
        <f t="shared" si="33"/>
        <v>0</v>
      </c>
      <c r="J448" s="25">
        <f t="shared" si="34"/>
        <v>1</v>
      </c>
      <c r="K448" s="26"/>
      <c r="L448" s="26"/>
    </row>
    <row r="449" spans="1:12" x14ac:dyDescent="0.3">
      <c r="A449" s="13" t="s">
        <v>884</v>
      </c>
      <c r="B449" s="52" t="s">
        <v>1102</v>
      </c>
      <c r="C449" s="19">
        <v>2013</v>
      </c>
      <c r="D449" s="168" t="s">
        <v>622</v>
      </c>
      <c r="E449" s="26"/>
      <c r="F449" s="25">
        <f t="shared" si="30"/>
        <v>0</v>
      </c>
      <c r="G449" s="25">
        <f t="shared" si="31"/>
        <v>0</v>
      </c>
      <c r="H449" s="25">
        <f t="shared" si="32"/>
        <v>0</v>
      </c>
      <c r="I449" s="25">
        <f t="shared" si="33"/>
        <v>0</v>
      </c>
      <c r="J449" s="25">
        <f t="shared" si="34"/>
        <v>1</v>
      </c>
      <c r="K449" s="26"/>
      <c r="L449" s="26"/>
    </row>
    <row r="450" spans="1:12" x14ac:dyDescent="0.3">
      <c r="A450" s="14" t="s">
        <v>885</v>
      </c>
      <c r="B450" s="52" t="s">
        <v>1102</v>
      </c>
      <c r="C450" s="19">
        <v>2014</v>
      </c>
      <c r="D450" s="168" t="s">
        <v>574</v>
      </c>
      <c r="E450" s="26"/>
      <c r="F450" s="25">
        <f t="shared" si="30"/>
        <v>0</v>
      </c>
      <c r="G450" s="25">
        <f t="shared" si="31"/>
        <v>0</v>
      </c>
      <c r="H450" s="25">
        <f t="shared" si="32"/>
        <v>0</v>
      </c>
      <c r="I450" s="25">
        <f t="shared" si="33"/>
        <v>0</v>
      </c>
      <c r="J450" s="25">
        <f t="shared" si="34"/>
        <v>1</v>
      </c>
      <c r="K450" s="26"/>
      <c r="L450" s="26"/>
    </row>
    <row r="451" spans="1:12" x14ac:dyDescent="0.3">
      <c r="A451" s="13" t="s">
        <v>886</v>
      </c>
      <c r="B451" s="52" t="s">
        <v>1102</v>
      </c>
      <c r="C451" s="19">
        <v>2014</v>
      </c>
      <c r="D451" s="168" t="s">
        <v>576</v>
      </c>
      <c r="E451" s="26"/>
      <c r="F451" s="25">
        <f t="shared" si="30"/>
        <v>0</v>
      </c>
      <c r="G451" s="25">
        <f t="shared" si="31"/>
        <v>0</v>
      </c>
      <c r="H451" s="25">
        <f t="shared" si="32"/>
        <v>0</v>
      </c>
      <c r="I451" s="25">
        <f t="shared" si="33"/>
        <v>0</v>
      </c>
      <c r="J451" s="25">
        <f t="shared" si="34"/>
        <v>1</v>
      </c>
      <c r="K451" s="26"/>
      <c r="L451" s="26"/>
    </row>
    <row r="452" spans="1:12" x14ac:dyDescent="0.3">
      <c r="A452" s="14" t="s">
        <v>887</v>
      </c>
      <c r="B452" s="52" t="s">
        <v>1102</v>
      </c>
      <c r="C452" s="19">
        <v>2004</v>
      </c>
      <c r="D452" s="168" t="s">
        <v>1060</v>
      </c>
      <c r="E452" s="26"/>
      <c r="F452" s="25">
        <f t="shared" si="30"/>
        <v>0</v>
      </c>
      <c r="G452" s="25">
        <f t="shared" si="31"/>
        <v>0</v>
      </c>
      <c r="H452" s="25">
        <f t="shared" si="32"/>
        <v>0</v>
      </c>
      <c r="I452" s="25">
        <f t="shared" si="33"/>
        <v>0</v>
      </c>
      <c r="J452" s="25">
        <f t="shared" si="34"/>
        <v>1</v>
      </c>
      <c r="K452" s="26"/>
      <c r="L452" s="26"/>
    </row>
    <row r="453" spans="1:12" x14ac:dyDescent="0.3">
      <c r="A453" s="13" t="s">
        <v>888</v>
      </c>
      <c r="B453" s="52" t="s">
        <v>1102</v>
      </c>
      <c r="C453" s="19">
        <v>2007</v>
      </c>
      <c r="D453" s="168" t="s">
        <v>1022</v>
      </c>
      <c r="E453" s="26"/>
      <c r="F453" s="25">
        <f t="shared" si="30"/>
        <v>0</v>
      </c>
      <c r="G453" s="25">
        <f t="shared" si="31"/>
        <v>0</v>
      </c>
      <c r="H453" s="25">
        <f t="shared" si="32"/>
        <v>0</v>
      </c>
      <c r="I453" s="25">
        <f t="shared" si="33"/>
        <v>0</v>
      </c>
      <c r="J453" s="25">
        <f t="shared" si="34"/>
        <v>1</v>
      </c>
      <c r="K453" s="26"/>
      <c r="L453" s="26"/>
    </row>
    <row r="454" spans="1:12" x14ac:dyDescent="0.3">
      <c r="A454" s="14" t="s">
        <v>889</v>
      </c>
      <c r="B454" s="52" t="s">
        <v>1102</v>
      </c>
      <c r="C454" s="19">
        <v>2012</v>
      </c>
      <c r="D454" s="168" t="s">
        <v>651</v>
      </c>
      <c r="E454" s="26"/>
      <c r="F454" s="25">
        <f t="shared" si="30"/>
        <v>0</v>
      </c>
      <c r="G454" s="25">
        <f t="shared" si="31"/>
        <v>0</v>
      </c>
      <c r="H454" s="25">
        <f t="shared" si="32"/>
        <v>0</v>
      </c>
      <c r="I454" s="25">
        <f t="shared" si="33"/>
        <v>0</v>
      </c>
      <c r="J454" s="25">
        <f t="shared" si="34"/>
        <v>1</v>
      </c>
      <c r="K454" s="26"/>
      <c r="L454" s="26"/>
    </row>
    <row r="455" spans="1:12" x14ac:dyDescent="0.3">
      <c r="A455" s="13" t="s">
        <v>890</v>
      </c>
      <c r="B455" s="52" t="s">
        <v>1102</v>
      </c>
      <c r="C455" s="19">
        <v>2013</v>
      </c>
      <c r="D455" s="168" t="s">
        <v>1257</v>
      </c>
      <c r="E455" s="26"/>
      <c r="F455" s="25">
        <f t="shared" si="30"/>
        <v>0</v>
      </c>
      <c r="G455" s="25">
        <f t="shared" si="31"/>
        <v>0</v>
      </c>
      <c r="H455" s="25">
        <f t="shared" si="32"/>
        <v>0</v>
      </c>
      <c r="I455" s="25">
        <f t="shared" si="33"/>
        <v>0</v>
      </c>
      <c r="J455" s="25">
        <f t="shared" si="34"/>
        <v>1</v>
      </c>
      <c r="K455" s="26"/>
      <c r="L455" s="26"/>
    </row>
    <row r="456" spans="1:12" x14ac:dyDescent="0.3">
      <c r="A456" s="14" t="s">
        <v>891</v>
      </c>
      <c r="B456" s="52" t="s">
        <v>1102</v>
      </c>
      <c r="C456" s="19">
        <v>2011</v>
      </c>
      <c r="D456" s="168" t="s">
        <v>660</v>
      </c>
      <c r="E456" s="26"/>
      <c r="F456" s="25">
        <f t="shared" ref="F456:F519" si="35">IF(B456="Science Direct",1,0)</f>
        <v>0</v>
      </c>
      <c r="G456" s="25">
        <f t="shared" ref="G456:G519" si="36">IF(B456="IEEE",1,0)</f>
        <v>0</v>
      </c>
      <c r="H456" s="25">
        <f t="shared" ref="H456:H519" si="37">IF(B456="ACM",1,0)</f>
        <v>0</v>
      </c>
      <c r="I456" s="25">
        <f t="shared" ref="I456:I519" si="38">IF(B456="Scopus",1,0)</f>
        <v>0</v>
      </c>
      <c r="J456" s="25">
        <f t="shared" ref="J456:J519" si="39">IF(B456="Compendex",1,0)</f>
        <v>1</v>
      </c>
      <c r="K456" s="26"/>
      <c r="L456" s="26"/>
    </row>
    <row r="457" spans="1:12" x14ac:dyDescent="0.3">
      <c r="A457" s="13" t="s">
        <v>892</v>
      </c>
      <c r="B457" s="52" t="s">
        <v>1102</v>
      </c>
      <c r="C457" s="19">
        <v>2009</v>
      </c>
      <c r="D457" s="168" t="s">
        <v>717</v>
      </c>
      <c r="E457" s="26"/>
      <c r="F457" s="25">
        <f t="shared" si="35"/>
        <v>0</v>
      </c>
      <c r="G457" s="25">
        <f t="shared" si="36"/>
        <v>0</v>
      </c>
      <c r="H457" s="25">
        <f t="shared" si="37"/>
        <v>0</v>
      </c>
      <c r="I457" s="25">
        <f t="shared" si="38"/>
        <v>0</v>
      </c>
      <c r="J457" s="25">
        <f t="shared" si="39"/>
        <v>1</v>
      </c>
      <c r="K457" s="26"/>
      <c r="L457" s="26"/>
    </row>
    <row r="458" spans="1:12" x14ac:dyDescent="0.3">
      <c r="A458" s="14" t="s">
        <v>893</v>
      </c>
      <c r="B458" s="52" t="s">
        <v>1102</v>
      </c>
      <c r="C458" s="19">
        <v>2013</v>
      </c>
      <c r="D458" s="168" t="s">
        <v>611</v>
      </c>
      <c r="E458" s="26"/>
      <c r="F458" s="25">
        <f t="shared" si="35"/>
        <v>0</v>
      </c>
      <c r="G458" s="25">
        <f t="shared" si="36"/>
        <v>0</v>
      </c>
      <c r="H458" s="25">
        <f t="shared" si="37"/>
        <v>0</v>
      </c>
      <c r="I458" s="25">
        <f t="shared" si="38"/>
        <v>0</v>
      </c>
      <c r="J458" s="25">
        <f t="shared" si="39"/>
        <v>1</v>
      </c>
      <c r="K458" s="26"/>
      <c r="L458" s="26"/>
    </row>
    <row r="459" spans="1:12" x14ac:dyDescent="0.3">
      <c r="A459" s="13" t="s">
        <v>894</v>
      </c>
      <c r="B459" s="52" t="s">
        <v>1102</v>
      </c>
      <c r="C459" s="19">
        <v>2009</v>
      </c>
      <c r="D459" s="168" t="s">
        <v>1091</v>
      </c>
      <c r="E459" s="26"/>
      <c r="F459" s="25">
        <f t="shared" si="35"/>
        <v>0</v>
      </c>
      <c r="G459" s="25">
        <f t="shared" si="36"/>
        <v>0</v>
      </c>
      <c r="H459" s="25">
        <f t="shared" si="37"/>
        <v>0</v>
      </c>
      <c r="I459" s="25">
        <f t="shared" si="38"/>
        <v>0</v>
      </c>
      <c r="J459" s="25">
        <f t="shared" si="39"/>
        <v>1</v>
      </c>
      <c r="K459" s="26"/>
      <c r="L459" s="26"/>
    </row>
    <row r="460" spans="1:12" x14ac:dyDescent="0.3">
      <c r="A460" s="14" t="s">
        <v>895</v>
      </c>
      <c r="B460" s="52" t="s">
        <v>1102</v>
      </c>
      <c r="C460" s="19">
        <v>2008</v>
      </c>
      <c r="D460" s="168" t="s">
        <v>989</v>
      </c>
      <c r="E460" s="26"/>
      <c r="F460" s="25">
        <f t="shared" si="35"/>
        <v>0</v>
      </c>
      <c r="G460" s="25">
        <f t="shared" si="36"/>
        <v>0</v>
      </c>
      <c r="H460" s="25">
        <f t="shared" si="37"/>
        <v>0</v>
      </c>
      <c r="I460" s="25">
        <f t="shared" si="38"/>
        <v>0</v>
      </c>
      <c r="J460" s="25">
        <f t="shared" si="39"/>
        <v>1</v>
      </c>
      <c r="K460" s="26"/>
      <c r="L460" s="26"/>
    </row>
    <row r="461" spans="1:12" x14ac:dyDescent="0.3">
      <c r="A461" s="13" t="s">
        <v>896</v>
      </c>
      <c r="B461" s="52" t="s">
        <v>1102</v>
      </c>
      <c r="C461" s="19">
        <v>2010</v>
      </c>
      <c r="D461" s="168" t="s">
        <v>1258</v>
      </c>
      <c r="E461" s="26"/>
      <c r="F461" s="25">
        <f t="shared" si="35"/>
        <v>0</v>
      </c>
      <c r="G461" s="25">
        <f t="shared" si="36"/>
        <v>0</v>
      </c>
      <c r="H461" s="25">
        <f t="shared" si="37"/>
        <v>0</v>
      </c>
      <c r="I461" s="25">
        <f t="shared" si="38"/>
        <v>0</v>
      </c>
      <c r="J461" s="25">
        <f t="shared" si="39"/>
        <v>1</v>
      </c>
      <c r="K461" s="26"/>
      <c r="L461" s="26"/>
    </row>
    <row r="462" spans="1:12" x14ac:dyDescent="0.3">
      <c r="A462" s="14" t="s">
        <v>897</v>
      </c>
      <c r="B462" s="52" t="s">
        <v>1102</v>
      </c>
      <c r="C462" s="19">
        <v>2007</v>
      </c>
      <c r="D462" s="168" t="s">
        <v>1014</v>
      </c>
      <c r="E462" s="26"/>
      <c r="F462" s="25">
        <f t="shared" si="35"/>
        <v>0</v>
      </c>
      <c r="G462" s="25">
        <f t="shared" si="36"/>
        <v>0</v>
      </c>
      <c r="H462" s="25">
        <f t="shared" si="37"/>
        <v>0</v>
      </c>
      <c r="I462" s="25">
        <f t="shared" si="38"/>
        <v>0</v>
      </c>
      <c r="J462" s="25">
        <f t="shared" si="39"/>
        <v>1</v>
      </c>
      <c r="K462" s="26"/>
      <c r="L462" s="26"/>
    </row>
    <row r="463" spans="1:12" x14ac:dyDescent="0.3">
      <c r="A463" s="13" t="s">
        <v>898</v>
      </c>
      <c r="B463" s="52" t="s">
        <v>1102</v>
      </c>
      <c r="C463" s="19">
        <v>2005</v>
      </c>
      <c r="D463" s="168" t="s">
        <v>1053</v>
      </c>
      <c r="E463" s="26"/>
      <c r="F463" s="25">
        <f t="shared" si="35"/>
        <v>0</v>
      </c>
      <c r="G463" s="25">
        <f t="shared" si="36"/>
        <v>0</v>
      </c>
      <c r="H463" s="25">
        <f t="shared" si="37"/>
        <v>0</v>
      </c>
      <c r="I463" s="25">
        <f t="shared" si="38"/>
        <v>0</v>
      </c>
      <c r="J463" s="25">
        <f t="shared" si="39"/>
        <v>1</v>
      </c>
      <c r="K463" s="26"/>
      <c r="L463" s="26"/>
    </row>
    <row r="464" spans="1:12" x14ac:dyDescent="0.3">
      <c r="A464" s="14" t="s">
        <v>899</v>
      </c>
      <c r="B464" s="52" t="s">
        <v>1102</v>
      </c>
      <c r="C464" s="19">
        <v>2008</v>
      </c>
      <c r="D464" s="168" t="s">
        <v>990</v>
      </c>
      <c r="E464" s="26"/>
      <c r="F464" s="25">
        <f t="shared" si="35"/>
        <v>0</v>
      </c>
      <c r="G464" s="25">
        <f t="shared" si="36"/>
        <v>0</v>
      </c>
      <c r="H464" s="25">
        <f t="shared" si="37"/>
        <v>0</v>
      </c>
      <c r="I464" s="25">
        <f t="shared" si="38"/>
        <v>0</v>
      </c>
      <c r="J464" s="25">
        <f t="shared" si="39"/>
        <v>1</v>
      </c>
      <c r="K464" s="26"/>
      <c r="L464" s="26"/>
    </row>
    <row r="465" spans="1:12" x14ac:dyDescent="0.3">
      <c r="A465" s="13" t="s">
        <v>900</v>
      </c>
      <c r="B465" s="52" t="s">
        <v>1102</v>
      </c>
      <c r="C465" s="19">
        <v>2005</v>
      </c>
      <c r="D465" s="168" t="s">
        <v>1054</v>
      </c>
      <c r="E465" s="26"/>
      <c r="F465" s="25">
        <f t="shared" si="35"/>
        <v>0</v>
      </c>
      <c r="G465" s="25">
        <f t="shared" si="36"/>
        <v>0</v>
      </c>
      <c r="H465" s="25">
        <f t="shared" si="37"/>
        <v>0</v>
      </c>
      <c r="I465" s="25">
        <f t="shared" si="38"/>
        <v>0</v>
      </c>
      <c r="J465" s="25">
        <f t="shared" si="39"/>
        <v>1</v>
      </c>
      <c r="K465" s="26"/>
      <c r="L465" s="26"/>
    </row>
    <row r="466" spans="1:12" x14ac:dyDescent="0.3">
      <c r="A466" s="14" t="s">
        <v>901</v>
      </c>
      <c r="B466" s="52" t="s">
        <v>1102</v>
      </c>
      <c r="C466" s="19">
        <v>2012</v>
      </c>
      <c r="D466" s="168" t="s">
        <v>1259</v>
      </c>
      <c r="E466" s="26"/>
      <c r="F466" s="25">
        <f t="shared" si="35"/>
        <v>0</v>
      </c>
      <c r="G466" s="25">
        <f t="shared" si="36"/>
        <v>0</v>
      </c>
      <c r="H466" s="25">
        <f t="shared" si="37"/>
        <v>0</v>
      </c>
      <c r="I466" s="25">
        <f t="shared" si="38"/>
        <v>0</v>
      </c>
      <c r="J466" s="25">
        <f t="shared" si="39"/>
        <v>1</v>
      </c>
      <c r="K466" s="26"/>
      <c r="L466" s="26"/>
    </row>
    <row r="467" spans="1:12" x14ac:dyDescent="0.3">
      <c r="A467" s="13" t="s">
        <v>902</v>
      </c>
      <c r="B467" s="52" t="s">
        <v>1102</v>
      </c>
      <c r="C467" s="19">
        <v>2013</v>
      </c>
      <c r="D467" s="168" t="s">
        <v>614</v>
      </c>
      <c r="E467" s="26"/>
      <c r="F467" s="25">
        <f t="shared" si="35"/>
        <v>0</v>
      </c>
      <c r="G467" s="25">
        <f t="shared" si="36"/>
        <v>0</v>
      </c>
      <c r="H467" s="25">
        <f t="shared" si="37"/>
        <v>0</v>
      </c>
      <c r="I467" s="25">
        <f t="shared" si="38"/>
        <v>0</v>
      </c>
      <c r="J467" s="25">
        <f t="shared" si="39"/>
        <v>1</v>
      </c>
      <c r="K467" s="26"/>
      <c r="L467" s="26"/>
    </row>
    <row r="468" spans="1:12" x14ac:dyDescent="0.3">
      <c r="A468" s="14" t="s">
        <v>903</v>
      </c>
      <c r="B468" s="52" t="s">
        <v>1102</v>
      </c>
      <c r="C468" s="19">
        <v>2012</v>
      </c>
      <c r="D468" s="168" t="s">
        <v>610</v>
      </c>
      <c r="E468" s="26"/>
      <c r="F468" s="25">
        <f t="shared" si="35"/>
        <v>0</v>
      </c>
      <c r="G468" s="25">
        <f t="shared" si="36"/>
        <v>0</v>
      </c>
      <c r="H468" s="25">
        <f t="shared" si="37"/>
        <v>0</v>
      </c>
      <c r="I468" s="25">
        <f t="shared" si="38"/>
        <v>0</v>
      </c>
      <c r="J468" s="25">
        <f t="shared" si="39"/>
        <v>1</v>
      </c>
      <c r="K468" s="26"/>
      <c r="L468" s="26"/>
    </row>
    <row r="469" spans="1:12" x14ac:dyDescent="0.3">
      <c r="A469" s="13" t="s">
        <v>904</v>
      </c>
      <c r="B469" s="52" t="s">
        <v>1102</v>
      </c>
      <c r="C469" s="19">
        <v>2009</v>
      </c>
      <c r="D469" s="168" t="s">
        <v>716</v>
      </c>
      <c r="E469" s="26"/>
      <c r="F469" s="25">
        <f t="shared" si="35"/>
        <v>0</v>
      </c>
      <c r="G469" s="25">
        <f t="shared" si="36"/>
        <v>0</v>
      </c>
      <c r="H469" s="25">
        <f t="shared" si="37"/>
        <v>0</v>
      </c>
      <c r="I469" s="25">
        <f t="shared" si="38"/>
        <v>0</v>
      </c>
      <c r="J469" s="25">
        <f t="shared" si="39"/>
        <v>1</v>
      </c>
      <c r="K469" s="26"/>
      <c r="L469" s="26"/>
    </row>
    <row r="470" spans="1:12" x14ac:dyDescent="0.3">
      <c r="A470" s="14" t="s">
        <v>905</v>
      </c>
      <c r="B470" s="52" t="s">
        <v>1102</v>
      </c>
      <c r="C470" s="19">
        <v>2007</v>
      </c>
      <c r="D470" s="168" t="s">
        <v>1010</v>
      </c>
      <c r="E470" s="26"/>
      <c r="F470" s="25">
        <f t="shared" si="35"/>
        <v>0</v>
      </c>
      <c r="G470" s="25">
        <f t="shared" si="36"/>
        <v>0</v>
      </c>
      <c r="H470" s="25">
        <f t="shared" si="37"/>
        <v>0</v>
      </c>
      <c r="I470" s="25">
        <f t="shared" si="38"/>
        <v>0</v>
      </c>
      <c r="J470" s="25">
        <f t="shared" si="39"/>
        <v>1</v>
      </c>
      <c r="K470" s="26"/>
      <c r="L470" s="26"/>
    </row>
    <row r="471" spans="1:12" x14ac:dyDescent="0.3">
      <c r="A471" s="13" t="s">
        <v>906</v>
      </c>
      <c r="B471" s="52" t="s">
        <v>1102</v>
      </c>
      <c r="C471" s="19">
        <v>2015</v>
      </c>
      <c r="D471" s="168" t="s">
        <v>559</v>
      </c>
      <c r="E471" s="26"/>
      <c r="F471" s="25">
        <f t="shared" si="35"/>
        <v>0</v>
      </c>
      <c r="G471" s="25">
        <f t="shared" si="36"/>
        <v>0</v>
      </c>
      <c r="H471" s="25">
        <f t="shared" si="37"/>
        <v>0</v>
      </c>
      <c r="I471" s="25">
        <f t="shared" si="38"/>
        <v>0</v>
      </c>
      <c r="J471" s="25">
        <f t="shared" si="39"/>
        <v>1</v>
      </c>
      <c r="K471" s="26"/>
      <c r="L471" s="26"/>
    </row>
    <row r="472" spans="1:12" x14ac:dyDescent="0.3">
      <c r="A472" s="14" t="s">
        <v>907</v>
      </c>
      <c r="B472" s="52" t="s">
        <v>1102</v>
      </c>
      <c r="C472" s="19">
        <v>2012</v>
      </c>
      <c r="D472" s="168" t="s">
        <v>1260</v>
      </c>
      <c r="E472" s="26"/>
      <c r="F472" s="25">
        <f t="shared" si="35"/>
        <v>0</v>
      </c>
      <c r="G472" s="25">
        <f t="shared" si="36"/>
        <v>0</v>
      </c>
      <c r="H472" s="25">
        <f t="shared" si="37"/>
        <v>0</v>
      </c>
      <c r="I472" s="25">
        <f t="shared" si="38"/>
        <v>0</v>
      </c>
      <c r="J472" s="25">
        <f t="shared" si="39"/>
        <v>1</v>
      </c>
      <c r="K472" s="26"/>
      <c r="L472" s="26"/>
    </row>
    <row r="473" spans="1:12" x14ac:dyDescent="0.3">
      <c r="A473" s="13" t="s">
        <v>908</v>
      </c>
      <c r="B473" s="52" t="s">
        <v>1102</v>
      </c>
      <c r="C473" s="19">
        <v>2015</v>
      </c>
      <c r="D473" s="168" t="s">
        <v>560</v>
      </c>
      <c r="E473" s="26"/>
      <c r="F473" s="25">
        <f t="shared" si="35"/>
        <v>0</v>
      </c>
      <c r="G473" s="25">
        <f t="shared" si="36"/>
        <v>0</v>
      </c>
      <c r="H473" s="25">
        <f t="shared" si="37"/>
        <v>0</v>
      </c>
      <c r="I473" s="25">
        <f t="shared" si="38"/>
        <v>0</v>
      </c>
      <c r="J473" s="25">
        <f t="shared" si="39"/>
        <v>1</v>
      </c>
      <c r="K473" s="26"/>
      <c r="L473" s="26"/>
    </row>
    <row r="474" spans="1:12" x14ac:dyDescent="0.3">
      <c r="A474" s="14" t="s">
        <v>909</v>
      </c>
      <c r="B474" s="52" t="s">
        <v>1102</v>
      </c>
      <c r="C474" s="19">
        <v>2008</v>
      </c>
      <c r="D474" s="168" t="s">
        <v>995</v>
      </c>
      <c r="E474" s="26"/>
      <c r="F474" s="25">
        <f t="shared" si="35"/>
        <v>0</v>
      </c>
      <c r="G474" s="25">
        <f t="shared" si="36"/>
        <v>0</v>
      </c>
      <c r="H474" s="25">
        <f t="shared" si="37"/>
        <v>0</v>
      </c>
      <c r="I474" s="25">
        <f t="shared" si="38"/>
        <v>0</v>
      </c>
      <c r="J474" s="25">
        <f t="shared" si="39"/>
        <v>1</v>
      </c>
      <c r="K474" s="26"/>
      <c r="L474" s="26"/>
    </row>
    <row r="475" spans="1:12" x14ac:dyDescent="0.3">
      <c r="A475" s="13" t="s">
        <v>910</v>
      </c>
      <c r="B475" s="52" t="s">
        <v>1102</v>
      </c>
      <c r="C475" s="19">
        <v>2014</v>
      </c>
      <c r="D475" s="168" t="s">
        <v>580</v>
      </c>
      <c r="E475" s="26"/>
      <c r="F475" s="25">
        <f t="shared" si="35"/>
        <v>0</v>
      </c>
      <c r="G475" s="25">
        <f t="shared" si="36"/>
        <v>0</v>
      </c>
      <c r="H475" s="25">
        <f t="shared" si="37"/>
        <v>0</v>
      </c>
      <c r="I475" s="25">
        <f t="shared" si="38"/>
        <v>0</v>
      </c>
      <c r="J475" s="25">
        <f t="shared" si="39"/>
        <v>1</v>
      </c>
      <c r="K475" s="26"/>
      <c r="L475" s="26"/>
    </row>
    <row r="476" spans="1:12" x14ac:dyDescent="0.3">
      <c r="A476" s="14" t="s">
        <v>911</v>
      </c>
      <c r="B476" s="52" t="s">
        <v>1102</v>
      </c>
      <c r="C476" s="19">
        <v>2010</v>
      </c>
      <c r="D476" s="168" t="s">
        <v>711</v>
      </c>
      <c r="E476" s="26"/>
      <c r="F476" s="25">
        <f t="shared" si="35"/>
        <v>0</v>
      </c>
      <c r="G476" s="25">
        <f t="shared" si="36"/>
        <v>0</v>
      </c>
      <c r="H476" s="25">
        <f t="shared" si="37"/>
        <v>0</v>
      </c>
      <c r="I476" s="25">
        <f t="shared" si="38"/>
        <v>0</v>
      </c>
      <c r="J476" s="25">
        <f t="shared" si="39"/>
        <v>1</v>
      </c>
      <c r="K476" s="26"/>
      <c r="L476" s="26"/>
    </row>
    <row r="477" spans="1:12" x14ac:dyDescent="0.3">
      <c r="A477" s="13" t="s">
        <v>912</v>
      </c>
      <c r="B477" s="52" t="s">
        <v>1102</v>
      </c>
      <c r="C477" s="19">
        <v>2009</v>
      </c>
      <c r="D477" s="168" t="s">
        <v>718</v>
      </c>
      <c r="E477" s="26"/>
      <c r="F477" s="25">
        <f t="shared" si="35"/>
        <v>0</v>
      </c>
      <c r="G477" s="25">
        <f t="shared" si="36"/>
        <v>0</v>
      </c>
      <c r="H477" s="25">
        <f t="shared" si="37"/>
        <v>0</v>
      </c>
      <c r="I477" s="25">
        <f t="shared" si="38"/>
        <v>0</v>
      </c>
      <c r="J477" s="25">
        <f t="shared" si="39"/>
        <v>1</v>
      </c>
      <c r="K477" s="26"/>
      <c r="L477" s="26"/>
    </row>
    <row r="478" spans="1:12" x14ac:dyDescent="0.3">
      <c r="A478" s="14" t="s">
        <v>913</v>
      </c>
      <c r="B478" s="52" t="s">
        <v>1102</v>
      </c>
      <c r="C478" s="19">
        <v>2009</v>
      </c>
      <c r="D478" s="168" t="s">
        <v>1261</v>
      </c>
      <c r="E478" s="26"/>
      <c r="F478" s="25">
        <f t="shared" si="35"/>
        <v>0</v>
      </c>
      <c r="G478" s="25">
        <f t="shared" si="36"/>
        <v>0</v>
      </c>
      <c r="H478" s="25">
        <f t="shared" si="37"/>
        <v>0</v>
      </c>
      <c r="I478" s="25">
        <f t="shared" si="38"/>
        <v>0</v>
      </c>
      <c r="J478" s="25">
        <f t="shared" si="39"/>
        <v>1</v>
      </c>
      <c r="K478" s="26"/>
      <c r="L478" s="26"/>
    </row>
    <row r="479" spans="1:12" x14ac:dyDescent="0.3">
      <c r="A479" s="13" t="s">
        <v>914</v>
      </c>
      <c r="B479" s="52" t="s">
        <v>1102</v>
      </c>
      <c r="C479" s="19">
        <v>2012</v>
      </c>
      <c r="D479" s="168" t="s">
        <v>648</v>
      </c>
      <c r="E479" s="26"/>
      <c r="F479" s="25">
        <f t="shared" si="35"/>
        <v>0</v>
      </c>
      <c r="G479" s="25">
        <f t="shared" si="36"/>
        <v>0</v>
      </c>
      <c r="H479" s="25">
        <f t="shared" si="37"/>
        <v>0</v>
      </c>
      <c r="I479" s="25">
        <f t="shared" si="38"/>
        <v>0</v>
      </c>
      <c r="J479" s="25">
        <f t="shared" si="39"/>
        <v>1</v>
      </c>
      <c r="K479" s="26"/>
      <c r="L479" s="26"/>
    </row>
    <row r="480" spans="1:12" x14ac:dyDescent="0.3">
      <c r="A480" s="14" t="s">
        <v>915</v>
      </c>
      <c r="B480" s="52" t="s">
        <v>1102</v>
      </c>
      <c r="C480" s="19">
        <v>2013</v>
      </c>
      <c r="D480" s="168" t="s">
        <v>626</v>
      </c>
      <c r="E480" s="26"/>
      <c r="F480" s="25">
        <f t="shared" si="35"/>
        <v>0</v>
      </c>
      <c r="G480" s="25">
        <f t="shared" si="36"/>
        <v>0</v>
      </c>
      <c r="H480" s="25">
        <f t="shared" si="37"/>
        <v>0</v>
      </c>
      <c r="I480" s="25">
        <f t="shared" si="38"/>
        <v>0</v>
      </c>
      <c r="J480" s="25">
        <f t="shared" si="39"/>
        <v>1</v>
      </c>
      <c r="K480" s="26"/>
      <c r="L480" s="26"/>
    </row>
    <row r="481" spans="1:12" x14ac:dyDescent="0.3">
      <c r="A481" s="13" t="s">
        <v>916</v>
      </c>
      <c r="B481" s="52" t="s">
        <v>1102</v>
      </c>
      <c r="C481" s="19">
        <v>2006</v>
      </c>
      <c r="D481" s="168" t="s">
        <v>1036</v>
      </c>
      <c r="E481" s="26"/>
      <c r="F481" s="25">
        <f t="shared" si="35"/>
        <v>0</v>
      </c>
      <c r="G481" s="25">
        <f t="shared" si="36"/>
        <v>0</v>
      </c>
      <c r="H481" s="25">
        <f t="shared" si="37"/>
        <v>0</v>
      </c>
      <c r="I481" s="25">
        <f t="shared" si="38"/>
        <v>0</v>
      </c>
      <c r="J481" s="25">
        <f t="shared" si="39"/>
        <v>1</v>
      </c>
      <c r="K481" s="26"/>
      <c r="L481" s="26"/>
    </row>
    <row r="482" spans="1:12" x14ac:dyDescent="0.3">
      <c r="A482" s="14" t="s">
        <v>917</v>
      </c>
      <c r="B482" s="52" t="s">
        <v>1102</v>
      </c>
      <c r="C482" s="19">
        <v>2011</v>
      </c>
      <c r="D482" s="168" t="s">
        <v>673</v>
      </c>
      <c r="E482" s="26"/>
      <c r="F482" s="25">
        <f t="shared" si="35"/>
        <v>0</v>
      </c>
      <c r="G482" s="25">
        <f t="shared" si="36"/>
        <v>0</v>
      </c>
      <c r="H482" s="25">
        <f t="shared" si="37"/>
        <v>0</v>
      </c>
      <c r="I482" s="25">
        <f t="shared" si="38"/>
        <v>0</v>
      </c>
      <c r="J482" s="25">
        <f t="shared" si="39"/>
        <v>1</v>
      </c>
      <c r="K482" s="26"/>
      <c r="L482" s="26"/>
    </row>
    <row r="483" spans="1:12" x14ac:dyDescent="0.3">
      <c r="A483" s="13" t="s">
        <v>918</v>
      </c>
      <c r="B483" s="52" t="s">
        <v>1102</v>
      </c>
      <c r="C483" s="19">
        <v>2008</v>
      </c>
      <c r="D483" s="168" t="s">
        <v>1008</v>
      </c>
      <c r="E483" s="26"/>
      <c r="F483" s="25">
        <f t="shared" si="35"/>
        <v>0</v>
      </c>
      <c r="G483" s="25">
        <f t="shared" si="36"/>
        <v>0</v>
      </c>
      <c r="H483" s="25">
        <f t="shared" si="37"/>
        <v>0</v>
      </c>
      <c r="I483" s="25">
        <f t="shared" si="38"/>
        <v>0</v>
      </c>
      <c r="J483" s="25">
        <f t="shared" si="39"/>
        <v>1</v>
      </c>
      <c r="K483" s="26"/>
      <c r="L483" s="26"/>
    </row>
    <row r="484" spans="1:12" x14ac:dyDescent="0.3">
      <c r="A484" s="14" t="s">
        <v>919</v>
      </c>
      <c r="B484" s="52" t="s">
        <v>1102</v>
      </c>
      <c r="C484" s="19">
        <v>2006</v>
      </c>
      <c r="D484" s="168" t="s">
        <v>1038</v>
      </c>
      <c r="E484" s="26"/>
      <c r="F484" s="25">
        <f t="shared" si="35"/>
        <v>0</v>
      </c>
      <c r="G484" s="25">
        <f t="shared" si="36"/>
        <v>0</v>
      </c>
      <c r="H484" s="25">
        <f t="shared" si="37"/>
        <v>0</v>
      </c>
      <c r="I484" s="25">
        <f t="shared" si="38"/>
        <v>0</v>
      </c>
      <c r="J484" s="25">
        <f t="shared" si="39"/>
        <v>1</v>
      </c>
      <c r="K484" s="26"/>
      <c r="L484" s="26"/>
    </row>
    <row r="485" spans="1:12" x14ac:dyDescent="0.3">
      <c r="A485" s="13" t="s">
        <v>920</v>
      </c>
      <c r="B485" s="52" t="s">
        <v>1102</v>
      </c>
      <c r="C485" s="19">
        <v>2014</v>
      </c>
      <c r="D485" s="168" t="s">
        <v>1262</v>
      </c>
      <c r="E485" s="26"/>
      <c r="F485" s="25">
        <f t="shared" si="35"/>
        <v>0</v>
      </c>
      <c r="G485" s="25">
        <f t="shared" si="36"/>
        <v>0</v>
      </c>
      <c r="H485" s="25">
        <f t="shared" si="37"/>
        <v>0</v>
      </c>
      <c r="I485" s="25">
        <f t="shared" si="38"/>
        <v>0</v>
      </c>
      <c r="J485" s="25">
        <f t="shared" si="39"/>
        <v>1</v>
      </c>
      <c r="K485" s="26"/>
      <c r="L485" s="26"/>
    </row>
    <row r="486" spans="1:12" x14ac:dyDescent="0.3">
      <c r="A486" s="14" t="s">
        <v>921</v>
      </c>
      <c r="B486" s="52" t="s">
        <v>1102</v>
      </c>
      <c r="C486" s="19">
        <v>2006</v>
      </c>
      <c r="D486" s="168" t="s">
        <v>1028</v>
      </c>
      <c r="E486" s="26"/>
      <c r="F486" s="25">
        <f t="shared" si="35"/>
        <v>0</v>
      </c>
      <c r="G486" s="25">
        <f t="shared" si="36"/>
        <v>0</v>
      </c>
      <c r="H486" s="25">
        <f t="shared" si="37"/>
        <v>0</v>
      </c>
      <c r="I486" s="25">
        <f t="shared" si="38"/>
        <v>0</v>
      </c>
      <c r="J486" s="25">
        <f t="shared" si="39"/>
        <v>1</v>
      </c>
      <c r="K486" s="26"/>
      <c r="L486" s="26"/>
    </row>
    <row r="487" spans="1:12" x14ac:dyDescent="0.3">
      <c r="A487" s="13" t="s">
        <v>922</v>
      </c>
      <c r="B487" s="52" t="s">
        <v>1102</v>
      </c>
      <c r="C487" s="19">
        <v>2013</v>
      </c>
      <c r="D487" s="168" t="s">
        <v>605</v>
      </c>
      <c r="E487" s="26"/>
      <c r="F487" s="25">
        <f t="shared" si="35"/>
        <v>0</v>
      </c>
      <c r="G487" s="25">
        <f t="shared" si="36"/>
        <v>0</v>
      </c>
      <c r="H487" s="25">
        <f t="shared" si="37"/>
        <v>0</v>
      </c>
      <c r="I487" s="25">
        <f t="shared" si="38"/>
        <v>0</v>
      </c>
      <c r="J487" s="25">
        <f t="shared" si="39"/>
        <v>1</v>
      </c>
      <c r="K487" s="26"/>
      <c r="L487" s="26"/>
    </row>
    <row r="488" spans="1:12" x14ac:dyDescent="0.3">
      <c r="A488" s="14" t="s">
        <v>923</v>
      </c>
      <c r="B488" s="52" t="s">
        <v>1102</v>
      </c>
      <c r="C488" s="19">
        <v>2011</v>
      </c>
      <c r="D488" s="168" t="s">
        <v>685</v>
      </c>
      <c r="E488" s="26"/>
      <c r="F488" s="25">
        <f t="shared" si="35"/>
        <v>0</v>
      </c>
      <c r="G488" s="25">
        <f t="shared" si="36"/>
        <v>0</v>
      </c>
      <c r="H488" s="25">
        <f t="shared" si="37"/>
        <v>0</v>
      </c>
      <c r="I488" s="25">
        <f t="shared" si="38"/>
        <v>0</v>
      </c>
      <c r="J488" s="25">
        <f t="shared" si="39"/>
        <v>1</v>
      </c>
      <c r="K488" s="26"/>
      <c r="L488" s="26"/>
    </row>
    <row r="489" spans="1:12" x14ac:dyDescent="0.3">
      <c r="A489" s="13" t="s">
        <v>924</v>
      </c>
      <c r="B489" s="52" t="s">
        <v>1102</v>
      </c>
      <c r="C489" s="19">
        <v>2012</v>
      </c>
      <c r="D489" s="168" t="s">
        <v>1263</v>
      </c>
      <c r="E489" s="26"/>
      <c r="F489" s="25">
        <f t="shared" si="35"/>
        <v>0</v>
      </c>
      <c r="G489" s="25">
        <f t="shared" si="36"/>
        <v>0</v>
      </c>
      <c r="H489" s="25">
        <f t="shared" si="37"/>
        <v>0</v>
      </c>
      <c r="I489" s="25">
        <f t="shared" si="38"/>
        <v>0</v>
      </c>
      <c r="J489" s="25">
        <f t="shared" si="39"/>
        <v>1</v>
      </c>
      <c r="K489" s="26"/>
      <c r="L489" s="26"/>
    </row>
    <row r="490" spans="1:12" x14ac:dyDescent="0.3">
      <c r="A490" s="14" t="s">
        <v>925</v>
      </c>
      <c r="B490" s="52" t="s">
        <v>1102</v>
      </c>
      <c r="C490" s="19">
        <v>2013</v>
      </c>
      <c r="D490" s="168" t="s">
        <v>603</v>
      </c>
      <c r="E490" s="26"/>
      <c r="F490" s="25">
        <f t="shared" si="35"/>
        <v>0</v>
      </c>
      <c r="G490" s="25">
        <f t="shared" si="36"/>
        <v>0</v>
      </c>
      <c r="H490" s="25">
        <f t="shared" si="37"/>
        <v>0</v>
      </c>
      <c r="I490" s="25">
        <f t="shared" si="38"/>
        <v>0</v>
      </c>
      <c r="J490" s="25">
        <f t="shared" si="39"/>
        <v>1</v>
      </c>
      <c r="K490" s="26"/>
      <c r="L490" s="26"/>
    </row>
    <row r="491" spans="1:12" x14ac:dyDescent="0.3">
      <c r="A491" s="13" t="s">
        <v>926</v>
      </c>
      <c r="B491" s="52" t="s">
        <v>1102</v>
      </c>
      <c r="C491" s="19">
        <v>2003</v>
      </c>
      <c r="D491" s="168" t="s">
        <v>1068</v>
      </c>
      <c r="E491" s="26"/>
      <c r="F491" s="25">
        <f t="shared" si="35"/>
        <v>0</v>
      </c>
      <c r="G491" s="25">
        <f t="shared" si="36"/>
        <v>0</v>
      </c>
      <c r="H491" s="25">
        <f t="shared" si="37"/>
        <v>0</v>
      </c>
      <c r="I491" s="25">
        <f t="shared" si="38"/>
        <v>0</v>
      </c>
      <c r="J491" s="25">
        <f t="shared" si="39"/>
        <v>1</v>
      </c>
      <c r="K491" s="26"/>
      <c r="L491" s="26"/>
    </row>
    <row r="492" spans="1:12" x14ac:dyDescent="0.3">
      <c r="A492" s="14" t="s">
        <v>927</v>
      </c>
      <c r="B492" s="52" t="s">
        <v>1102</v>
      </c>
      <c r="C492" s="19">
        <v>2004</v>
      </c>
      <c r="D492" s="168" t="s">
        <v>1061</v>
      </c>
      <c r="E492" s="26"/>
      <c r="F492" s="25">
        <f t="shared" si="35"/>
        <v>0</v>
      </c>
      <c r="G492" s="25">
        <f t="shared" si="36"/>
        <v>0</v>
      </c>
      <c r="H492" s="25">
        <f t="shared" si="37"/>
        <v>0</v>
      </c>
      <c r="I492" s="25">
        <f t="shared" si="38"/>
        <v>0</v>
      </c>
      <c r="J492" s="25">
        <f t="shared" si="39"/>
        <v>1</v>
      </c>
      <c r="K492" s="26"/>
      <c r="L492" s="26"/>
    </row>
    <row r="493" spans="1:12" x14ac:dyDescent="0.3">
      <c r="A493" s="13" t="s">
        <v>928</v>
      </c>
      <c r="B493" s="52" t="s">
        <v>1102</v>
      </c>
      <c r="C493" s="19">
        <v>2006</v>
      </c>
      <c r="D493" s="168" t="s">
        <v>1035</v>
      </c>
      <c r="E493" s="26"/>
      <c r="F493" s="25">
        <f t="shared" si="35"/>
        <v>0</v>
      </c>
      <c r="G493" s="25">
        <f t="shared" si="36"/>
        <v>0</v>
      </c>
      <c r="H493" s="25">
        <f t="shared" si="37"/>
        <v>0</v>
      </c>
      <c r="I493" s="25">
        <f t="shared" si="38"/>
        <v>0</v>
      </c>
      <c r="J493" s="25">
        <f t="shared" si="39"/>
        <v>1</v>
      </c>
      <c r="K493" s="26"/>
      <c r="L493" s="26"/>
    </row>
    <row r="494" spans="1:12" x14ac:dyDescent="0.3">
      <c r="A494" s="14" t="s">
        <v>929</v>
      </c>
      <c r="B494" s="52" t="s">
        <v>1102</v>
      </c>
      <c r="C494" s="19">
        <v>2005</v>
      </c>
      <c r="D494" s="168" t="s">
        <v>1050</v>
      </c>
      <c r="E494" s="26"/>
      <c r="F494" s="25">
        <f t="shared" si="35"/>
        <v>0</v>
      </c>
      <c r="G494" s="25">
        <f t="shared" si="36"/>
        <v>0</v>
      </c>
      <c r="H494" s="25">
        <f t="shared" si="37"/>
        <v>0</v>
      </c>
      <c r="I494" s="25">
        <f t="shared" si="38"/>
        <v>0</v>
      </c>
      <c r="J494" s="25">
        <f t="shared" si="39"/>
        <v>1</v>
      </c>
      <c r="K494" s="26"/>
      <c r="L494" s="26"/>
    </row>
    <row r="495" spans="1:12" x14ac:dyDescent="0.3">
      <c r="A495" s="13" t="s">
        <v>930</v>
      </c>
      <c r="B495" s="52" t="s">
        <v>1102</v>
      </c>
      <c r="C495" s="19">
        <v>2007</v>
      </c>
      <c r="D495" s="168" t="s">
        <v>105</v>
      </c>
      <c r="E495" s="26"/>
      <c r="F495" s="25">
        <f t="shared" si="35"/>
        <v>0</v>
      </c>
      <c r="G495" s="25">
        <f t="shared" si="36"/>
        <v>0</v>
      </c>
      <c r="H495" s="25">
        <f t="shared" si="37"/>
        <v>0</v>
      </c>
      <c r="I495" s="25">
        <f t="shared" si="38"/>
        <v>0</v>
      </c>
      <c r="J495" s="25">
        <f t="shared" si="39"/>
        <v>1</v>
      </c>
      <c r="K495" s="26"/>
      <c r="L495" s="26"/>
    </row>
    <row r="496" spans="1:12" x14ac:dyDescent="0.3">
      <c r="A496" s="14" t="s">
        <v>931</v>
      </c>
      <c r="B496" s="52" t="s">
        <v>1102</v>
      </c>
      <c r="C496" s="19">
        <v>2011</v>
      </c>
      <c r="D496" s="168" t="s">
        <v>664</v>
      </c>
      <c r="E496" s="26"/>
      <c r="F496" s="25">
        <f t="shared" si="35"/>
        <v>0</v>
      </c>
      <c r="G496" s="25">
        <f t="shared" si="36"/>
        <v>0</v>
      </c>
      <c r="H496" s="25">
        <f t="shared" si="37"/>
        <v>0</v>
      </c>
      <c r="I496" s="25">
        <f t="shared" si="38"/>
        <v>0</v>
      </c>
      <c r="J496" s="25">
        <f t="shared" si="39"/>
        <v>1</v>
      </c>
      <c r="K496" s="26"/>
      <c r="L496" s="26"/>
    </row>
    <row r="497" spans="1:12" x14ac:dyDescent="0.3">
      <c r="A497" s="13" t="s">
        <v>932</v>
      </c>
      <c r="B497" s="52" t="s">
        <v>1102</v>
      </c>
      <c r="C497" s="19">
        <v>2015</v>
      </c>
      <c r="D497" s="168" t="s">
        <v>563</v>
      </c>
      <c r="E497" s="26"/>
      <c r="F497" s="25">
        <f t="shared" si="35"/>
        <v>0</v>
      </c>
      <c r="G497" s="25">
        <f t="shared" si="36"/>
        <v>0</v>
      </c>
      <c r="H497" s="25">
        <f t="shared" si="37"/>
        <v>0</v>
      </c>
      <c r="I497" s="25">
        <f t="shared" si="38"/>
        <v>0</v>
      </c>
      <c r="J497" s="25">
        <f t="shared" si="39"/>
        <v>1</v>
      </c>
      <c r="K497" s="26"/>
      <c r="L497" s="26"/>
    </row>
    <row r="498" spans="1:12" x14ac:dyDescent="0.3">
      <c r="A498" s="14" t="s">
        <v>933</v>
      </c>
      <c r="B498" s="52" t="s">
        <v>1102</v>
      </c>
      <c r="C498" s="19">
        <v>2013</v>
      </c>
      <c r="D498" s="168" t="s">
        <v>602</v>
      </c>
      <c r="E498" s="26"/>
      <c r="F498" s="25">
        <f t="shared" si="35"/>
        <v>0</v>
      </c>
      <c r="G498" s="25">
        <f t="shared" si="36"/>
        <v>0</v>
      </c>
      <c r="H498" s="25">
        <f t="shared" si="37"/>
        <v>0</v>
      </c>
      <c r="I498" s="25">
        <f t="shared" si="38"/>
        <v>0</v>
      </c>
      <c r="J498" s="25">
        <f t="shared" si="39"/>
        <v>1</v>
      </c>
      <c r="K498" s="26"/>
      <c r="L498" s="26"/>
    </row>
    <row r="499" spans="1:12" x14ac:dyDescent="0.3">
      <c r="A499" s="13" t="s">
        <v>934</v>
      </c>
      <c r="B499" s="52" t="s">
        <v>1102</v>
      </c>
      <c r="C499" s="19">
        <v>2009</v>
      </c>
      <c r="D499" s="168" t="s">
        <v>721</v>
      </c>
      <c r="E499" s="26"/>
      <c r="F499" s="25">
        <f t="shared" si="35"/>
        <v>0</v>
      </c>
      <c r="G499" s="25">
        <f t="shared" si="36"/>
        <v>0</v>
      </c>
      <c r="H499" s="25">
        <f t="shared" si="37"/>
        <v>0</v>
      </c>
      <c r="I499" s="25">
        <f t="shared" si="38"/>
        <v>0</v>
      </c>
      <c r="J499" s="25">
        <f t="shared" si="39"/>
        <v>1</v>
      </c>
      <c r="K499" s="26"/>
      <c r="L499" s="26"/>
    </row>
    <row r="500" spans="1:12" x14ac:dyDescent="0.3">
      <c r="A500" s="14" t="s">
        <v>935</v>
      </c>
      <c r="B500" s="52" t="s">
        <v>1102</v>
      </c>
      <c r="C500" s="19">
        <v>2014</v>
      </c>
      <c r="D500" s="168" t="s">
        <v>579</v>
      </c>
      <c r="E500" s="26"/>
      <c r="F500" s="25">
        <f t="shared" si="35"/>
        <v>0</v>
      </c>
      <c r="G500" s="25">
        <f t="shared" si="36"/>
        <v>0</v>
      </c>
      <c r="H500" s="25">
        <f t="shared" si="37"/>
        <v>0</v>
      </c>
      <c r="I500" s="25">
        <f t="shared" si="38"/>
        <v>0</v>
      </c>
      <c r="J500" s="25">
        <f t="shared" si="39"/>
        <v>1</v>
      </c>
      <c r="K500" s="26"/>
      <c r="L500" s="26"/>
    </row>
    <row r="501" spans="1:12" x14ac:dyDescent="0.3">
      <c r="A501" s="13" t="s">
        <v>936</v>
      </c>
      <c r="B501" s="52" t="s">
        <v>1102</v>
      </c>
      <c r="C501" s="19">
        <v>2002</v>
      </c>
      <c r="D501" s="168" t="s">
        <v>1083</v>
      </c>
      <c r="E501" s="26"/>
      <c r="F501" s="25">
        <f t="shared" si="35"/>
        <v>0</v>
      </c>
      <c r="G501" s="25">
        <f t="shared" si="36"/>
        <v>0</v>
      </c>
      <c r="H501" s="25">
        <f t="shared" si="37"/>
        <v>0</v>
      </c>
      <c r="I501" s="25">
        <f t="shared" si="38"/>
        <v>0</v>
      </c>
      <c r="J501" s="25">
        <f t="shared" si="39"/>
        <v>1</v>
      </c>
      <c r="K501" s="26"/>
      <c r="L501" s="26"/>
    </row>
    <row r="502" spans="1:12" x14ac:dyDescent="0.3">
      <c r="A502" s="14" t="s">
        <v>937</v>
      </c>
      <c r="B502" s="52" t="s">
        <v>1102</v>
      </c>
      <c r="C502" s="19">
        <v>2016</v>
      </c>
      <c r="D502" s="168" t="s">
        <v>1264</v>
      </c>
      <c r="E502" s="26"/>
      <c r="F502" s="25">
        <f t="shared" si="35"/>
        <v>0</v>
      </c>
      <c r="G502" s="25">
        <f t="shared" si="36"/>
        <v>0</v>
      </c>
      <c r="H502" s="25">
        <f t="shared" si="37"/>
        <v>0</v>
      </c>
      <c r="I502" s="25">
        <f t="shared" si="38"/>
        <v>0</v>
      </c>
      <c r="J502" s="25">
        <f t="shared" si="39"/>
        <v>1</v>
      </c>
      <c r="K502" s="26"/>
      <c r="L502" s="26"/>
    </row>
    <row r="503" spans="1:12" x14ac:dyDescent="0.3">
      <c r="A503" s="13" t="s">
        <v>938</v>
      </c>
      <c r="B503" s="52" t="s">
        <v>1102</v>
      </c>
      <c r="C503" s="19">
        <v>2013</v>
      </c>
      <c r="D503" s="168" t="s">
        <v>601</v>
      </c>
      <c r="E503" s="26"/>
      <c r="F503" s="25">
        <f t="shared" si="35"/>
        <v>0</v>
      </c>
      <c r="G503" s="25">
        <f t="shared" si="36"/>
        <v>0</v>
      </c>
      <c r="H503" s="25">
        <f t="shared" si="37"/>
        <v>0</v>
      </c>
      <c r="I503" s="25">
        <f t="shared" si="38"/>
        <v>0</v>
      </c>
      <c r="J503" s="25">
        <f t="shared" si="39"/>
        <v>1</v>
      </c>
      <c r="K503" s="26"/>
      <c r="L503" s="26"/>
    </row>
    <row r="504" spans="1:12" x14ac:dyDescent="0.3">
      <c r="A504" s="14" t="s">
        <v>939</v>
      </c>
      <c r="B504" s="52" t="s">
        <v>1102</v>
      </c>
      <c r="C504" s="19">
        <v>2012</v>
      </c>
      <c r="D504" s="168" t="s">
        <v>629</v>
      </c>
      <c r="E504" s="26"/>
      <c r="F504" s="25">
        <f t="shared" si="35"/>
        <v>0</v>
      </c>
      <c r="G504" s="25">
        <f t="shared" si="36"/>
        <v>0</v>
      </c>
      <c r="H504" s="25">
        <f t="shared" si="37"/>
        <v>0</v>
      </c>
      <c r="I504" s="25">
        <f t="shared" si="38"/>
        <v>0</v>
      </c>
      <c r="J504" s="25">
        <f t="shared" si="39"/>
        <v>1</v>
      </c>
      <c r="K504" s="26"/>
      <c r="L504" s="26"/>
    </row>
    <row r="505" spans="1:12" x14ac:dyDescent="0.3">
      <c r="A505" s="13" t="s">
        <v>940</v>
      </c>
      <c r="B505" s="52" t="s">
        <v>1102</v>
      </c>
      <c r="C505" s="19">
        <v>2012</v>
      </c>
      <c r="D505" s="168" t="s">
        <v>1013</v>
      </c>
      <c r="E505" s="26"/>
      <c r="F505" s="25">
        <f t="shared" si="35"/>
        <v>0</v>
      </c>
      <c r="G505" s="25">
        <f t="shared" si="36"/>
        <v>0</v>
      </c>
      <c r="H505" s="25">
        <f t="shared" si="37"/>
        <v>0</v>
      </c>
      <c r="I505" s="25">
        <f t="shared" si="38"/>
        <v>0</v>
      </c>
      <c r="J505" s="25">
        <f t="shared" si="39"/>
        <v>1</v>
      </c>
      <c r="K505" s="26"/>
      <c r="L505" s="26"/>
    </row>
    <row r="506" spans="1:12" x14ac:dyDescent="0.3">
      <c r="A506" s="14" t="s">
        <v>941</v>
      </c>
      <c r="B506" s="52" t="s">
        <v>1102</v>
      </c>
      <c r="C506" s="19">
        <v>2003</v>
      </c>
      <c r="D506" s="168" t="s">
        <v>1072</v>
      </c>
      <c r="E506" s="26"/>
      <c r="F506" s="25">
        <f t="shared" si="35"/>
        <v>0</v>
      </c>
      <c r="G506" s="25">
        <f t="shared" si="36"/>
        <v>0</v>
      </c>
      <c r="H506" s="25">
        <f t="shared" si="37"/>
        <v>0</v>
      </c>
      <c r="I506" s="25">
        <f t="shared" si="38"/>
        <v>0</v>
      </c>
      <c r="J506" s="25">
        <f t="shared" si="39"/>
        <v>1</v>
      </c>
      <c r="K506" s="26"/>
      <c r="L506" s="26"/>
    </row>
    <row r="507" spans="1:12" x14ac:dyDescent="0.3">
      <c r="A507" s="13" t="s">
        <v>942</v>
      </c>
      <c r="B507" s="52" t="s">
        <v>1102</v>
      </c>
      <c r="C507" s="19">
        <v>2015</v>
      </c>
      <c r="D507" s="168" t="s">
        <v>1265</v>
      </c>
      <c r="E507" s="26"/>
      <c r="F507" s="25">
        <f t="shared" si="35"/>
        <v>0</v>
      </c>
      <c r="G507" s="25">
        <f t="shared" si="36"/>
        <v>0</v>
      </c>
      <c r="H507" s="25">
        <f t="shared" si="37"/>
        <v>0</v>
      </c>
      <c r="I507" s="25">
        <f t="shared" si="38"/>
        <v>0</v>
      </c>
      <c r="J507" s="25">
        <f t="shared" si="39"/>
        <v>1</v>
      </c>
      <c r="K507" s="26"/>
      <c r="L507" s="26"/>
    </row>
    <row r="508" spans="1:12" x14ac:dyDescent="0.3">
      <c r="A508" s="14" t="s">
        <v>943</v>
      </c>
      <c r="B508" s="52" t="s">
        <v>1102</v>
      </c>
      <c r="C508" s="19">
        <v>2005</v>
      </c>
      <c r="D508" s="168" t="s">
        <v>1041</v>
      </c>
      <c r="E508" s="26"/>
      <c r="F508" s="25">
        <f t="shared" si="35"/>
        <v>0</v>
      </c>
      <c r="G508" s="25">
        <f t="shared" si="36"/>
        <v>0</v>
      </c>
      <c r="H508" s="25">
        <f t="shared" si="37"/>
        <v>0</v>
      </c>
      <c r="I508" s="25">
        <f t="shared" si="38"/>
        <v>0</v>
      </c>
      <c r="J508" s="25">
        <f t="shared" si="39"/>
        <v>1</v>
      </c>
      <c r="K508" s="26"/>
      <c r="L508" s="26"/>
    </row>
    <row r="509" spans="1:12" x14ac:dyDescent="0.3">
      <c r="A509" s="13" t="s">
        <v>944</v>
      </c>
      <c r="B509" s="52" t="s">
        <v>1102</v>
      </c>
      <c r="C509" s="19">
        <v>2015</v>
      </c>
      <c r="D509" s="168" t="s">
        <v>9</v>
      </c>
      <c r="E509" s="26"/>
      <c r="F509" s="25">
        <f t="shared" si="35"/>
        <v>0</v>
      </c>
      <c r="G509" s="25">
        <f t="shared" si="36"/>
        <v>0</v>
      </c>
      <c r="H509" s="25">
        <f t="shared" si="37"/>
        <v>0</v>
      </c>
      <c r="I509" s="25">
        <f t="shared" si="38"/>
        <v>0</v>
      </c>
      <c r="J509" s="25">
        <f t="shared" si="39"/>
        <v>1</v>
      </c>
      <c r="K509" s="26"/>
      <c r="L509" s="26"/>
    </row>
    <row r="510" spans="1:12" x14ac:dyDescent="0.3">
      <c r="A510" s="14" t="s">
        <v>945</v>
      </c>
      <c r="B510" s="52" t="s">
        <v>1102</v>
      </c>
      <c r="C510" s="19">
        <v>2009</v>
      </c>
      <c r="D510" s="168" t="s">
        <v>734</v>
      </c>
      <c r="E510" s="26"/>
      <c r="F510" s="25">
        <f t="shared" si="35"/>
        <v>0</v>
      </c>
      <c r="G510" s="25">
        <f t="shared" si="36"/>
        <v>0</v>
      </c>
      <c r="H510" s="25">
        <f t="shared" si="37"/>
        <v>0</v>
      </c>
      <c r="I510" s="25">
        <f t="shared" si="38"/>
        <v>0</v>
      </c>
      <c r="J510" s="25">
        <f t="shared" si="39"/>
        <v>1</v>
      </c>
      <c r="K510" s="26"/>
      <c r="L510" s="26"/>
    </row>
    <row r="511" spans="1:12" x14ac:dyDescent="0.3">
      <c r="A511" s="13" t="s">
        <v>946</v>
      </c>
      <c r="B511" s="52" t="s">
        <v>1102</v>
      </c>
      <c r="C511" s="19">
        <v>2008</v>
      </c>
      <c r="D511" s="168" t="s">
        <v>1266</v>
      </c>
      <c r="E511" s="26"/>
      <c r="F511" s="25">
        <f t="shared" si="35"/>
        <v>0</v>
      </c>
      <c r="G511" s="25">
        <f t="shared" si="36"/>
        <v>0</v>
      </c>
      <c r="H511" s="25">
        <f t="shared" si="37"/>
        <v>0</v>
      </c>
      <c r="I511" s="25">
        <f t="shared" si="38"/>
        <v>0</v>
      </c>
      <c r="J511" s="25">
        <f t="shared" si="39"/>
        <v>1</v>
      </c>
      <c r="K511" s="26"/>
      <c r="L511" s="26"/>
    </row>
    <row r="512" spans="1:12" x14ac:dyDescent="0.3">
      <c r="A512" s="14" t="s">
        <v>947</v>
      </c>
      <c r="B512" s="52" t="s">
        <v>1102</v>
      </c>
      <c r="C512" s="19">
        <v>2012</v>
      </c>
      <c r="D512" s="168" t="s">
        <v>645</v>
      </c>
      <c r="E512" s="26"/>
      <c r="F512" s="25">
        <f t="shared" si="35"/>
        <v>0</v>
      </c>
      <c r="G512" s="25">
        <f t="shared" si="36"/>
        <v>0</v>
      </c>
      <c r="H512" s="25">
        <f t="shared" si="37"/>
        <v>0</v>
      </c>
      <c r="I512" s="25">
        <f t="shared" si="38"/>
        <v>0</v>
      </c>
      <c r="J512" s="25">
        <f t="shared" si="39"/>
        <v>1</v>
      </c>
      <c r="K512" s="26"/>
      <c r="L512" s="26"/>
    </row>
    <row r="513" spans="1:12" x14ac:dyDescent="0.3">
      <c r="A513" s="13" t="s">
        <v>948</v>
      </c>
      <c r="B513" s="52" t="s">
        <v>1102</v>
      </c>
      <c r="C513" s="19">
        <v>2010</v>
      </c>
      <c r="D513" s="168" t="s">
        <v>690</v>
      </c>
      <c r="E513" s="26"/>
      <c r="F513" s="25">
        <f t="shared" si="35"/>
        <v>0</v>
      </c>
      <c r="G513" s="25">
        <f t="shared" si="36"/>
        <v>0</v>
      </c>
      <c r="H513" s="25">
        <f t="shared" si="37"/>
        <v>0</v>
      </c>
      <c r="I513" s="25">
        <f t="shared" si="38"/>
        <v>0</v>
      </c>
      <c r="J513" s="25">
        <f t="shared" si="39"/>
        <v>1</v>
      </c>
      <c r="K513" s="26"/>
      <c r="L513" s="26"/>
    </row>
    <row r="514" spans="1:12" x14ac:dyDescent="0.3">
      <c r="A514" s="14" t="s">
        <v>949</v>
      </c>
      <c r="B514" s="52" t="s">
        <v>1102</v>
      </c>
      <c r="C514" s="19">
        <v>2007</v>
      </c>
      <c r="D514" s="168" t="s">
        <v>1012</v>
      </c>
      <c r="E514" s="26"/>
      <c r="F514" s="25">
        <f t="shared" si="35"/>
        <v>0</v>
      </c>
      <c r="G514" s="25">
        <f t="shared" si="36"/>
        <v>0</v>
      </c>
      <c r="H514" s="25">
        <f t="shared" si="37"/>
        <v>0</v>
      </c>
      <c r="I514" s="25">
        <f t="shared" si="38"/>
        <v>0</v>
      </c>
      <c r="J514" s="25">
        <f t="shared" si="39"/>
        <v>1</v>
      </c>
      <c r="K514" s="26"/>
      <c r="L514" s="26"/>
    </row>
    <row r="515" spans="1:12" x14ac:dyDescent="0.3">
      <c r="A515" s="13" t="s">
        <v>950</v>
      </c>
      <c r="B515" s="52" t="s">
        <v>1102</v>
      </c>
      <c r="C515" s="19">
        <v>2015</v>
      </c>
      <c r="D515" s="168" t="s">
        <v>1267</v>
      </c>
      <c r="E515" s="26"/>
      <c r="F515" s="25">
        <f t="shared" si="35"/>
        <v>0</v>
      </c>
      <c r="G515" s="25">
        <f t="shared" si="36"/>
        <v>0</v>
      </c>
      <c r="H515" s="25">
        <f t="shared" si="37"/>
        <v>0</v>
      </c>
      <c r="I515" s="25">
        <f t="shared" si="38"/>
        <v>0</v>
      </c>
      <c r="J515" s="25">
        <f t="shared" si="39"/>
        <v>1</v>
      </c>
      <c r="K515" s="26"/>
      <c r="L515" s="26"/>
    </row>
    <row r="516" spans="1:12" x14ac:dyDescent="0.3">
      <c r="A516" s="14" t="s">
        <v>951</v>
      </c>
      <c r="B516" s="52" t="s">
        <v>1102</v>
      </c>
      <c r="C516" s="19">
        <v>2013</v>
      </c>
      <c r="D516" s="168" t="s">
        <v>623</v>
      </c>
      <c r="E516" s="26"/>
      <c r="F516" s="25">
        <f t="shared" si="35"/>
        <v>0</v>
      </c>
      <c r="G516" s="25">
        <f t="shared" si="36"/>
        <v>0</v>
      </c>
      <c r="H516" s="25">
        <f t="shared" si="37"/>
        <v>0</v>
      </c>
      <c r="I516" s="25">
        <f t="shared" si="38"/>
        <v>0</v>
      </c>
      <c r="J516" s="25">
        <f t="shared" si="39"/>
        <v>1</v>
      </c>
      <c r="K516" s="26"/>
      <c r="L516" s="26"/>
    </row>
    <row r="517" spans="1:12" x14ac:dyDescent="0.3">
      <c r="A517" s="13" t="s">
        <v>952</v>
      </c>
      <c r="B517" s="52" t="s">
        <v>1102</v>
      </c>
      <c r="C517" s="19">
        <v>2015</v>
      </c>
      <c r="D517" s="168" t="s">
        <v>1268</v>
      </c>
      <c r="E517" s="26"/>
      <c r="F517" s="25">
        <f t="shared" si="35"/>
        <v>0</v>
      </c>
      <c r="G517" s="25">
        <f t="shared" si="36"/>
        <v>0</v>
      </c>
      <c r="H517" s="25">
        <f t="shared" si="37"/>
        <v>0</v>
      </c>
      <c r="I517" s="25">
        <f t="shared" si="38"/>
        <v>0</v>
      </c>
      <c r="J517" s="25">
        <f t="shared" si="39"/>
        <v>1</v>
      </c>
      <c r="K517" s="26"/>
      <c r="L517" s="26"/>
    </row>
    <row r="518" spans="1:12" x14ac:dyDescent="0.3">
      <c r="A518" s="14" t="s">
        <v>953</v>
      </c>
      <c r="B518" s="52" t="s">
        <v>1102</v>
      </c>
      <c r="C518" s="19">
        <v>2007</v>
      </c>
      <c r="D518" s="168" t="s">
        <v>1011</v>
      </c>
      <c r="E518" s="26"/>
      <c r="F518" s="25">
        <f t="shared" si="35"/>
        <v>0</v>
      </c>
      <c r="G518" s="25">
        <f t="shared" si="36"/>
        <v>0</v>
      </c>
      <c r="H518" s="25">
        <f t="shared" si="37"/>
        <v>0</v>
      </c>
      <c r="I518" s="25">
        <f t="shared" si="38"/>
        <v>0</v>
      </c>
      <c r="J518" s="25">
        <f t="shared" si="39"/>
        <v>1</v>
      </c>
      <c r="K518" s="26"/>
      <c r="L518" s="26"/>
    </row>
    <row r="519" spans="1:12" x14ac:dyDescent="0.3">
      <c r="A519" s="13" t="s">
        <v>954</v>
      </c>
      <c r="B519" s="52" t="s">
        <v>1102</v>
      </c>
      <c r="C519" s="19">
        <v>2008</v>
      </c>
      <c r="D519" s="168" t="s">
        <v>994</v>
      </c>
      <c r="E519" s="26"/>
      <c r="F519" s="25">
        <f t="shared" si="35"/>
        <v>0</v>
      </c>
      <c r="G519" s="25">
        <f t="shared" si="36"/>
        <v>0</v>
      </c>
      <c r="H519" s="25">
        <f t="shared" si="37"/>
        <v>0</v>
      </c>
      <c r="I519" s="25">
        <f t="shared" si="38"/>
        <v>0</v>
      </c>
      <c r="J519" s="25">
        <f t="shared" si="39"/>
        <v>1</v>
      </c>
      <c r="K519" s="26"/>
      <c r="L519" s="26"/>
    </row>
    <row r="520" spans="1:12" x14ac:dyDescent="0.3">
      <c r="A520" s="14" t="s">
        <v>955</v>
      </c>
      <c r="B520" s="52" t="s">
        <v>1102</v>
      </c>
      <c r="C520" s="19">
        <v>2010</v>
      </c>
      <c r="D520" s="168" t="s">
        <v>709</v>
      </c>
      <c r="E520" s="26"/>
      <c r="F520" s="25">
        <f t="shared" ref="F520:F583" si="40">IF(B520="Science Direct",1,0)</f>
        <v>0</v>
      </c>
      <c r="G520" s="25">
        <f t="shared" ref="G520:G583" si="41">IF(B520="IEEE",1,0)</f>
        <v>0</v>
      </c>
      <c r="H520" s="25">
        <f t="shared" ref="H520:H583" si="42">IF(B520="ACM",1,0)</f>
        <v>0</v>
      </c>
      <c r="I520" s="25">
        <f t="shared" ref="I520:I583" si="43">IF(B520="Scopus",1,0)</f>
        <v>0</v>
      </c>
      <c r="J520" s="25">
        <f t="shared" ref="J520:J583" si="44">IF(B520="Compendex",1,0)</f>
        <v>1</v>
      </c>
      <c r="K520" s="26"/>
      <c r="L520" s="26"/>
    </row>
    <row r="521" spans="1:12" x14ac:dyDescent="0.3">
      <c r="A521" s="13" t="s">
        <v>956</v>
      </c>
      <c r="B521" s="52" t="s">
        <v>1102</v>
      </c>
      <c r="C521" s="19">
        <v>2004</v>
      </c>
      <c r="D521" s="168" t="s">
        <v>1064</v>
      </c>
      <c r="E521" s="26"/>
      <c r="F521" s="25">
        <f t="shared" si="40"/>
        <v>0</v>
      </c>
      <c r="G521" s="25">
        <f t="shared" si="41"/>
        <v>0</v>
      </c>
      <c r="H521" s="25">
        <f t="shared" si="42"/>
        <v>0</v>
      </c>
      <c r="I521" s="25">
        <f t="shared" si="43"/>
        <v>0</v>
      </c>
      <c r="J521" s="25">
        <f t="shared" si="44"/>
        <v>1</v>
      </c>
      <c r="K521" s="26"/>
      <c r="L521" s="26"/>
    </row>
    <row r="522" spans="1:12" x14ac:dyDescent="0.3">
      <c r="A522" s="14" t="s">
        <v>957</v>
      </c>
      <c r="B522" s="52" t="s">
        <v>1102</v>
      </c>
      <c r="C522" s="19">
        <v>2009</v>
      </c>
      <c r="D522" s="168" t="s">
        <v>727</v>
      </c>
      <c r="E522" s="26"/>
      <c r="F522" s="25">
        <f t="shared" si="40"/>
        <v>0</v>
      </c>
      <c r="G522" s="25">
        <f t="shared" si="41"/>
        <v>0</v>
      </c>
      <c r="H522" s="25">
        <f t="shared" si="42"/>
        <v>0</v>
      </c>
      <c r="I522" s="25">
        <f t="shared" si="43"/>
        <v>0</v>
      </c>
      <c r="J522" s="25">
        <f t="shared" si="44"/>
        <v>1</v>
      </c>
      <c r="K522" s="26"/>
      <c r="L522" s="26"/>
    </row>
    <row r="523" spans="1:12" x14ac:dyDescent="0.3">
      <c r="A523" s="13" t="s">
        <v>958</v>
      </c>
      <c r="B523" s="52" t="s">
        <v>1102</v>
      </c>
      <c r="C523" s="19">
        <v>2003</v>
      </c>
      <c r="D523" s="168" t="s">
        <v>1068</v>
      </c>
      <c r="E523" s="26"/>
      <c r="F523" s="25">
        <f t="shared" si="40"/>
        <v>0</v>
      </c>
      <c r="G523" s="25">
        <f t="shared" si="41"/>
        <v>0</v>
      </c>
      <c r="H523" s="25">
        <f t="shared" si="42"/>
        <v>0</v>
      </c>
      <c r="I523" s="25">
        <f t="shared" si="43"/>
        <v>0</v>
      </c>
      <c r="J523" s="25">
        <f t="shared" si="44"/>
        <v>1</v>
      </c>
      <c r="K523" s="26"/>
      <c r="L523" s="26"/>
    </row>
    <row r="524" spans="1:12" x14ac:dyDescent="0.3">
      <c r="A524" s="14" t="s">
        <v>959</v>
      </c>
      <c r="B524" s="52" t="s">
        <v>1102</v>
      </c>
      <c r="C524" s="19">
        <v>2011</v>
      </c>
      <c r="D524" s="168" t="s">
        <v>681</v>
      </c>
      <c r="E524" s="26"/>
      <c r="F524" s="25">
        <f t="shared" si="40"/>
        <v>0</v>
      </c>
      <c r="G524" s="25">
        <f t="shared" si="41"/>
        <v>0</v>
      </c>
      <c r="H524" s="25">
        <f t="shared" si="42"/>
        <v>0</v>
      </c>
      <c r="I524" s="25">
        <f t="shared" si="43"/>
        <v>0</v>
      </c>
      <c r="J524" s="25">
        <f t="shared" si="44"/>
        <v>1</v>
      </c>
      <c r="K524" s="26"/>
      <c r="L524" s="26"/>
    </row>
    <row r="525" spans="1:12" x14ac:dyDescent="0.3">
      <c r="A525" s="13" t="s">
        <v>960</v>
      </c>
      <c r="B525" s="52" t="s">
        <v>1102</v>
      </c>
      <c r="C525" s="19">
        <v>2000</v>
      </c>
      <c r="D525" s="168" t="s">
        <v>1088</v>
      </c>
      <c r="E525" s="26"/>
      <c r="F525" s="25">
        <f t="shared" si="40"/>
        <v>0</v>
      </c>
      <c r="G525" s="25">
        <f t="shared" si="41"/>
        <v>0</v>
      </c>
      <c r="H525" s="25">
        <f t="shared" si="42"/>
        <v>0</v>
      </c>
      <c r="I525" s="25">
        <f t="shared" si="43"/>
        <v>0</v>
      </c>
      <c r="J525" s="25">
        <f t="shared" si="44"/>
        <v>1</v>
      </c>
      <c r="K525" s="26"/>
      <c r="L525" s="26"/>
    </row>
    <row r="526" spans="1:12" x14ac:dyDescent="0.3">
      <c r="A526" s="14" t="s">
        <v>961</v>
      </c>
      <c r="B526" s="52" t="s">
        <v>1102</v>
      </c>
      <c r="C526" s="19">
        <v>2010</v>
      </c>
      <c r="D526" s="168" t="s">
        <v>707</v>
      </c>
      <c r="E526" s="26"/>
      <c r="F526" s="25">
        <f t="shared" si="40"/>
        <v>0</v>
      </c>
      <c r="G526" s="25">
        <f t="shared" si="41"/>
        <v>0</v>
      </c>
      <c r="H526" s="25">
        <f t="shared" si="42"/>
        <v>0</v>
      </c>
      <c r="I526" s="25">
        <f t="shared" si="43"/>
        <v>0</v>
      </c>
      <c r="J526" s="25">
        <f t="shared" si="44"/>
        <v>1</v>
      </c>
      <c r="K526" s="26"/>
      <c r="L526" s="26"/>
    </row>
    <row r="527" spans="1:12" x14ac:dyDescent="0.3">
      <c r="A527" s="13" t="s">
        <v>962</v>
      </c>
      <c r="B527" s="52" t="s">
        <v>1102</v>
      </c>
      <c r="C527" s="19">
        <v>2014</v>
      </c>
      <c r="D527" s="168" t="s">
        <v>578</v>
      </c>
      <c r="E527" s="26"/>
      <c r="F527" s="25">
        <f t="shared" si="40"/>
        <v>0</v>
      </c>
      <c r="G527" s="25">
        <f t="shared" si="41"/>
        <v>0</v>
      </c>
      <c r="H527" s="25">
        <f t="shared" si="42"/>
        <v>0</v>
      </c>
      <c r="I527" s="25">
        <f t="shared" si="43"/>
        <v>0</v>
      </c>
      <c r="J527" s="25">
        <f t="shared" si="44"/>
        <v>1</v>
      </c>
      <c r="K527" s="26"/>
      <c r="L527" s="26"/>
    </row>
    <row r="528" spans="1:12" x14ac:dyDescent="0.3">
      <c r="A528" s="14" t="s">
        <v>963</v>
      </c>
      <c r="B528" s="52" t="s">
        <v>1102</v>
      </c>
      <c r="C528" s="19">
        <v>2004</v>
      </c>
      <c r="D528" s="168" t="s">
        <v>1066</v>
      </c>
      <c r="E528" s="26"/>
      <c r="F528" s="25">
        <f t="shared" si="40"/>
        <v>0</v>
      </c>
      <c r="G528" s="25">
        <f t="shared" si="41"/>
        <v>0</v>
      </c>
      <c r="H528" s="25">
        <f t="shared" si="42"/>
        <v>0</v>
      </c>
      <c r="I528" s="25">
        <f t="shared" si="43"/>
        <v>0</v>
      </c>
      <c r="J528" s="25">
        <f t="shared" si="44"/>
        <v>1</v>
      </c>
      <c r="K528" s="26"/>
      <c r="L528" s="26"/>
    </row>
    <row r="529" spans="1:12" x14ac:dyDescent="0.3">
      <c r="A529" s="13" t="s">
        <v>964</v>
      </c>
      <c r="B529" s="52" t="s">
        <v>1102</v>
      </c>
      <c r="C529" s="19">
        <v>2013</v>
      </c>
      <c r="D529" s="168" t="s">
        <v>600</v>
      </c>
      <c r="E529" s="26"/>
      <c r="F529" s="25">
        <f t="shared" si="40"/>
        <v>0</v>
      </c>
      <c r="G529" s="25">
        <f t="shared" si="41"/>
        <v>0</v>
      </c>
      <c r="H529" s="25">
        <f t="shared" si="42"/>
        <v>0</v>
      </c>
      <c r="I529" s="25">
        <f t="shared" si="43"/>
        <v>0</v>
      </c>
      <c r="J529" s="25">
        <f t="shared" si="44"/>
        <v>1</v>
      </c>
      <c r="K529" s="26"/>
      <c r="L529" s="26"/>
    </row>
    <row r="530" spans="1:12" x14ac:dyDescent="0.3">
      <c r="A530" s="14" t="s">
        <v>965</v>
      </c>
      <c r="B530" s="52" t="s">
        <v>1102</v>
      </c>
      <c r="C530" s="19">
        <v>2005</v>
      </c>
      <c r="D530" s="168" t="s">
        <v>1042</v>
      </c>
      <c r="E530" s="26"/>
      <c r="F530" s="25">
        <f t="shared" si="40"/>
        <v>0</v>
      </c>
      <c r="G530" s="25">
        <f t="shared" si="41"/>
        <v>0</v>
      </c>
      <c r="H530" s="25">
        <f t="shared" si="42"/>
        <v>0</v>
      </c>
      <c r="I530" s="25">
        <f t="shared" si="43"/>
        <v>0</v>
      </c>
      <c r="J530" s="25">
        <f t="shared" si="44"/>
        <v>1</v>
      </c>
      <c r="K530" s="26"/>
      <c r="L530" s="26"/>
    </row>
    <row r="531" spans="1:12" x14ac:dyDescent="0.3">
      <c r="A531" s="13" t="s">
        <v>966</v>
      </c>
      <c r="B531" s="52" t="s">
        <v>1102</v>
      </c>
      <c r="C531" s="19">
        <v>2003</v>
      </c>
      <c r="D531" s="168" t="s">
        <v>1069</v>
      </c>
      <c r="E531" s="26"/>
      <c r="F531" s="25">
        <f t="shared" si="40"/>
        <v>0</v>
      </c>
      <c r="G531" s="25">
        <f t="shared" si="41"/>
        <v>0</v>
      </c>
      <c r="H531" s="25">
        <f t="shared" si="42"/>
        <v>0</v>
      </c>
      <c r="I531" s="25">
        <f t="shared" si="43"/>
        <v>0</v>
      </c>
      <c r="J531" s="25">
        <f t="shared" si="44"/>
        <v>1</v>
      </c>
      <c r="K531" s="26"/>
      <c r="L531" s="26"/>
    </row>
    <row r="532" spans="1:12" x14ac:dyDescent="0.3">
      <c r="A532" s="14" t="s">
        <v>967</v>
      </c>
      <c r="B532" s="52" t="s">
        <v>1102</v>
      </c>
      <c r="C532" s="19">
        <v>2003</v>
      </c>
      <c r="D532" s="168" t="s">
        <v>1075</v>
      </c>
      <c r="E532" s="26"/>
      <c r="F532" s="25">
        <f t="shared" si="40"/>
        <v>0</v>
      </c>
      <c r="G532" s="25">
        <f t="shared" si="41"/>
        <v>0</v>
      </c>
      <c r="H532" s="25">
        <f t="shared" si="42"/>
        <v>0</v>
      </c>
      <c r="I532" s="25">
        <f t="shared" si="43"/>
        <v>0</v>
      </c>
      <c r="J532" s="25">
        <f t="shared" si="44"/>
        <v>1</v>
      </c>
      <c r="K532" s="26"/>
      <c r="L532" s="26"/>
    </row>
    <row r="533" spans="1:12" x14ac:dyDescent="0.3">
      <c r="A533" s="13" t="s">
        <v>968</v>
      </c>
      <c r="B533" s="52" t="s">
        <v>1102</v>
      </c>
      <c r="C533" s="19">
        <v>2003</v>
      </c>
      <c r="D533" s="168" t="s">
        <v>1077</v>
      </c>
      <c r="E533" s="26"/>
      <c r="F533" s="25">
        <f t="shared" si="40"/>
        <v>0</v>
      </c>
      <c r="G533" s="25">
        <f t="shared" si="41"/>
        <v>0</v>
      </c>
      <c r="H533" s="25">
        <f t="shared" si="42"/>
        <v>0</v>
      </c>
      <c r="I533" s="25">
        <f t="shared" si="43"/>
        <v>0</v>
      </c>
      <c r="J533" s="25">
        <f t="shared" si="44"/>
        <v>1</v>
      </c>
      <c r="K533" s="26"/>
      <c r="L533" s="26"/>
    </row>
    <row r="534" spans="1:12" x14ac:dyDescent="0.3">
      <c r="A534" s="14" t="s">
        <v>969</v>
      </c>
      <c r="B534" s="52" t="s">
        <v>1102</v>
      </c>
      <c r="C534" s="19">
        <v>2011</v>
      </c>
      <c r="D534" s="168" t="s">
        <v>680</v>
      </c>
      <c r="E534" s="26"/>
      <c r="F534" s="25">
        <f t="shared" si="40"/>
        <v>0</v>
      </c>
      <c r="G534" s="25">
        <f t="shared" si="41"/>
        <v>0</v>
      </c>
      <c r="H534" s="25">
        <f t="shared" si="42"/>
        <v>0</v>
      </c>
      <c r="I534" s="25">
        <f t="shared" si="43"/>
        <v>0</v>
      </c>
      <c r="J534" s="25">
        <f t="shared" si="44"/>
        <v>1</v>
      </c>
      <c r="K534" s="26"/>
      <c r="L534" s="26"/>
    </row>
    <row r="535" spans="1:12" x14ac:dyDescent="0.3">
      <c r="A535" s="13" t="s">
        <v>970</v>
      </c>
      <c r="B535" s="52" t="s">
        <v>1102</v>
      </c>
      <c r="C535" s="19">
        <v>1994</v>
      </c>
      <c r="D535" s="168" t="s">
        <v>1100</v>
      </c>
      <c r="E535" s="26"/>
      <c r="F535" s="25">
        <f t="shared" si="40"/>
        <v>0</v>
      </c>
      <c r="G535" s="25">
        <f t="shared" si="41"/>
        <v>0</v>
      </c>
      <c r="H535" s="25">
        <f t="shared" si="42"/>
        <v>0</v>
      </c>
      <c r="I535" s="25">
        <f t="shared" si="43"/>
        <v>0</v>
      </c>
      <c r="J535" s="25">
        <f t="shared" si="44"/>
        <v>1</v>
      </c>
      <c r="K535" s="26"/>
      <c r="L535" s="26"/>
    </row>
    <row r="536" spans="1:12" x14ac:dyDescent="0.3">
      <c r="A536" s="14" t="s">
        <v>971</v>
      </c>
      <c r="B536" s="52" t="s">
        <v>1102</v>
      </c>
      <c r="C536" s="19">
        <v>2009</v>
      </c>
      <c r="D536" s="168" t="s">
        <v>745</v>
      </c>
      <c r="E536" s="26"/>
      <c r="F536" s="25">
        <f t="shared" si="40"/>
        <v>0</v>
      </c>
      <c r="G536" s="25">
        <f t="shared" si="41"/>
        <v>0</v>
      </c>
      <c r="H536" s="25">
        <f t="shared" si="42"/>
        <v>0</v>
      </c>
      <c r="I536" s="25">
        <f t="shared" si="43"/>
        <v>0</v>
      </c>
      <c r="J536" s="25">
        <f t="shared" si="44"/>
        <v>1</v>
      </c>
      <c r="K536" s="26"/>
      <c r="L536" s="26"/>
    </row>
    <row r="537" spans="1:12" x14ac:dyDescent="0.3">
      <c r="A537" s="13" t="s">
        <v>972</v>
      </c>
      <c r="B537" s="52" t="s">
        <v>1102</v>
      </c>
      <c r="C537" s="19">
        <v>2011</v>
      </c>
      <c r="D537" s="168" t="s">
        <v>675</v>
      </c>
      <c r="E537" s="26"/>
      <c r="F537" s="25">
        <f t="shared" si="40"/>
        <v>0</v>
      </c>
      <c r="G537" s="25">
        <f t="shared" si="41"/>
        <v>0</v>
      </c>
      <c r="H537" s="25">
        <f t="shared" si="42"/>
        <v>0</v>
      </c>
      <c r="I537" s="25">
        <f t="shared" si="43"/>
        <v>0</v>
      </c>
      <c r="J537" s="25">
        <f t="shared" si="44"/>
        <v>1</v>
      </c>
      <c r="K537" s="26"/>
      <c r="L537" s="26"/>
    </row>
    <row r="538" spans="1:12" x14ac:dyDescent="0.3">
      <c r="A538" s="14" t="s">
        <v>973</v>
      </c>
      <c r="B538" s="52" t="s">
        <v>1102</v>
      </c>
      <c r="C538" s="19">
        <v>2003</v>
      </c>
      <c r="D538" s="168" t="s">
        <v>1073</v>
      </c>
      <c r="E538" s="26"/>
      <c r="F538" s="25">
        <f t="shared" si="40"/>
        <v>0</v>
      </c>
      <c r="G538" s="25">
        <f t="shared" si="41"/>
        <v>0</v>
      </c>
      <c r="H538" s="25">
        <f t="shared" si="42"/>
        <v>0</v>
      </c>
      <c r="I538" s="25">
        <f t="shared" si="43"/>
        <v>0</v>
      </c>
      <c r="J538" s="25">
        <f t="shared" si="44"/>
        <v>1</v>
      </c>
      <c r="K538" s="26"/>
      <c r="L538" s="26"/>
    </row>
    <row r="539" spans="1:12" x14ac:dyDescent="0.3">
      <c r="A539" s="13" t="s">
        <v>974</v>
      </c>
      <c r="B539" s="52" t="s">
        <v>1102</v>
      </c>
      <c r="C539" s="19">
        <v>2011</v>
      </c>
      <c r="D539" s="168" t="s">
        <v>665</v>
      </c>
      <c r="E539" s="26"/>
      <c r="F539" s="25">
        <f t="shared" si="40"/>
        <v>0</v>
      </c>
      <c r="G539" s="25">
        <f t="shared" si="41"/>
        <v>0</v>
      </c>
      <c r="H539" s="25">
        <f t="shared" si="42"/>
        <v>0</v>
      </c>
      <c r="I539" s="25">
        <f t="shared" si="43"/>
        <v>0</v>
      </c>
      <c r="J539" s="25">
        <f t="shared" si="44"/>
        <v>1</v>
      </c>
      <c r="K539" s="26"/>
      <c r="L539" s="26"/>
    </row>
    <row r="540" spans="1:12" x14ac:dyDescent="0.3">
      <c r="A540" s="14" t="s">
        <v>975</v>
      </c>
      <c r="B540" s="52" t="s">
        <v>1102</v>
      </c>
      <c r="C540" s="19">
        <v>2015</v>
      </c>
      <c r="D540" s="168" t="s">
        <v>562</v>
      </c>
      <c r="E540" s="26"/>
      <c r="F540" s="25">
        <f t="shared" si="40"/>
        <v>0</v>
      </c>
      <c r="G540" s="25">
        <f t="shared" si="41"/>
        <v>0</v>
      </c>
      <c r="H540" s="25">
        <f t="shared" si="42"/>
        <v>0</v>
      </c>
      <c r="I540" s="25">
        <f t="shared" si="43"/>
        <v>0</v>
      </c>
      <c r="J540" s="25">
        <f t="shared" si="44"/>
        <v>1</v>
      </c>
      <c r="K540" s="26"/>
      <c r="L540" s="26"/>
    </row>
    <row r="541" spans="1:12" x14ac:dyDescent="0.3">
      <c r="A541" s="13" t="s">
        <v>976</v>
      </c>
      <c r="B541" s="52" t="s">
        <v>1102</v>
      </c>
      <c r="C541" s="19">
        <v>2008</v>
      </c>
      <c r="D541" s="168" t="s">
        <v>996</v>
      </c>
      <c r="E541" s="26"/>
      <c r="F541" s="25">
        <f t="shared" si="40"/>
        <v>0</v>
      </c>
      <c r="G541" s="25">
        <f t="shared" si="41"/>
        <v>0</v>
      </c>
      <c r="H541" s="25">
        <f t="shared" si="42"/>
        <v>0</v>
      </c>
      <c r="I541" s="25">
        <f t="shared" si="43"/>
        <v>0</v>
      </c>
      <c r="J541" s="25">
        <f t="shared" si="44"/>
        <v>1</v>
      </c>
      <c r="K541" s="26"/>
      <c r="L541" s="26"/>
    </row>
    <row r="542" spans="1:12" x14ac:dyDescent="0.3">
      <c r="A542" s="14" t="s">
        <v>977</v>
      </c>
      <c r="B542" s="52" t="s">
        <v>1102</v>
      </c>
      <c r="C542" s="19">
        <v>2007</v>
      </c>
      <c r="D542" s="168" t="s">
        <v>1025</v>
      </c>
      <c r="E542" s="26"/>
      <c r="F542" s="25">
        <f t="shared" si="40"/>
        <v>0</v>
      </c>
      <c r="G542" s="25">
        <f t="shared" si="41"/>
        <v>0</v>
      </c>
      <c r="H542" s="25">
        <f t="shared" si="42"/>
        <v>0</v>
      </c>
      <c r="I542" s="25">
        <f t="shared" si="43"/>
        <v>0</v>
      </c>
      <c r="J542" s="25">
        <f t="shared" si="44"/>
        <v>1</v>
      </c>
      <c r="K542" s="26"/>
      <c r="L542" s="26"/>
    </row>
    <row r="543" spans="1:12" x14ac:dyDescent="0.3">
      <c r="A543" s="13" t="s">
        <v>978</v>
      </c>
      <c r="B543" s="52" t="s">
        <v>1102</v>
      </c>
      <c r="C543" s="19">
        <v>2007</v>
      </c>
      <c r="D543" s="168" t="s">
        <v>688</v>
      </c>
      <c r="E543" s="26"/>
      <c r="F543" s="25">
        <f t="shared" si="40"/>
        <v>0</v>
      </c>
      <c r="G543" s="25">
        <f t="shared" si="41"/>
        <v>0</v>
      </c>
      <c r="H543" s="25">
        <f t="shared" si="42"/>
        <v>0</v>
      </c>
      <c r="I543" s="25">
        <f t="shared" si="43"/>
        <v>0</v>
      </c>
      <c r="J543" s="25">
        <f t="shared" si="44"/>
        <v>1</v>
      </c>
      <c r="K543" s="26"/>
      <c r="L543" s="26"/>
    </row>
    <row r="544" spans="1:12" x14ac:dyDescent="0.3">
      <c r="A544" s="14" t="s">
        <v>979</v>
      </c>
      <c r="B544" s="52" t="s">
        <v>1102</v>
      </c>
      <c r="C544" s="19">
        <v>2006</v>
      </c>
      <c r="D544" s="168" t="s">
        <v>1037</v>
      </c>
      <c r="E544" s="26"/>
      <c r="F544" s="25">
        <f t="shared" si="40"/>
        <v>0</v>
      </c>
      <c r="G544" s="25">
        <f t="shared" si="41"/>
        <v>0</v>
      </c>
      <c r="H544" s="25">
        <f t="shared" si="42"/>
        <v>0</v>
      </c>
      <c r="I544" s="25">
        <f t="shared" si="43"/>
        <v>0</v>
      </c>
      <c r="J544" s="25">
        <f t="shared" si="44"/>
        <v>1</v>
      </c>
      <c r="K544" s="26"/>
      <c r="L544" s="26"/>
    </row>
    <row r="545" spans="1:12" x14ac:dyDescent="0.3">
      <c r="A545" s="13" t="s">
        <v>980</v>
      </c>
      <c r="B545" s="52" t="s">
        <v>1102</v>
      </c>
      <c r="C545" s="19">
        <v>2000</v>
      </c>
      <c r="D545" s="168" t="s">
        <v>1089</v>
      </c>
      <c r="E545" s="26"/>
      <c r="F545" s="25">
        <f t="shared" si="40"/>
        <v>0</v>
      </c>
      <c r="G545" s="25">
        <f t="shared" si="41"/>
        <v>0</v>
      </c>
      <c r="H545" s="25">
        <f t="shared" si="42"/>
        <v>0</v>
      </c>
      <c r="I545" s="25">
        <f t="shared" si="43"/>
        <v>0</v>
      </c>
      <c r="J545" s="25">
        <f t="shared" si="44"/>
        <v>1</v>
      </c>
      <c r="K545" s="26"/>
      <c r="L545" s="26"/>
    </row>
    <row r="546" spans="1:12" x14ac:dyDescent="0.3">
      <c r="A546" s="14" t="s">
        <v>981</v>
      </c>
      <c r="B546" s="52" t="s">
        <v>1102</v>
      </c>
      <c r="C546" s="19">
        <v>2010</v>
      </c>
      <c r="D546" s="168" t="s">
        <v>694</v>
      </c>
      <c r="E546" s="26"/>
      <c r="F546" s="25">
        <f t="shared" si="40"/>
        <v>0</v>
      </c>
      <c r="G546" s="25">
        <f t="shared" si="41"/>
        <v>0</v>
      </c>
      <c r="H546" s="25">
        <f t="shared" si="42"/>
        <v>0</v>
      </c>
      <c r="I546" s="25">
        <f t="shared" si="43"/>
        <v>0</v>
      </c>
      <c r="J546" s="25">
        <f t="shared" si="44"/>
        <v>1</v>
      </c>
      <c r="K546" s="26"/>
      <c r="L546" s="26"/>
    </row>
    <row r="547" spans="1:12" x14ac:dyDescent="0.3">
      <c r="A547" s="13" t="s">
        <v>982</v>
      </c>
      <c r="B547" s="52" t="s">
        <v>1102</v>
      </c>
      <c r="C547" s="19">
        <v>2009</v>
      </c>
      <c r="D547" s="168" t="s">
        <v>722</v>
      </c>
      <c r="E547" s="26"/>
      <c r="F547" s="25">
        <f t="shared" si="40"/>
        <v>0</v>
      </c>
      <c r="G547" s="25">
        <f t="shared" si="41"/>
        <v>0</v>
      </c>
      <c r="H547" s="25">
        <f t="shared" si="42"/>
        <v>0</v>
      </c>
      <c r="I547" s="25">
        <f t="shared" si="43"/>
        <v>0</v>
      </c>
      <c r="J547" s="25">
        <f t="shared" si="44"/>
        <v>1</v>
      </c>
      <c r="K547" s="26"/>
      <c r="L547" s="26"/>
    </row>
    <row r="548" spans="1:12" x14ac:dyDescent="0.3">
      <c r="A548" s="14" t="s">
        <v>983</v>
      </c>
      <c r="B548" s="52" t="s">
        <v>1102</v>
      </c>
      <c r="C548" s="19">
        <v>2011</v>
      </c>
      <c r="D548" s="168" t="s">
        <v>26</v>
      </c>
      <c r="E548" s="26"/>
      <c r="F548" s="25">
        <f t="shared" si="40"/>
        <v>0</v>
      </c>
      <c r="G548" s="25">
        <f t="shared" si="41"/>
        <v>0</v>
      </c>
      <c r="H548" s="25">
        <f t="shared" si="42"/>
        <v>0</v>
      </c>
      <c r="I548" s="25">
        <f t="shared" si="43"/>
        <v>0</v>
      </c>
      <c r="J548" s="25">
        <f t="shared" si="44"/>
        <v>1</v>
      </c>
      <c r="K548" s="26"/>
      <c r="L548" s="26"/>
    </row>
    <row r="549" spans="1:12" x14ac:dyDescent="0.3">
      <c r="A549" s="13" t="s">
        <v>984</v>
      </c>
      <c r="B549" s="52" t="s">
        <v>1102</v>
      </c>
      <c r="C549" s="19">
        <v>2009</v>
      </c>
      <c r="D549" s="168" t="s">
        <v>714</v>
      </c>
      <c r="E549" s="26"/>
      <c r="F549" s="25">
        <f t="shared" si="40"/>
        <v>0</v>
      </c>
      <c r="G549" s="25">
        <f t="shared" si="41"/>
        <v>0</v>
      </c>
      <c r="H549" s="25">
        <f t="shared" si="42"/>
        <v>0</v>
      </c>
      <c r="I549" s="25">
        <f t="shared" si="43"/>
        <v>0</v>
      </c>
      <c r="J549" s="25">
        <f t="shared" si="44"/>
        <v>1</v>
      </c>
      <c r="K549" s="26"/>
      <c r="L549" s="26"/>
    </row>
    <row r="550" spans="1:12" x14ac:dyDescent="0.3">
      <c r="A550" s="14" t="s">
        <v>985</v>
      </c>
      <c r="B550" s="52" t="s">
        <v>1102</v>
      </c>
      <c r="C550" s="19">
        <v>2007</v>
      </c>
      <c r="D550" s="168" t="s">
        <v>1015</v>
      </c>
      <c r="E550" s="26"/>
      <c r="F550" s="25">
        <f t="shared" si="40"/>
        <v>0</v>
      </c>
      <c r="G550" s="25">
        <f t="shared" si="41"/>
        <v>0</v>
      </c>
      <c r="H550" s="25">
        <f t="shared" si="42"/>
        <v>0</v>
      </c>
      <c r="I550" s="25">
        <f t="shared" si="43"/>
        <v>0</v>
      </c>
      <c r="J550" s="25">
        <f t="shared" si="44"/>
        <v>1</v>
      </c>
      <c r="K550" s="26"/>
      <c r="L550" s="26"/>
    </row>
    <row r="551" spans="1:12" x14ac:dyDescent="0.3">
      <c r="A551" s="13" t="s">
        <v>1103</v>
      </c>
      <c r="B551" s="52" t="s">
        <v>1102</v>
      </c>
      <c r="C551" s="19">
        <v>2014</v>
      </c>
      <c r="D551" s="168" t="s">
        <v>577</v>
      </c>
      <c r="E551" s="26"/>
      <c r="F551" s="25">
        <f t="shared" si="40"/>
        <v>0</v>
      </c>
      <c r="G551" s="25">
        <f t="shared" si="41"/>
        <v>0</v>
      </c>
      <c r="H551" s="25">
        <f t="shared" si="42"/>
        <v>0</v>
      </c>
      <c r="I551" s="25">
        <f t="shared" si="43"/>
        <v>0</v>
      </c>
      <c r="J551" s="25">
        <f t="shared" si="44"/>
        <v>1</v>
      </c>
      <c r="K551" s="26"/>
      <c r="L551" s="26"/>
    </row>
    <row r="552" spans="1:12" x14ac:dyDescent="0.3">
      <c r="A552" s="14" t="s">
        <v>1104</v>
      </c>
      <c r="B552" s="52" t="s">
        <v>1102</v>
      </c>
      <c r="C552" s="19">
        <v>2009</v>
      </c>
      <c r="D552" s="168" t="s">
        <v>724</v>
      </c>
      <c r="E552" s="26"/>
      <c r="F552" s="25">
        <f t="shared" si="40"/>
        <v>0</v>
      </c>
      <c r="G552" s="25">
        <f t="shared" si="41"/>
        <v>0</v>
      </c>
      <c r="H552" s="25">
        <f t="shared" si="42"/>
        <v>0</v>
      </c>
      <c r="I552" s="25">
        <f t="shared" si="43"/>
        <v>0</v>
      </c>
      <c r="J552" s="25">
        <f t="shared" si="44"/>
        <v>1</v>
      </c>
      <c r="K552" s="26"/>
      <c r="L552" s="26"/>
    </row>
    <row r="553" spans="1:12" x14ac:dyDescent="0.3">
      <c r="A553" s="13" t="s">
        <v>1105</v>
      </c>
      <c r="B553" s="52" t="s">
        <v>1102</v>
      </c>
      <c r="C553" s="19">
        <v>2009</v>
      </c>
      <c r="D553" s="168" t="s">
        <v>592</v>
      </c>
      <c r="E553" s="26"/>
      <c r="F553" s="25">
        <f t="shared" si="40"/>
        <v>0</v>
      </c>
      <c r="G553" s="25">
        <f t="shared" si="41"/>
        <v>0</v>
      </c>
      <c r="H553" s="25">
        <f t="shared" si="42"/>
        <v>0</v>
      </c>
      <c r="I553" s="25">
        <f t="shared" si="43"/>
        <v>0</v>
      </c>
      <c r="J553" s="25">
        <f t="shared" si="44"/>
        <v>1</v>
      </c>
      <c r="K553" s="26"/>
      <c r="L553" s="26"/>
    </row>
    <row r="554" spans="1:12" x14ac:dyDescent="0.3">
      <c r="A554" s="14" t="s">
        <v>1106</v>
      </c>
      <c r="B554" s="52" t="s">
        <v>1102</v>
      </c>
      <c r="C554" s="19">
        <v>2009</v>
      </c>
      <c r="D554" s="168" t="s">
        <v>728</v>
      </c>
      <c r="E554" s="26"/>
      <c r="F554" s="25">
        <f t="shared" si="40"/>
        <v>0</v>
      </c>
      <c r="G554" s="25">
        <f t="shared" si="41"/>
        <v>0</v>
      </c>
      <c r="H554" s="25">
        <f t="shared" si="42"/>
        <v>0</v>
      </c>
      <c r="I554" s="25">
        <f t="shared" si="43"/>
        <v>0</v>
      </c>
      <c r="J554" s="25">
        <f t="shared" si="44"/>
        <v>1</v>
      </c>
      <c r="K554" s="26"/>
      <c r="L554" s="26"/>
    </row>
    <row r="555" spans="1:12" x14ac:dyDescent="0.3">
      <c r="A555" s="13" t="s">
        <v>1107</v>
      </c>
      <c r="B555" s="52" t="s">
        <v>1102</v>
      </c>
      <c r="C555" s="19">
        <v>2009</v>
      </c>
      <c r="D555" s="168" t="s">
        <v>1063</v>
      </c>
      <c r="E555" s="26"/>
      <c r="F555" s="25">
        <f t="shared" si="40"/>
        <v>0</v>
      </c>
      <c r="G555" s="25">
        <f t="shared" si="41"/>
        <v>0</v>
      </c>
      <c r="H555" s="25">
        <f t="shared" si="42"/>
        <v>0</v>
      </c>
      <c r="I555" s="25">
        <f t="shared" si="43"/>
        <v>0</v>
      </c>
      <c r="J555" s="25">
        <f t="shared" si="44"/>
        <v>1</v>
      </c>
      <c r="K555" s="26"/>
      <c r="L555" s="26"/>
    </row>
    <row r="556" spans="1:12" x14ac:dyDescent="0.3">
      <c r="A556" s="14" t="s">
        <v>1108</v>
      </c>
      <c r="B556" s="52" t="s">
        <v>1102</v>
      </c>
      <c r="C556" s="19">
        <v>2005</v>
      </c>
      <c r="D556" s="168" t="s">
        <v>1039</v>
      </c>
      <c r="E556" s="26"/>
      <c r="F556" s="25">
        <f t="shared" si="40"/>
        <v>0</v>
      </c>
      <c r="G556" s="25">
        <f t="shared" si="41"/>
        <v>0</v>
      </c>
      <c r="H556" s="25">
        <f t="shared" si="42"/>
        <v>0</v>
      </c>
      <c r="I556" s="25">
        <f t="shared" si="43"/>
        <v>0</v>
      </c>
      <c r="J556" s="25">
        <f t="shared" si="44"/>
        <v>1</v>
      </c>
      <c r="K556" s="26"/>
      <c r="L556" s="26"/>
    </row>
    <row r="557" spans="1:12" x14ac:dyDescent="0.3">
      <c r="A557" s="13" t="s">
        <v>1109</v>
      </c>
      <c r="B557" s="52" t="s">
        <v>1102</v>
      </c>
      <c r="C557" s="19">
        <v>2010</v>
      </c>
      <c r="D557" s="168" t="s">
        <v>697</v>
      </c>
      <c r="E557" s="26"/>
      <c r="F557" s="25">
        <f t="shared" si="40"/>
        <v>0</v>
      </c>
      <c r="G557" s="25">
        <f t="shared" si="41"/>
        <v>0</v>
      </c>
      <c r="H557" s="25">
        <f t="shared" si="42"/>
        <v>0</v>
      </c>
      <c r="I557" s="25">
        <f t="shared" si="43"/>
        <v>0</v>
      </c>
      <c r="J557" s="25">
        <f t="shared" si="44"/>
        <v>1</v>
      </c>
      <c r="K557" s="26"/>
      <c r="L557" s="26"/>
    </row>
    <row r="558" spans="1:12" x14ac:dyDescent="0.3">
      <c r="A558" s="14" t="s">
        <v>1110</v>
      </c>
      <c r="B558" s="52" t="s">
        <v>1102</v>
      </c>
      <c r="C558" s="19">
        <v>2012</v>
      </c>
      <c r="D558" s="168" t="s">
        <v>1269</v>
      </c>
      <c r="E558" s="26"/>
      <c r="F558" s="25">
        <f t="shared" si="40"/>
        <v>0</v>
      </c>
      <c r="G558" s="25">
        <f t="shared" si="41"/>
        <v>0</v>
      </c>
      <c r="H558" s="25">
        <f t="shared" si="42"/>
        <v>0</v>
      </c>
      <c r="I558" s="25">
        <f t="shared" si="43"/>
        <v>0</v>
      </c>
      <c r="J558" s="25">
        <f t="shared" si="44"/>
        <v>1</v>
      </c>
      <c r="K558" s="26"/>
      <c r="L558" s="26"/>
    </row>
    <row r="559" spans="1:12" x14ac:dyDescent="0.3">
      <c r="A559" s="13" t="s">
        <v>1111</v>
      </c>
      <c r="B559" s="52" t="s">
        <v>1102</v>
      </c>
      <c r="C559" s="19">
        <v>1995</v>
      </c>
      <c r="D559" s="168" t="s">
        <v>1098</v>
      </c>
      <c r="E559" s="26"/>
      <c r="F559" s="25">
        <f t="shared" si="40"/>
        <v>0</v>
      </c>
      <c r="G559" s="25">
        <f t="shared" si="41"/>
        <v>0</v>
      </c>
      <c r="H559" s="25">
        <f t="shared" si="42"/>
        <v>0</v>
      </c>
      <c r="I559" s="25">
        <f t="shared" si="43"/>
        <v>0</v>
      </c>
      <c r="J559" s="25">
        <f t="shared" si="44"/>
        <v>1</v>
      </c>
      <c r="K559" s="26"/>
      <c r="L559" s="26"/>
    </row>
    <row r="560" spans="1:12" x14ac:dyDescent="0.3">
      <c r="A560" s="14" t="s">
        <v>1112</v>
      </c>
      <c r="B560" s="52" t="s">
        <v>1102</v>
      </c>
      <c r="C560" s="19">
        <v>2011</v>
      </c>
      <c r="D560" s="168" t="s">
        <v>662</v>
      </c>
      <c r="E560" s="26"/>
      <c r="F560" s="25">
        <f t="shared" si="40"/>
        <v>0</v>
      </c>
      <c r="G560" s="25">
        <f t="shared" si="41"/>
        <v>0</v>
      </c>
      <c r="H560" s="25">
        <f t="shared" si="42"/>
        <v>0</v>
      </c>
      <c r="I560" s="25">
        <f t="shared" si="43"/>
        <v>0</v>
      </c>
      <c r="J560" s="25">
        <f t="shared" si="44"/>
        <v>1</v>
      </c>
      <c r="K560" s="26"/>
      <c r="L560" s="26"/>
    </row>
    <row r="561" spans="1:12" x14ac:dyDescent="0.3">
      <c r="A561" s="13" t="s">
        <v>1113</v>
      </c>
      <c r="B561" s="52" t="s">
        <v>1102</v>
      </c>
      <c r="C561" s="19">
        <v>2015</v>
      </c>
      <c r="D561" s="168" t="s">
        <v>1270</v>
      </c>
      <c r="E561" s="26"/>
      <c r="F561" s="25">
        <f t="shared" si="40"/>
        <v>0</v>
      </c>
      <c r="G561" s="25">
        <f t="shared" si="41"/>
        <v>0</v>
      </c>
      <c r="H561" s="25">
        <f t="shared" si="42"/>
        <v>0</v>
      </c>
      <c r="I561" s="25">
        <f t="shared" si="43"/>
        <v>0</v>
      </c>
      <c r="J561" s="25">
        <f t="shared" si="44"/>
        <v>1</v>
      </c>
      <c r="K561" s="26"/>
      <c r="L561" s="26"/>
    </row>
    <row r="562" spans="1:12" x14ac:dyDescent="0.3">
      <c r="A562" s="14" t="s">
        <v>1114</v>
      </c>
      <c r="B562" s="52" t="s">
        <v>1102</v>
      </c>
      <c r="C562" s="19">
        <v>2012</v>
      </c>
      <c r="D562" s="168" t="s">
        <v>636</v>
      </c>
      <c r="E562" s="26"/>
      <c r="F562" s="25">
        <f t="shared" si="40"/>
        <v>0</v>
      </c>
      <c r="G562" s="25">
        <f t="shared" si="41"/>
        <v>0</v>
      </c>
      <c r="H562" s="25">
        <f t="shared" si="42"/>
        <v>0</v>
      </c>
      <c r="I562" s="25">
        <f t="shared" si="43"/>
        <v>0</v>
      </c>
      <c r="J562" s="25">
        <f t="shared" si="44"/>
        <v>1</v>
      </c>
      <c r="K562" s="26"/>
      <c r="L562" s="26"/>
    </row>
    <row r="563" spans="1:12" x14ac:dyDescent="0.3">
      <c r="A563" s="13" t="s">
        <v>1115</v>
      </c>
      <c r="B563" s="52" t="s">
        <v>1102</v>
      </c>
      <c r="C563" s="19">
        <v>2012</v>
      </c>
      <c r="D563" s="168" t="s">
        <v>635</v>
      </c>
      <c r="E563" s="26"/>
      <c r="F563" s="25">
        <f t="shared" si="40"/>
        <v>0</v>
      </c>
      <c r="G563" s="25">
        <f t="shared" si="41"/>
        <v>0</v>
      </c>
      <c r="H563" s="25">
        <f t="shared" si="42"/>
        <v>0</v>
      </c>
      <c r="I563" s="25">
        <f t="shared" si="43"/>
        <v>0</v>
      </c>
      <c r="J563" s="25">
        <f t="shared" si="44"/>
        <v>1</v>
      </c>
      <c r="K563" s="26"/>
      <c r="L563" s="26"/>
    </row>
    <row r="564" spans="1:12" x14ac:dyDescent="0.3">
      <c r="A564" s="14" t="s">
        <v>1116</v>
      </c>
      <c r="B564" s="52" t="s">
        <v>1102</v>
      </c>
      <c r="C564" s="19">
        <v>2010</v>
      </c>
      <c r="D564" s="168" t="s">
        <v>693</v>
      </c>
      <c r="E564" s="26"/>
      <c r="F564" s="25">
        <f t="shared" si="40"/>
        <v>0</v>
      </c>
      <c r="G564" s="25">
        <f t="shared" si="41"/>
        <v>0</v>
      </c>
      <c r="H564" s="25">
        <f t="shared" si="42"/>
        <v>0</v>
      </c>
      <c r="I564" s="25">
        <f t="shared" si="43"/>
        <v>0</v>
      </c>
      <c r="J564" s="25">
        <f t="shared" si="44"/>
        <v>1</v>
      </c>
      <c r="K564" s="26"/>
      <c r="L564" s="26"/>
    </row>
    <row r="565" spans="1:12" x14ac:dyDescent="0.3">
      <c r="A565" s="13" t="s">
        <v>1117</v>
      </c>
      <c r="B565" s="52" t="s">
        <v>1102</v>
      </c>
      <c r="C565" s="19">
        <v>2009</v>
      </c>
      <c r="D565" s="168" t="s">
        <v>729</v>
      </c>
      <c r="E565" s="26"/>
      <c r="F565" s="25">
        <f t="shared" si="40"/>
        <v>0</v>
      </c>
      <c r="G565" s="25">
        <f t="shared" si="41"/>
        <v>0</v>
      </c>
      <c r="H565" s="25">
        <f t="shared" si="42"/>
        <v>0</v>
      </c>
      <c r="I565" s="25">
        <f t="shared" si="43"/>
        <v>0</v>
      </c>
      <c r="J565" s="25">
        <f t="shared" si="44"/>
        <v>1</v>
      </c>
      <c r="K565" s="26"/>
      <c r="L565" s="26"/>
    </row>
    <row r="566" spans="1:12" x14ac:dyDescent="0.3">
      <c r="A566" s="14" t="s">
        <v>1118</v>
      </c>
      <c r="B566" s="52" t="s">
        <v>1102</v>
      </c>
      <c r="C566" s="19">
        <v>2012</v>
      </c>
      <c r="D566" s="168" t="s">
        <v>644</v>
      </c>
      <c r="E566" s="26"/>
      <c r="F566" s="25">
        <f t="shared" si="40"/>
        <v>0</v>
      </c>
      <c r="G566" s="25">
        <f t="shared" si="41"/>
        <v>0</v>
      </c>
      <c r="H566" s="25">
        <f t="shared" si="42"/>
        <v>0</v>
      </c>
      <c r="I566" s="25">
        <f t="shared" si="43"/>
        <v>0</v>
      </c>
      <c r="J566" s="25">
        <f t="shared" si="44"/>
        <v>1</v>
      </c>
      <c r="K566" s="26"/>
      <c r="L566" s="26"/>
    </row>
    <row r="567" spans="1:12" ht="30.75" customHeight="1" x14ac:dyDescent="0.3">
      <c r="A567" s="13" t="s">
        <v>1119</v>
      </c>
      <c r="B567" s="52" t="s">
        <v>1102</v>
      </c>
      <c r="C567" s="19">
        <v>2009</v>
      </c>
      <c r="D567" s="168" t="s">
        <v>741</v>
      </c>
      <c r="E567" s="26"/>
      <c r="F567" s="25">
        <f t="shared" si="40"/>
        <v>0</v>
      </c>
      <c r="G567" s="25">
        <f t="shared" si="41"/>
        <v>0</v>
      </c>
      <c r="H567" s="25">
        <f t="shared" si="42"/>
        <v>0</v>
      </c>
      <c r="I567" s="25">
        <f t="shared" si="43"/>
        <v>0</v>
      </c>
      <c r="J567" s="25">
        <f t="shared" si="44"/>
        <v>1</v>
      </c>
      <c r="K567" s="26"/>
      <c r="L567" s="26"/>
    </row>
    <row r="568" spans="1:12" x14ac:dyDescent="0.3">
      <c r="A568" s="14" t="s">
        <v>1120</v>
      </c>
      <c r="B568" s="52" t="s">
        <v>1102</v>
      </c>
      <c r="C568" s="19">
        <v>2014</v>
      </c>
      <c r="D568" s="168" t="s">
        <v>21</v>
      </c>
      <c r="E568" s="26"/>
      <c r="F568" s="25">
        <f t="shared" si="40"/>
        <v>0</v>
      </c>
      <c r="G568" s="25">
        <f t="shared" si="41"/>
        <v>0</v>
      </c>
      <c r="H568" s="25">
        <f t="shared" si="42"/>
        <v>0</v>
      </c>
      <c r="I568" s="25">
        <f t="shared" si="43"/>
        <v>0</v>
      </c>
      <c r="J568" s="25">
        <f t="shared" si="44"/>
        <v>1</v>
      </c>
      <c r="K568" s="26"/>
      <c r="L568" s="26"/>
    </row>
    <row r="569" spans="1:12" x14ac:dyDescent="0.3">
      <c r="A569" s="13" t="s">
        <v>1121</v>
      </c>
      <c r="B569" s="52" t="s">
        <v>1102</v>
      </c>
      <c r="C569" s="19">
        <v>2011</v>
      </c>
      <c r="D569" s="168" t="s">
        <v>677</v>
      </c>
      <c r="E569" s="26"/>
      <c r="F569" s="25">
        <f t="shared" si="40"/>
        <v>0</v>
      </c>
      <c r="G569" s="25">
        <f t="shared" si="41"/>
        <v>0</v>
      </c>
      <c r="H569" s="25">
        <f t="shared" si="42"/>
        <v>0</v>
      </c>
      <c r="I569" s="25">
        <f t="shared" si="43"/>
        <v>0</v>
      </c>
      <c r="J569" s="25">
        <f t="shared" si="44"/>
        <v>1</v>
      </c>
      <c r="K569" s="26"/>
      <c r="L569" s="26"/>
    </row>
    <row r="570" spans="1:12" x14ac:dyDescent="0.3">
      <c r="A570" s="14" t="s">
        <v>1122</v>
      </c>
      <c r="B570" s="52" t="s">
        <v>1102</v>
      </c>
      <c r="C570" s="19">
        <v>2009</v>
      </c>
      <c r="D570" s="168" t="s">
        <v>742</v>
      </c>
      <c r="E570" s="26"/>
      <c r="F570" s="25">
        <f t="shared" si="40"/>
        <v>0</v>
      </c>
      <c r="G570" s="25">
        <f t="shared" si="41"/>
        <v>0</v>
      </c>
      <c r="H570" s="25">
        <f t="shared" si="42"/>
        <v>0</v>
      </c>
      <c r="I570" s="25">
        <f t="shared" si="43"/>
        <v>0</v>
      </c>
      <c r="J570" s="25">
        <f t="shared" si="44"/>
        <v>1</v>
      </c>
      <c r="K570" s="26"/>
      <c r="L570" s="26"/>
    </row>
    <row r="571" spans="1:12" x14ac:dyDescent="0.3">
      <c r="A571" s="13" t="s">
        <v>1123</v>
      </c>
      <c r="B571" s="52" t="s">
        <v>1102</v>
      </c>
      <c r="C571" s="19">
        <v>2011</v>
      </c>
      <c r="D571" s="168" t="s">
        <v>678</v>
      </c>
      <c r="E571" s="26"/>
      <c r="F571" s="25">
        <f t="shared" si="40"/>
        <v>0</v>
      </c>
      <c r="G571" s="25">
        <f t="shared" si="41"/>
        <v>0</v>
      </c>
      <c r="H571" s="25">
        <f t="shared" si="42"/>
        <v>0</v>
      </c>
      <c r="I571" s="25">
        <f t="shared" si="43"/>
        <v>0</v>
      </c>
      <c r="J571" s="25">
        <f t="shared" si="44"/>
        <v>1</v>
      </c>
      <c r="K571" s="26"/>
      <c r="L571" s="26"/>
    </row>
    <row r="572" spans="1:12" x14ac:dyDescent="0.3">
      <c r="A572" s="14" t="s">
        <v>1124</v>
      </c>
      <c r="B572" s="52" t="s">
        <v>1102</v>
      </c>
      <c r="C572" s="19">
        <v>2011</v>
      </c>
      <c r="D572" s="168" t="s">
        <v>663</v>
      </c>
      <c r="E572" s="26"/>
      <c r="F572" s="25">
        <f t="shared" si="40"/>
        <v>0</v>
      </c>
      <c r="G572" s="25">
        <f t="shared" si="41"/>
        <v>0</v>
      </c>
      <c r="H572" s="25">
        <f t="shared" si="42"/>
        <v>0</v>
      </c>
      <c r="I572" s="25">
        <f t="shared" si="43"/>
        <v>0</v>
      </c>
      <c r="J572" s="25">
        <f t="shared" si="44"/>
        <v>1</v>
      </c>
      <c r="K572" s="26"/>
      <c r="L572" s="26"/>
    </row>
    <row r="573" spans="1:12" x14ac:dyDescent="0.3">
      <c r="A573" s="13" t="s">
        <v>1125</v>
      </c>
      <c r="B573" s="52" t="s">
        <v>1102</v>
      </c>
      <c r="C573" s="19">
        <v>2004</v>
      </c>
      <c r="D573" s="168" t="s">
        <v>1059</v>
      </c>
      <c r="E573" s="26"/>
      <c r="F573" s="25">
        <f t="shared" si="40"/>
        <v>0</v>
      </c>
      <c r="G573" s="25">
        <f t="shared" si="41"/>
        <v>0</v>
      </c>
      <c r="H573" s="25">
        <f t="shared" si="42"/>
        <v>0</v>
      </c>
      <c r="I573" s="25">
        <f t="shared" si="43"/>
        <v>0</v>
      </c>
      <c r="J573" s="25">
        <f t="shared" si="44"/>
        <v>1</v>
      </c>
      <c r="K573" s="26"/>
      <c r="L573" s="26"/>
    </row>
    <row r="574" spans="1:12" x14ac:dyDescent="0.3">
      <c r="A574" s="14" t="s">
        <v>1126</v>
      </c>
      <c r="B574" s="52" t="s">
        <v>1102</v>
      </c>
      <c r="C574" s="19">
        <v>2014</v>
      </c>
      <c r="D574" s="168" t="s">
        <v>587</v>
      </c>
      <c r="E574" s="26"/>
      <c r="F574" s="25">
        <f t="shared" si="40"/>
        <v>0</v>
      </c>
      <c r="G574" s="25">
        <f t="shared" si="41"/>
        <v>0</v>
      </c>
      <c r="H574" s="25">
        <f t="shared" si="42"/>
        <v>0</v>
      </c>
      <c r="I574" s="25">
        <f t="shared" si="43"/>
        <v>0</v>
      </c>
      <c r="J574" s="25">
        <f t="shared" si="44"/>
        <v>1</v>
      </c>
      <c r="K574" s="26"/>
      <c r="L574" s="26"/>
    </row>
    <row r="575" spans="1:12" x14ac:dyDescent="0.3">
      <c r="A575" s="13" t="s">
        <v>1127</v>
      </c>
      <c r="B575" s="52" t="s">
        <v>1102</v>
      </c>
      <c r="C575" s="19">
        <v>2009</v>
      </c>
      <c r="D575" s="168" t="s">
        <v>740</v>
      </c>
      <c r="E575" s="26"/>
      <c r="F575" s="25">
        <f t="shared" si="40"/>
        <v>0</v>
      </c>
      <c r="G575" s="25">
        <f t="shared" si="41"/>
        <v>0</v>
      </c>
      <c r="H575" s="25">
        <f t="shared" si="42"/>
        <v>0</v>
      </c>
      <c r="I575" s="25">
        <f t="shared" si="43"/>
        <v>0</v>
      </c>
      <c r="J575" s="25">
        <f t="shared" si="44"/>
        <v>1</v>
      </c>
      <c r="K575" s="26"/>
      <c r="L575" s="26"/>
    </row>
    <row r="576" spans="1:12" x14ac:dyDescent="0.3">
      <c r="A576" s="14" t="s">
        <v>1128</v>
      </c>
      <c r="B576" s="52" t="s">
        <v>1102</v>
      </c>
      <c r="C576" s="19">
        <v>2009</v>
      </c>
      <c r="D576" s="168" t="s">
        <v>720</v>
      </c>
      <c r="E576" s="26"/>
      <c r="F576" s="25">
        <f t="shared" si="40"/>
        <v>0</v>
      </c>
      <c r="G576" s="25">
        <f t="shared" si="41"/>
        <v>0</v>
      </c>
      <c r="H576" s="25">
        <f t="shared" si="42"/>
        <v>0</v>
      </c>
      <c r="I576" s="25">
        <f t="shared" si="43"/>
        <v>0</v>
      </c>
      <c r="J576" s="25">
        <f t="shared" si="44"/>
        <v>1</v>
      </c>
      <c r="K576" s="26"/>
      <c r="L576" s="26"/>
    </row>
    <row r="577" spans="1:12" x14ac:dyDescent="0.3">
      <c r="A577" s="13" t="s">
        <v>1129</v>
      </c>
      <c r="B577" s="52" t="s">
        <v>1102</v>
      </c>
      <c r="C577" s="19">
        <v>2013</v>
      </c>
      <c r="D577" s="168" t="s">
        <v>613</v>
      </c>
      <c r="E577" s="26"/>
      <c r="F577" s="25">
        <f t="shared" si="40"/>
        <v>0</v>
      </c>
      <c r="G577" s="25">
        <f t="shared" si="41"/>
        <v>0</v>
      </c>
      <c r="H577" s="25">
        <f t="shared" si="42"/>
        <v>0</v>
      </c>
      <c r="I577" s="25">
        <f t="shared" si="43"/>
        <v>0</v>
      </c>
      <c r="J577" s="25">
        <f t="shared" si="44"/>
        <v>1</v>
      </c>
      <c r="K577" s="26"/>
      <c r="L577" s="26"/>
    </row>
    <row r="578" spans="1:12" x14ac:dyDescent="0.3">
      <c r="A578" s="14" t="s">
        <v>1130</v>
      </c>
      <c r="B578" s="52" t="s">
        <v>1102</v>
      </c>
      <c r="C578" s="19">
        <v>2010</v>
      </c>
      <c r="D578" s="168" t="s">
        <v>691</v>
      </c>
      <c r="E578" s="26"/>
      <c r="F578" s="25">
        <f t="shared" si="40"/>
        <v>0</v>
      </c>
      <c r="G578" s="25">
        <f t="shared" si="41"/>
        <v>0</v>
      </c>
      <c r="H578" s="25">
        <f t="shared" si="42"/>
        <v>0</v>
      </c>
      <c r="I578" s="25">
        <f t="shared" si="43"/>
        <v>0</v>
      </c>
      <c r="J578" s="25">
        <f t="shared" si="44"/>
        <v>1</v>
      </c>
      <c r="K578" s="26"/>
      <c r="L578" s="26"/>
    </row>
    <row r="579" spans="1:12" x14ac:dyDescent="0.3">
      <c r="A579" s="13" t="s">
        <v>1131</v>
      </c>
      <c r="B579" s="52" t="s">
        <v>1102</v>
      </c>
      <c r="C579" s="19">
        <v>2014</v>
      </c>
      <c r="D579" s="168" t="s">
        <v>586</v>
      </c>
      <c r="E579" s="26"/>
      <c r="F579" s="25">
        <f t="shared" si="40"/>
        <v>0</v>
      </c>
      <c r="G579" s="25">
        <f t="shared" si="41"/>
        <v>0</v>
      </c>
      <c r="H579" s="25">
        <f t="shared" si="42"/>
        <v>0</v>
      </c>
      <c r="I579" s="25">
        <f t="shared" si="43"/>
        <v>0</v>
      </c>
      <c r="J579" s="25">
        <f t="shared" si="44"/>
        <v>1</v>
      </c>
      <c r="K579" s="26"/>
      <c r="L579" s="26"/>
    </row>
    <row r="580" spans="1:12" x14ac:dyDescent="0.3">
      <c r="A580" s="14" t="s">
        <v>1132</v>
      </c>
      <c r="B580" s="52" t="s">
        <v>1102</v>
      </c>
      <c r="C580" s="19">
        <v>2011</v>
      </c>
      <c r="D580" s="168" t="s">
        <v>679</v>
      </c>
      <c r="E580" s="26"/>
      <c r="F580" s="25">
        <f t="shared" si="40"/>
        <v>0</v>
      </c>
      <c r="G580" s="25">
        <f t="shared" si="41"/>
        <v>0</v>
      </c>
      <c r="H580" s="25">
        <f t="shared" si="42"/>
        <v>0</v>
      </c>
      <c r="I580" s="25">
        <f t="shared" si="43"/>
        <v>0</v>
      </c>
      <c r="J580" s="25">
        <f t="shared" si="44"/>
        <v>1</v>
      </c>
      <c r="K580" s="26"/>
      <c r="L580" s="26"/>
    </row>
    <row r="581" spans="1:12" x14ac:dyDescent="0.3">
      <c r="A581" s="13" t="s">
        <v>1133</v>
      </c>
      <c r="B581" s="52" t="s">
        <v>1102</v>
      </c>
      <c r="C581" s="19">
        <v>2008</v>
      </c>
      <c r="D581" s="187" t="s">
        <v>1271</v>
      </c>
      <c r="E581" s="26"/>
      <c r="F581" s="25">
        <f t="shared" si="40"/>
        <v>0</v>
      </c>
      <c r="G581" s="25">
        <f t="shared" si="41"/>
        <v>0</v>
      </c>
      <c r="H581" s="25">
        <f t="shared" si="42"/>
        <v>0</v>
      </c>
      <c r="I581" s="25">
        <f t="shared" si="43"/>
        <v>0</v>
      </c>
      <c r="J581" s="25">
        <f t="shared" si="44"/>
        <v>1</v>
      </c>
      <c r="K581" s="26"/>
      <c r="L581" s="26"/>
    </row>
    <row r="582" spans="1:12" x14ac:dyDescent="0.3">
      <c r="A582" s="14" t="s">
        <v>1134</v>
      </c>
      <c r="B582" s="52" t="s">
        <v>1102</v>
      </c>
      <c r="C582" s="19">
        <v>2002</v>
      </c>
      <c r="D582" s="168" t="s">
        <v>1078</v>
      </c>
      <c r="E582" s="26"/>
      <c r="F582" s="25">
        <f t="shared" si="40"/>
        <v>0</v>
      </c>
      <c r="G582" s="25">
        <f t="shared" si="41"/>
        <v>0</v>
      </c>
      <c r="H582" s="25">
        <f t="shared" si="42"/>
        <v>0</v>
      </c>
      <c r="I582" s="25">
        <f t="shared" si="43"/>
        <v>0</v>
      </c>
      <c r="J582" s="25">
        <f t="shared" si="44"/>
        <v>1</v>
      </c>
      <c r="K582" s="26"/>
      <c r="L582" s="26"/>
    </row>
    <row r="583" spans="1:12" x14ac:dyDescent="0.3">
      <c r="A583" s="13" t="s">
        <v>1135</v>
      </c>
      <c r="B583" s="52" t="s">
        <v>1102</v>
      </c>
      <c r="C583" s="19">
        <v>2009</v>
      </c>
      <c r="D583" s="168" t="s">
        <v>725</v>
      </c>
      <c r="E583" s="26"/>
      <c r="F583" s="25">
        <f t="shared" si="40"/>
        <v>0</v>
      </c>
      <c r="G583" s="25">
        <f t="shared" si="41"/>
        <v>0</v>
      </c>
      <c r="H583" s="25">
        <f t="shared" si="42"/>
        <v>0</v>
      </c>
      <c r="I583" s="25">
        <f t="shared" si="43"/>
        <v>0</v>
      </c>
      <c r="J583" s="25">
        <f t="shared" si="44"/>
        <v>1</v>
      </c>
      <c r="K583" s="26"/>
      <c r="L583" s="26"/>
    </row>
    <row r="584" spans="1:12" x14ac:dyDescent="0.3">
      <c r="A584" s="14" t="s">
        <v>1136</v>
      </c>
      <c r="B584" s="52" t="s">
        <v>1102</v>
      </c>
      <c r="C584" s="19">
        <v>2011</v>
      </c>
      <c r="D584" s="168" t="s">
        <v>674</v>
      </c>
      <c r="E584" s="26"/>
      <c r="F584" s="25">
        <f t="shared" ref="F584:F646" si="45">IF(B584="Science Direct",1,0)</f>
        <v>0</v>
      </c>
      <c r="G584" s="25">
        <f t="shared" ref="G584:G646" si="46">IF(B584="IEEE",1,0)</f>
        <v>0</v>
      </c>
      <c r="H584" s="25">
        <f t="shared" ref="H584:H646" si="47">IF(B584="ACM",1,0)</f>
        <v>0</v>
      </c>
      <c r="I584" s="25">
        <f t="shared" ref="I584:I646" si="48">IF(B584="Scopus",1,0)</f>
        <v>0</v>
      </c>
      <c r="J584" s="25">
        <f t="shared" ref="J584:J646" si="49">IF(B584="Compendex",1,0)</f>
        <v>1</v>
      </c>
      <c r="K584" s="26"/>
      <c r="L584" s="26"/>
    </row>
    <row r="585" spans="1:12" x14ac:dyDescent="0.3">
      <c r="A585" s="13" t="s">
        <v>1137</v>
      </c>
      <c r="B585" s="52" t="s">
        <v>1102</v>
      </c>
      <c r="C585" s="19">
        <v>2010</v>
      </c>
      <c r="D585" s="187" t="s">
        <v>692</v>
      </c>
      <c r="E585" s="26"/>
      <c r="F585" s="25">
        <f t="shared" si="45"/>
        <v>0</v>
      </c>
      <c r="G585" s="25">
        <f t="shared" si="46"/>
        <v>0</v>
      </c>
      <c r="H585" s="25">
        <f t="shared" si="47"/>
        <v>0</v>
      </c>
      <c r="I585" s="25">
        <f t="shared" si="48"/>
        <v>0</v>
      </c>
      <c r="J585" s="25">
        <f t="shared" si="49"/>
        <v>1</v>
      </c>
      <c r="K585" s="26"/>
      <c r="L585" s="26"/>
    </row>
    <row r="586" spans="1:12" x14ac:dyDescent="0.3">
      <c r="A586" s="14" t="s">
        <v>1138</v>
      </c>
      <c r="B586" s="52" t="s">
        <v>1102</v>
      </c>
      <c r="C586" s="19">
        <v>2012</v>
      </c>
      <c r="D586" s="168" t="s">
        <v>630</v>
      </c>
      <c r="E586" s="26"/>
      <c r="F586" s="25">
        <f t="shared" si="45"/>
        <v>0</v>
      </c>
      <c r="G586" s="25">
        <f t="shared" si="46"/>
        <v>0</v>
      </c>
      <c r="H586" s="25">
        <f t="shared" si="47"/>
        <v>0</v>
      </c>
      <c r="I586" s="25">
        <f t="shared" si="48"/>
        <v>0</v>
      </c>
      <c r="J586" s="25">
        <f t="shared" si="49"/>
        <v>1</v>
      </c>
      <c r="K586" s="26"/>
      <c r="L586" s="26"/>
    </row>
    <row r="587" spans="1:12" x14ac:dyDescent="0.3">
      <c r="A587" s="13" t="s">
        <v>1139</v>
      </c>
      <c r="B587" s="52" t="s">
        <v>1102</v>
      </c>
      <c r="C587" s="19">
        <v>2005</v>
      </c>
      <c r="D587" s="168" t="s">
        <v>1046</v>
      </c>
      <c r="E587" s="26"/>
      <c r="F587" s="25">
        <f t="shared" si="45"/>
        <v>0</v>
      </c>
      <c r="G587" s="25">
        <f t="shared" si="46"/>
        <v>0</v>
      </c>
      <c r="H587" s="25">
        <f t="shared" si="47"/>
        <v>0</v>
      </c>
      <c r="I587" s="25">
        <f t="shared" si="48"/>
        <v>0</v>
      </c>
      <c r="J587" s="25">
        <f t="shared" si="49"/>
        <v>1</v>
      </c>
      <c r="K587" s="26"/>
      <c r="L587" s="26"/>
    </row>
    <row r="588" spans="1:12" x14ac:dyDescent="0.3">
      <c r="A588" s="14" t="s">
        <v>1140</v>
      </c>
      <c r="B588" s="52" t="s">
        <v>1102</v>
      </c>
      <c r="C588" s="19">
        <v>2001</v>
      </c>
      <c r="D588" s="168" t="s">
        <v>1087</v>
      </c>
      <c r="E588" s="26"/>
      <c r="F588" s="25">
        <f t="shared" si="45"/>
        <v>0</v>
      </c>
      <c r="G588" s="25">
        <f t="shared" si="46"/>
        <v>0</v>
      </c>
      <c r="H588" s="25">
        <f t="shared" si="47"/>
        <v>0</v>
      </c>
      <c r="I588" s="25">
        <f t="shared" si="48"/>
        <v>0</v>
      </c>
      <c r="J588" s="25">
        <f t="shared" si="49"/>
        <v>1</v>
      </c>
      <c r="K588" s="26"/>
      <c r="L588" s="26"/>
    </row>
    <row r="589" spans="1:12" x14ac:dyDescent="0.3">
      <c r="A589" s="13" t="s">
        <v>1141</v>
      </c>
      <c r="B589" s="52" t="s">
        <v>1102</v>
      </c>
      <c r="C589" s="19">
        <v>2005</v>
      </c>
      <c r="D589" s="168" t="s">
        <v>1047</v>
      </c>
      <c r="E589" s="26"/>
      <c r="F589" s="25">
        <f t="shared" si="45"/>
        <v>0</v>
      </c>
      <c r="G589" s="25">
        <f t="shared" si="46"/>
        <v>0</v>
      </c>
      <c r="H589" s="25">
        <f t="shared" si="47"/>
        <v>0</v>
      </c>
      <c r="I589" s="25">
        <f t="shared" si="48"/>
        <v>0</v>
      </c>
      <c r="J589" s="25">
        <f t="shared" si="49"/>
        <v>1</v>
      </c>
      <c r="K589" s="26"/>
      <c r="L589" s="26"/>
    </row>
    <row r="590" spans="1:12" x14ac:dyDescent="0.3">
      <c r="A590" s="14" t="s">
        <v>1142</v>
      </c>
      <c r="B590" s="52" t="s">
        <v>1102</v>
      </c>
      <c r="C590" s="19">
        <v>2005</v>
      </c>
      <c r="D590" s="168" t="s">
        <v>1272</v>
      </c>
      <c r="E590" s="26"/>
      <c r="F590" s="25">
        <f t="shared" si="45"/>
        <v>0</v>
      </c>
      <c r="G590" s="25">
        <f t="shared" si="46"/>
        <v>0</v>
      </c>
      <c r="H590" s="25">
        <f t="shared" si="47"/>
        <v>0</v>
      </c>
      <c r="I590" s="25">
        <f t="shared" si="48"/>
        <v>0</v>
      </c>
      <c r="J590" s="25">
        <f t="shared" si="49"/>
        <v>1</v>
      </c>
      <c r="K590" s="26"/>
      <c r="L590" s="26"/>
    </row>
    <row r="591" spans="1:12" x14ac:dyDescent="0.3">
      <c r="A591" s="13" t="s">
        <v>1143</v>
      </c>
      <c r="B591" s="52" t="s">
        <v>1102</v>
      </c>
      <c r="C591" s="19">
        <v>2014</v>
      </c>
      <c r="D591" s="168" t="s">
        <v>570</v>
      </c>
      <c r="E591" s="26"/>
      <c r="F591" s="25">
        <f t="shared" si="45"/>
        <v>0</v>
      </c>
      <c r="G591" s="25">
        <f t="shared" si="46"/>
        <v>0</v>
      </c>
      <c r="H591" s="25">
        <f t="shared" si="47"/>
        <v>0</v>
      </c>
      <c r="I591" s="25">
        <f t="shared" si="48"/>
        <v>0</v>
      </c>
      <c r="J591" s="25">
        <f t="shared" si="49"/>
        <v>1</v>
      </c>
      <c r="K591" s="26"/>
      <c r="L591" s="26"/>
    </row>
    <row r="592" spans="1:12" x14ac:dyDescent="0.3">
      <c r="A592" s="14" t="s">
        <v>1144</v>
      </c>
      <c r="B592" s="52" t="s">
        <v>1102</v>
      </c>
      <c r="C592" s="19">
        <v>2008</v>
      </c>
      <c r="D592" s="168" t="s">
        <v>997</v>
      </c>
      <c r="E592" s="26"/>
      <c r="F592" s="25">
        <f t="shared" si="45"/>
        <v>0</v>
      </c>
      <c r="G592" s="25">
        <f t="shared" si="46"/>
        <v>0</v>
      </c>
      <c r="H592" s="25">
        <f t="shared" si="47"/>
        <v>0</v>
      </c>
      <c r="I592" s="25">
        <f t="shared" si="48"/>
        <v>0</v>
      </c>
      <c r="J592" s="25">
        <f t="shared" si="49"/>
        <v>1</v>
      </c>
      <c r="K592" s="26"/>
      <c r="L592" s="26"/>
    </row>
    <row r="593" spans="1:12" x14ac:dyDescent="0.3">
      <c r="A593" s="13" t="s">
        <v>1145</v>
      </c>
      <c r="B593" s="52" t="s">
        <v>1102</v>
      </c>
      <c r="C593" s="19">
        <v>2008</v>
      </c>
      <c r="D593" s="168" t="s">
        <v>1003</v>
      </c>
      <c r="E593" s="26"/>
      <c r="F593" s="25">
        <f t="shared" si="45"/>
        <v>0</v>
      </c>
      <c r="G593" s="25">
        <f t="shared" si="46"/>
        <v>0</v>
      </c>
      <c r="H593" s="25">
        <f t="shared" si="47"/>
        <v>0</v>
      </c>
      <c r="I593" s="25">
        <f t="shared" si="48"/>
        <v>0</v>
      </c>
      <c r="J593" s="25">
        <f t="shared" si="49"/>
        <v>1</v>
      </c>
      <c r="K593" s="26"/>
      <c r="L593" s="26"/>
    </row>
    <row r="594" spans="1:12" x14ac:dyDescent="0.3">
      <c r="A594" s="14" t="s">
        <v>1146</v>
      </c>
      <c r="B594" s="52" t="s">
        <v>1102</v>
      </c>
      <c r="C594" s="19">
        <v>2009</v>
      </c>
      <c r="D594" s="168" t="s">
        <v>736</v>
      </c>
      <c r="E594" s="26"/>
      <c r="F594" s="25">
        <f t="shared" si="45"/>
        <v>0</v>
      </c>
      <c r="G594" s="25">
        <f t="shared" si="46"/>
        <v>0</v>
      </c>
      <c r="H594" s="25">
        <f t="shared" si="47"/>
        <v>0</v>
      </c>
      <c r="I594" s="25">
        <f t="shared" si="48"/>
        <v>0</v>
      </c>
      <c r="J594" s="25">
        <f t="shared" si="49"/>
        <v>1</v>
      </c>
      <c r="K594" s="26"/>
      <c r="L594" s="26"/>
    </row>
    <row r="595" spans="1:12" x14ac:dyDescent="0.3">
      <c r="A595" s="13" t="s">
        <v>1147</v>
      </c>
      <c r="B595" s="52" t="s">
        <v>1102</v>
      </c>
      <c r="C595" s="19">
        <v>2005</v>
      </c>
      <c r="D595" s="168" t="s">
        <v>1043</v>
      </c>
      <c r="E595" s="26"/>
      <c r="F595" s="25">
        <f t="shared" si="45"/>
        <v>0</v>
      </c>
      <c r="G595" s="25">
        <f t="shared" si="46"/>
        <v>0</v>
      </c>
      <c r="H595" s="25">
        <f t="shared" si="47"/>
        <v>0</v>
      </c>
      <c r="I595" s="25">
        <f t="shared" si="48"/>
        <v>0</v>
      </c>
      <c r="J595" s="25">
        <f t="shared" si="49"/>
        <v>1</v>
      </c>
      <c r="K595" s="26"/>
      <c r="L595" s="26"/>
    </row>
    <row r="596" spans="1:12" x14ac:dyDescent="0.3">
      <c r="A596" s="14" t="s">
        <v>1148</v>
      </c>
      <c r="B596" s="52" t="s">
        <v>1102</v>
      </c>
      <c r="C596" s="19">
        <v>2013</v>
      </c>
      <c r="D596" s="168" t="s">
        <v>627</v>
      </c>
      <c r="E596" s="26"/>
      <c r="F596" s="25">
        <f t="shared" si="45"/>
        <v>0</v>
      </c>
      <c r="G596" s="25">
        <f t="shared" si="46"/>
        <v>0</v>
      </c>
      <c r="H596" s="25">
        <f t="shared" si="47"/>
        <v>0</v>
      </c>
      <c r="I596" s="25">
        <f t="shared" si="48"/>
        <v>0</v>
      </c>
      <c r="J596" s="25">
        <f t="shared" si="49"/>
        <v>1</v>
      </c>
      <c r="K596" s="26"/>
      <c r="L596" s="26"/>
    </row>
    <row r="597" spans="1:12" x14ac:dyDescent="0.3">
      <c r="A597" s="13" t="s">
        <v>1149</v>
      </c>
      <c r="B597" s="52" t="s">
        <v>1102</v>
      </c>
      <c r="C597" s="19">
        <v>2009</v>
      </c>
      <c r="D597" s="168" t="s">
        <v>744</v>
      </c>
      <c r="E597" s="26"/>
      <c r="F597" s="25">
        <f t="shared" si="45"/>
        <v>0</v>
      </c>
      <c r="G597" s="25">
        <f t="shared" si="46"/>
        <v>0</v>
      </c>
      <c r="H597" s="25">
        <f t="shared" si="47"/>
        <v>0</v>
      </c>
      <c r="I597" s="25">
        <f t="shared" si="48"/>
        <v>0</v>
      </c>
      <c r="J597" s="25">
        <f t="shared" si="49"/>
        <v>1</v>
      </c>
      <c r="K597" s="26"/>
      <c r="L597" s="26"/>
    </row>
    <row r="598" spans="1:12" x14ac:dyDescent="0.3">
      <c r="A598" s="14" t="s">
        <v>1150</v>
      </c>
      <c r="B598" s="52" t="s">
        <v>1102</v>
      </c>
      <c r="C598" s="19">
        <v>2014</v>
      </c>
      <c r="D598" s="187" t="s">
        <v>1273</v>
      </c>
      <c r="E598" s="26"/>
      <c r="F598" s="25">
        <f t="shared" si="45"/>
        <v>0</v>
      </c>
      <c r="G598" s="25">
        <f t="shared" si="46"/>
        <v>0</v>
      </c>
      <c r="H598" s="25">
        <f t="shared" si="47"/>
        <v>0</v>
      </c>
      <c r="I598" s="25">
        <f t="shared" si="48"/>
        <v>0</v>
      </c>
      <c r="J598" s="25">
        <f t="shared" si="49"/>
        <v>1</v>
      </c>
      <c r="K598" s="26"/>
      <c r="L598" s="26"/>
    </row>
    <row r="599" spans="1:12" x14ac:dyDescent="0.3">
      <c r="A599" s="13" t="s">
        <v>1151</v>
      </c>
      <c r="B599" s="52" t="s">
        <v>1102</v>
      </c>
      <c r="C599" s="19">
        <v>2014</v>
      </c>
      <c r="D599" s="168" t="s">
        <v>590</v>
      </c>
      <c r="E599" s="26"/>
      <c r="F599" s="25">
        <f t="shared" si="45"/>
        <v>0</v>
      </c>
      <c r="G599" s="25">
        <f t="shared" si="46"/>
        <v>0</v>
      </c>
      <c r="H599" s="25">
        <f t="shared" si="47"/>
        <v>0</v>
      </c>
      <c r="I599" s="25">
        <f t="shared" si="48"/>
        <v>0</v>
      </c>
      <c r="J599" s="25">
        <f t="shared" si="49"/>
        <v>1</v>
      </c>
      <c r="K599" s="26"/>
      <c r="L599" s="26"/>
    </row>
    <row r="600" spans="1:12" x14ac:dyDescent="0.3">
      <c r="A600" s="14" t="s">
        <v>1152</v>
      </c>
      <c r="B600" s="52" t="s">
        <v>1102</v>
      </c>
      <c r="C600" s="19">
        <v>2009</v>
      </c>
      <c r="D600" s="168" t="s">
        <v>737</v>
      </c>
      <c r="E600" s="26"/>
      <c r="F600" s="25">
        <f t="shared" si="45"/>
        <v>0</v>
      </c>
      <c r="G600" s="25">
        <f t="shared" si="46"/>
        <v>0</v>
      </c>
      <c r="H600" s="25">
        <f t="shared" si="47"/>
        <v>0</v>
      </c>
      <c r="I600" s="25">
        <f t="shared" si="48"/>
        <v>0</v>
      </c>
      <c r="J600" s="25">
        <f t="shared" si="49"/>
        <v>1</v>
      </c>
      <c r="K600" s="26"/>
      <c r="L600" s="26"/>
    </row>
    <row r="601" spans="1:12" x14ac:dyDescent="0.3">
      <c r="A601" s="13" t="s">
        <v>1153</v>
      </c>
      <c r="B601" s="52" t="s">
        <v>1102</v>
      </c>
      <c r="C601" s="19">
        <v>2008</v>
      </c>
      <c r="D601" s="168" t="s">
        <v>987</v>
      </c>
      <c r="E601" s="26"/>
      <c r="F601" s="25">
        <f t="shared" si="45"/>
        <v>0</v>
      </c>
      <c r="G601" s="25">
        <f t="shared" si="46"/>
        <v>0</v>
      </c>
      <c r="H601" s="25">
        <f t="shared" si="47"/>
        <v>0</v>
      </c>
      <c r="I601" s="25">
        <f t="shared" si="48"/>
        <v>0</v>
      </c>
      <c r="J601" s="25">
        <f t="shared" si="49"/>
        <v>1</v>
      </c>
      <c r="K601" s="26"/>
      <c r="L601" s="26"/>
    </row>
    <row r="602" spans="1:12" x14ac:dyDescent="0.3">
      <c r="A602" s="14" t="s">
        <v>1154</v>
      </c>
      <c r="B602" s="52" t="s">
        <v>1102</v>
      </c>
      <c r="C602" s="19">
        <v>2004</v>
      </c>
      <c r="D602" s="168" t="s">
        <v>1062</v>
      </c>
      <c r="E602" s="26"/>
      <c r="F602" s="25">
        <f t="shared" si="45"/>
        <v>0</v>
      </c>
      <c r="G602" s="25">
        <f t="shared" si="46"/>
        <v>0</v>
      </c>
      <c r="H602" s="25">
        <f t="shared" si="47"/>
        <v>0</v>
      </c>
      <c r="I602" s="25">
        <f t="shared" si="48"/>
        <v>0</v>
      </c>
      <c r="J602" s="25">
        <f t="shared" si="49"/>
        <v>1</v>
      </c>
      <c r="K602" s="26"/>
      <c r="L602" s="26"/>
    </row>
    <row r="603" spans="1:12" x14ac:dyDescent="0.3">
      <c r="A603" s="13" t="s">
        <v>1155</v>
      </c>
      <c r="B603" s="52" t="s">
        <v>1102</v>
      </c>
      <c r="C603" s="19">
        <v>2012</v>
      </c>
      <c r="D603" s="168" t="s">
        <v>634</v>
      </c>
      <c r="E603" s="26"/>
      <c r="F603" s="25">
        <f t="shared" si="45"/>
        <v>0</v>
      </c>
      <c r="G603" s="25">
        <f t="shared" si="46"/>
        <v>0</v>
      </c>
      <c r="H603" s="25">
        <f t="shared" si="47"/>
        <v>0</v>
      </c>
      <c r="I603" s="25">
        <f t="shared" si="48"/>
        <v>0</v>
      </c>
      <c r="J603" s="25">
        <f t="shared" si="49"/>
        <v>1</v>
      </c>
      <c r="K603" s="26"/>
      <c r="L603" s="26"/>
    </row>
    <row r="604" spans="1:12" x14ac:dyDescent="0.3">
      <c r="A604" s="14" t="s">
        <v>1156</v>
      </c>
      <c r="B604" s="52" t="s">
        <v>1102</v>
      </c>
      <c r="C604" s="19">
        <v>2011</v>
      </c>
      <c r="D604" s="168" t="s">
        <v>669</v>
      </c>
      <c r="E604" s="26"/>
      <c r="F604" s="25">
        <f t="shared" si="45"/>
        <v>0</v>
      </c>
      <c r="G604" s="25">
        <f t="shared" si="46"/>
        <v>0</v>
      </c>
      <c r="H604" s="25">
        <f t="shared" si="47"/>
        <v>0</v>
      </c>
      <c r="I604" s="25">
        <f t="shared" si="48"/>
        <v>0</v>
      </c>
      <c r="J604" s="25">
        <f t="shared" si="49"/>
        <v>1</v>
      </c>
      <c r="K604" s="26"/>
      <c r="L604" s="26"/>
    </row>
    <row r="605" spans="1:12" x14ac:dyDescent="0.3">
      <c r="A605" s="13" t="s">
        <v>1157</v>
      </c>
      <c r="B605" s="52" t="s">
        <v>1102</v>
      </c>
      <c r="C605" s="19">
        <v>2011</v>
      </c>
      <c r="D605" s="168" t="s">
        <v>683</v>
      </c>
      <c r="E605" s="26"/>
      <c r="F605" s="25">
        <f t="shared" si="45"/>
        <v>0</v>
      </c>
      <c r="G605" s="25">
        <f t="shared" si="46"/>
        <v>0</v>
      </c>
      <c r="H605" s="25">
        <f t="shared" si="47"/>
        <v>0</v>
      </c>
      <c r="I605" s="25">
        <f t="shared" si="48"/>
        <v>0</v>
      </c>
      <c r="J605" s="25">
        <f t="shared" si="49"/>
        <v>1</v>
      </c>
      <c r="K605" s="26"/>
      <c r="L605" s="26"/>
    </row>
    <row r="606" spans="1:12" x14ac:dyDescent="0.3">
      <c r="A606" s="14" t="s">
        <v>1158</v>
      </c>
      <c r="B606" s="52" t="s">
        <v>1102</v>
      </c>
      <c r="C606" s="19">
        <v>2008</v>
      </c>
      <c r="D606" s="168" t="s">
        <v>999</v>
      </c>
      <c r="E606" s="26"/>
      <c r="F606" s="25">
        <f t="shared" si="45"/>
        <v>0</v>
      </c>
      <c r="G606" s="25">
        <f t="shared" si="46"/>
        <v>0</v>
      </c>
      <c r="H606" s="25">
        <f t="shared" si="47"/>
        <v>0</v>
      </c>
      <c r="I606" s="25">
        <f t="shared" si="48"/>
        <v>0</v>
      </c>
      <c r="J606" s="25">
        <f t="shared" si="49"/>
        <v>1</v>
      </c>
      <c r="K606" s="26"/>
      <c r="L606" s="26"/>
    </row>
    <row r="607" spans="1:12" x14ac:dyDescent="0.3">
      <c r="A607" s="13" t="s">
        <v>1159</v>
      </c>
      <c r="B607" s="52" t="s">
        <v>1102</v>
      </c>
      <c r="C607" s="19">
        <v>2009</v>
      </c>
      <c r="D607" s="168" t="s">
        <v>730</v>
      </c>
      <c r="E607" s="26"/>
      <c r="F607" s="25">
        <f t="shared" si="45"/>
        <v>0</v>
      </c>
      <c r="G607" s="25">
        <f t="shared" si="46"/>
        <v>0</v>
      </c>
      <c r="H607" s="25">
        <f t="shared" si="47"/>
        <v>0</v>
      </c>
      <c r="I607" s="25">
        <f t="shared" si="48"/>
        <v>0</v>
      </c>
      <c r="J607" s="25">
        <f t="shared" si="49"/>
        <v>1</v>
      </c>
      <c r="K607" s="26"/>
      <c r="L607" s="26"/>
    </row>
    <row r="608" spans="1:12" x14ac:dyDescent="0.3">
      <c r="A608" s="14" t="s">
        <v>1160</v>
      </c>
      <c r="B608" s="52" t="s">
        <v>1102</v>
      </c>
      <c r="C608" s="19">
        <v>2010</v>
      </c>
      <c r="D608" s="168" t="s">
        <v>1274</v>
      </c>
      <c r="E608" s="26"/>
      <c r="F608" s="25">
        <f t="shared" si="45"/>
        <v>0</v>
      </c>
      <c r="G608" s="25">
        <f t="shared" si="46"/>
        <v>0</v>
      </c>
      <c r="H608" s="25">
        <f t="shared" si="47"/>
        <v>0</v>
      </c>
      <c r="I608" s="25">
        <f t="shared" si="48"/>
        <v>0</v>
      </c>
      <c r="J608" s="25">
        <f t="shared" si="49"/>
        <v>1</v>
      </c>
      <c r="K608" s="26"/>
      <c r="L608" s="26"/>
    </row>
    <row r="609" spans="1:12" x14ac:dyDescent="0.3">
      <c r="A609" s="13" t="s">
        <v>1161</v>
      </c>
      <c r="B609" s="52" t="s">
        <v>1102</v>
      </c>
      <c r="C609" s="19">
        <v>2007</v>
      </c>
      <c r="D609" s="168" t="s">
        <v>988</v>
      </c>
      <c r="E609" s="26"/>
      <c r="F609" s="25">
        <f t="shared" si="45"/>
        <v>0</v>
      </c>
      <c r="G609" s="25">
        <f t="shared" si="46"/>
        <v>0</v>
      </c>
      <c r="H609" s="25">
        <f t="shared" si="47"/>
        <v>0</v>
      </c>
      <c r="I609" s="25">
        <f t="shared" si="48"/>
        <v>0</v>
      </c>
      <c r="J609" s="25">
        <f t="shared" si="49"/>
        <v>1</v>
      </c>
      <c r="K609" s="26"/>
      <c r="L609" s="26"/>
    </row>
    <row r="610" spans="1:12" x14ac:dyDescent="0.3">
      <c r="A610" s="14" t="s">
        <v>1162</v>
      </c>
      <c r="B610" s="52" t="s">
        <v>1102</v>
      </c>
      <c r="C610" s="19">
        <v>2010</v>
      </c>
      <c r="D610" s="168" t="s">
        <v>704</v>
      </c>
      <c r="E610" s="26"/>
      <c r="F610" s="25">
        <f t="shared" si="45"/>
        <v>0</v>
      </c>
      <c r="G610" s="25">
        <f t="shared" si="46"/>
        <v>0</v>
      </c>
      <c r="H610" s="25">
        <f t="shared" si="47"/>
        <v>0</v>
      </c>
      <c r="I610" s="25">
        <f t="shared" si="48"/>
        <v>0</v>
      </c>
      <c r="J610" s="25">
        <f t="shared" si="49"/>
        <v>1</v>
      </c>
      <c r="K610" s="26"/>
      <c r="L610" s="26"/>
    </row>
    <row r="611" spans="1:12" x14ac:dyDescent="0.3">
      <c r="A611" s="13" t="s">
        <v>1163</v>
      </c>
      <c r="B611" s="52" t="s">
        <v>1102</v>
      </c>
      <c r="C611" s="19">
        <v>2007</v>
      </c>
      <c r="D611" s="168" t="s">
        <v>1019</v>
      </c>
      <c r="E611" s="26"/>
      <c r="F611" s="25">
        <f t="shared" si="45"/>
        <v>0</v>
      </c>
      <c r="G611" s="25">
        <f t="shared" si="46"/>
        <v>0</v>
      </c>
      <c r="H611" s="25">
        <f t="shared" si="47"/>
        <v>0</v>
      </c>
      <c r="I611" s="25">
        <f t="shared" si="48"/>
        <v>0</v>
      </c>
      <c r="J611" s="25">
        <f t="shared" si="49"/>
        <v>1</v>
      </c>
      <c r="K611" s="26"/>
      <c r="L611" s="26"/>
    </row>
    <row r="612" spans="1:12" x14ac:dyDescent="0.3">
      <c r="A612" s="14" t="s">
        <v>1164</v>
      </c>
      <c r="B612" s="52" t="s">
        <v>1102</v>
      </c>
      <c r="C612" s="19">
        <v>2010</v>
      </c>
      <c r="D612" s="168" t="s">
        <v>686</v>
      </c>
      <c r="E612" s="26"/>
      <c r="F612" s="25">
        <f t="shared" si="45"/>
        <v>0</v>
      </c>
      <c r="G612" s="25">
        <f t="shared" si="46"/>
        <v>0</v>
      </c>
      <c r="H612" s="25">
        <f t="shared" si="47"/>
        <v>0</v>
      </c>
      <c r="I612" s="25">
        <f t="shared" si="48"/>
        <v>0</v>
      </c>
      <c r="J612" s="25">
        <f t="shared" si="49"/>
        <v>1</v>
      </c>
      <c r="K612" s="26"/>
      <c r="L612" s="26"/>
    </row>
    <row r="613" spans="1:12" x14ac:dyDescent="0.3">
      <c r="A613" s="13" t="s">
        <v>1165</v>
      </c>
      <c r="B613" s="52" t="s">
        <v>1102</v>
      </c>
      <c r="C613" s="19">
        <v>2015</v>
      </c>
      <c r="D613" s="168" t="s">
        <v>566</v>
      </c>
      <c r="E613" s="26"/>
      <c r="F613" s="25">
        <f t="shared" si="45"/>
        <v>0</v>
      </c>
      <c r="G613" s="25">
        <f t="shared" si="46"/>
        <v>0</v>
      </c>
      <c r="H613" s="25">
        <f t="shared" si="47"/>
        <v>0</v>
      </c>
      <c r="I613" s="25">
        <f t="shared" si="48"/>
        <v>0</v>
      </c>
      <c r="J613" s="25">
        <f t="shared" si="49"/>
        <v>1</v>
      </c>
      <c r="K613" s="26"/>
      <c r="L613" s="26"/>
    </row>
    <row r="614" spans="1:12" x14ac:dyDescent="0.3">
      <c r="A614" s="14" t="s">
        <v>1166</v>
      </c>
      <c r="B614" s="52" t="s">
        <v>1102</v>
      </c>
      <c r="C614" s="19">
        <v>2015</v>
      </c>
      <c r="D614" s="168" t="s">
        <v>567</v>
      </c>
      <c r="E614" s="26"/>
      <c r="F614" s="25">
        <f t="shared" si="45"/>
        <v>0</v>
      </c>
      <c r="G614" s="25">
        <f t="shared" si="46"/>
        <v>0</v>
      </c>
      <c r="H614" s="25">
        <f t="shared" si="47"/>
        <v>0</v>
      </c>
      <c r="I614" s="25">
        <f t="shared" si="48"/>
        <v>0</v>
      </c>
      <c r="J614" s="25">
        <f t="shared" si="49"/>
        <v>1</v>
      </c>
      <c r="K614" s="26"/>
      <c r="L614" s="26"/>
    </row>
    <row r="615" spans="1:12" x14ac:dyDescent="0.3">
      <c r="A615" s="13" t="s">
        <v>1167</v>
      </c>
      <c r="B615" s="52" t="s">
        <v>1102</v>
      </c>
      <c r="C615" s="19">
        <v>2003</v>
      </c>
      <c r="D615" s="168" t="s">
        <v>1070</v>
      </c>
      <c r="E615" s="26"/>
      <c r="F615" s="25">
        <f t="shared" si="45"/>
        <v>0</v>
      </c>
      <c r="G615" s="25">
        <f t="shared" si="46"/>
        <v>0</v>
      </c>
      <c r="H615" s="25">
        <f t="shared" si="47"/>
        <v>0</v>
      </c>
      <c r="I615" s="25">
        <f t="shared" si="48"/>
        <v>0</v>
      </c>
      <c r="J615" s="25">
        <f t="shared" si="49"/>
        <v>1</v>
      </c>
      <c r="K615" s="26"/>
      <c r="L615" s="26"/>
    </row>
    <row r="616" spans="1:12" x14ac:dyDescent="0.3">
      <c r="A616" s="14" t="s">
        <v>1168</v>
      </c>
      <c r="B616" s="52" t="s">
        <v>1102</v>
      </c>
      <c r="C616" s="19">
        <v>2011</v>
      </c>
      <c r="D616" s="168" t="s">
        <v>667</v>
      </c>
      <c r="E616" s="26"/>
      <c r="F616" s="25">
        <f t="shared" si="45"/>
        <v>0</v>
      </c>
      <c r="G616" s="25">
        <f t="shared" si="46"/>
        <v>0</v>
      </c>
      <c r="H616" s="25">
        <f t="shared" si="47"/>
        <v>0</v>
      </c>
      <c r="I616" s="25">
        <f t="shared" si="48"/>
        <v>0</v>
      </c>
      <c r="J616" s="25">
        <f t="shared" si="49"/>
        <v>1</v>
      </c>
      <c r="K616" s="26"/>
      <c r="L616" s="26"/>
    </row>
    <row r="617" spans="1:12" x14ac:dyDescent="0.3">
      <c r="A617" s="13" t="s">
        <v>1169</v>
      </c>
      <c r="B617" s="52" t="s">
        <v>1102</v>
      </c>
      <c r="C617" s="19">
        <v>1998</v>
      </c>
      <c r="D617" s="168" t="s">
        <v>1093</v>
      </c>
      <c r="E617" s="26"/>
      <c r="F617" s="25">
        <f t="shared" si="45"/>
        <v>0</v>
      </c>
      <c r="G617" s="25">
        <f t="shared" si="46"/>
        <v>0</v>
      </c>
      <c r="H617" s="25">
        <f t="shared" si="47"/>
        <v>0</v>
      </c>
      <c r="I617" s="25">
        <f t="shared" si="48"/>
        <v>0</v>
      </c>
      <c r="J617" s="25">
        <f t="shared" si="49"/>
        <v>1</v>
      </c>
      <c r="K617" s="26"/>
      <c r="L617" s="26"/>
    </row>
    <row r="618" spans="1:12" x14ac:dyDescent="0.3">
      <c r="A618" s="14" t="s">
        <v>1170</v>
      </c>
      <c r="B618" s="52" t="s">
        <v>1102</v>
      </c>
      <c r="C618" s="19">
        <v>2013</v>
      </c>
      <c r="D618" s="168" t="s">
        <v>599</v>
      </c>
      <c r="E618" s="26"/>
      <c r="F618" s="25">
        <f t="shared" si="45"/>
        <v>0</v>
      </c>
      <c r="G618" s="25">
        <f t="shared" si="46"/>
        <v>0</v>
      </c>
      <c r="H618" s="25">
        <f t="shared" si="47"/>
        <v>0</v>
      </c>
      <c r="I618" s="25">
        <f t="shared" si="48"/>
        <v>0</v>
      </c>
      <c r="J618" s="25">
        <f t="shared" si="49"/>
        <v>1</v>
      </c>
      <c r="K618" s="26"/>
      <c r="L618" s="26"/>
    </row>
    <row r="619" spans="1:12" x14ac:dyDescent="0.3">
      <c r="A619" s="13" t="s">
        <v>1171</v>
      </c>
      <c r="B619" s="52" t="s">
        <v>1102</v>
      </c>
      <c r="C619" s="19">
        <v>2014</v>
      </c>
      <c r="D619" s="168" t="s">
        <v>585</v>
      </c>
      <c r="E619" s="26"/>
      <c r="F619" s="25">
        <f t="shared" si="45"/>
        <v>0</v>
      </c>
      <c r="G619" s="25">
        <f t="shared" si="46"/>
        <v>0</v>
      </c>
      <c r="H619" s="25">
        <f t="shared" si="47"/>
        <v>0</v>
      </c>
      <c r="I619" s="25">
        <f t="shared" si="48"/>
        <v>0</v>
      </c>
      <c r="J619" s="25">
        <f t="shared" si="49"/>
        <v>1</v>
      </c>
      <c r="K619" s="26"/>
      <c r="L619" s="26"/>
    </row>
    <row r="620" spans="1:12" x14ac:dyDescent="0.3">
      <c r="A620" s="14" t="s">
        <v>1172</v>
      </c>
      <c r="B620" s="52" t="s">
        <v>1102</v>
      </c>
      <c r="C620" s="19">
        <v>2006</v>
      </c>
      <c r="D620" s="187" t="s">
        <v>1031</v>
      </c>
      <c r="E620" s="26"/>
      <c r="F620" s="25">
        <f t="shared" si="45"/>
        <v>0</v>
      </c>
      <c r="G620" s="25">
        <f t="shared" si="46"/>
        <v>0</v>
      </c>
      <c r="H620" s="25">
        <f t="shared" si="47"/>
        <v>0</v>
      </c>
      <c r="I620" s="25">
        <f t="shared" si="48"/>
        <v>0</v>
      </c>
      <c r="J620" s="25">
        <f t="shared" si="49"/>
        <v>1</v>
      </c>
      <c r="K620" s="26"/>
      <c r="L620" s="26"/>
    </row>
    <row r="621" spans="1:12" x14ac:dyDescent="0.3">
      <c r="A621" s="13" t="s">
        <v>1173</v>
      </c>
      <c r="B621" s="52" t="s">
        <v>1102</v>
      </c>
      <c r="C621" s="19">
        <v>2004</v>
      </c>
      <c r="D621" s="168" t="s">
        <v>1059</v>
      </c>
      <c r="E621" s="26"/>
      <c r="F621" s="25">
        <f t="shared" si="45"/>
        <v>0</v>
      </c>
      <c r="G621" s="25">
        <f t="shared" si="46"/>
        <v>0</v>
      </c>
      <c r="H621" s="25">
        <f t="shared" si="47"/>
        <v>0</v>
      </c>
      <c r="I621" s="25">
        <f t="shared" si="48"/>
        <v>0</v>
      </c>
      <c r="J621" s="25">
        <f t="shared" si="49"/>
        <v>1</v>
      </c>
      <c r="K621" s="26"/>
      <c r="L621" s="26"/>
    </row>
    <row r="622" spans="1:12" x14ac:dyDescent="0.3">
      <c r="A622" s="14" t="s">
        <v>1174</v>
      </c>
      <c r="B622" s="52" t="s">
        <v>1102</v>
      </c>
      <c r="C622" s="19">
        <v>2014</v>
      </c>
      <c r="D622" s="168" t="s">
        <v>597</v>
      </c>
      <c r="E622" s="26"/>
      <c r="F622" s="25">
        <f t="shared" si="45"/>
        <v>0</v>
      </c>
      <c r="G622" s="25">
        <f t="shared" si="46"/>
        <v>0</v>
      </c>
      <c r="H622" s="25">
        <f t="shared" si="47"/>
        <v>0</v>
      </c>
      <c r="I622" s="25">
        <f t="shared" si="48"/>
        <v>0</v>
      </c>
      <c r="J622" s="25">
        <f t="shared" si="49"/>
        <v>1</v>
      </c>
      <c r="K622" s="26"/>
      <c r="L622" s="26"/>
    </row>
    <row r="623" spans="1:12" x14ac:dyDescent="0.3">
      <c r="A623" s="13" t="s">
        <v>1175</v>
      </c>
      <c r="B623" s="52" t="s">
        <v>1102</v>
      </c>
      <c r="C623" s="19">
        <v>2009</v>
      </c>
      <c r="D623" s="187" t="s">
        <v>746</v>
      </c>
      <c r="E623" s="26"/>
      <c r="F623" s="25">
        <f t="shared" si="45"/>
        <v>0</v>
      </c>
      <c r="G623" s="25">
        <f t="shared" si="46"/>
        <v>0</v>
      </c>
      <c r="H623" s="25">
        <f t="shared" si="47"/>
        <v>0</v>
      </c>
      <c r="I623" s="25">
        <f t="shared" si="48"/>
        <v>0</v>
      </c>
      <c r="J623" s="25">
        <f t="shared" si="49"/>
        <v>1</v>
      </c>
      <c r="K623" s="26"/>
      <c r="L623" s="26"/>
    </row>
    <row r="624" spans="1:12" x14ac:dyDescent="0.3">
      <c r="A624" s="14" t="s">
        <v>1176</v>
      </c>
      <c r="B624" s="52" t="s">
        <v>1102</v>
      </c>
      <c r="C624" s="19">
        <v>2010</v>
      </c>
      <c r="D624" s="168" t="s">
        <v>710</v>
      </c>
      <c r="E624" s="26"/>
      <c r="F624" s="25">
        <f t="shared" si="45"/>
        <v>0</v>
      </c>
      <c r="G624" s="25">
        <f t="shared" si="46"/>
        <v>0</v>
      </c>
      <c r="H624" s="25">
        <f t="shared" si="47"/>
        <v>0</v>
      </c>
      <c r="I624" s="25">
        <f t="shared" si="48"/>
        <v>0</v>
      </c>
      <c r="J624" s="25">
        <f t="shared" si="49"/>
        <v>1</v>
      </c>
      <c r="K624" s="26"/>
      <c r="L624" s="26"/>
    </row>
    <row r="625" spans="1:12" x14ac:dyDescent="0.3">
      <c r="A625" s="13" t="s">
        <v>1177</v>
      </c>
      <c r="B625" s="52" t="s">
        <v>1102</v>
      </c>
      <c r="C625" s="19">
        <v>2012</v>
      </c>
      <c r="D625" s="168" t="s">
        <v>656</v>
      </c>
      <c r="E625" s="26"/>
      <c r="F625" s="25">
        <f t="shared" si="45"/>
        <v>0</v>
      </c>
      <c r="G625" s="25">
        <f t="shared" si="46"/>
        <v>0</v>
      </c>
      <c r="H625" s="25">
        <f t="shared" si="47"/>
        <v>0</v>
      </c>
      <c r="I625" s="25">
        <f t="shared" si="48"/>
        <v>0</v>
      </c>
      <c r="J625" s="25">
        <f t="shared" si="49"/>
        <v>1</v>
      </c>
      <c r="K625" s="26"/>
      <c r="L625" s="26"/>
    </row>
    <row r="626" spans="1:12" x14ac:dyDescent="0.3">
      <c r="A626" s="14" t="s">
        <v>1178</v>
      </c>
      <c r="B626" s="52" t="s">
        <v>1102</v>
      </c>
      <c r="C626" s="19">
        <v>2011</v>
      </c>
      <c r="D626" s="187" t="s">
        <v>1275</v>
      </c>
      <c r="E626" s="26"/>
      <c r="F626" s="25">
        <f t="shared" si="45"/>
        <v>0</v>
      </c>
      <c r="G626" s="25">
        <f t="shared" si="46"/>
        <v>0</v>
      </c>
      <c r="H626" s="25">
        <f t="shared" si="47"/>
        <v>0</v>
      </c>
      <c r="I626" s="25">
        <f t="shared" si="48"/>
        <v>0</v>
      </c>
      <c r="J626" s="25">
        <f t="shared" si="49"/>
        <v>1</v>
      </c>
      <c r="K626" s="26"/>
      <c r="L626" s="26"/>
    </row>
    <row r="627" spans="1:12" x14ac:dyDescent="0.3">
      <c r="A627" s="13" t="s">
        <v>1179</v>
      </c>
      <c r="B627" s="52" t="s">
        <v>1102</v>
      </c>
      <c r="C627" s="19">
        <v>2001</v>
      </c>
      <c r="D627" s="168" t="s">
        <v>1086</v>
      </c>
      <c r="E627" s="26"/>
      <c r="F627" s="25">
        <f t="shared" si="45"/>
        <v>0</v>
      </c>
      <c r="G627" s="25">
        <f t="shared" si="46"/>
        <v>0</v>
      </c>
      <c r="H627" s="25">
        <f t="shared" si="47"/>
        <v>0</v>
      </c>
      <c r="I627" s="25">
        <f t="shared" si="48"/>
        <v>0</v>
      </c>
      <c r="J627" s="25">
        <f t="shared" si="49"/>
        <v>1</v>
      </c>
      <c r="K627" s="26"/>
      <c r="L627" s="26"/>
    </row>
    <row r="628" spans="1:12" x14ac:dyDescent="0.3">
      <c r="A628" s="14" t="s">
        <v>1180</v>
      </c>
      <c r="B628" s="52" t="s">
        <v>1102</v>
      </c>
      <c r="C628" s="19">
        <v>2013</v>
      </c>
      <c r="D628" s="168" t="s">
        <v>615</v>
      </c>
      <c r="E628" s="26"/>
      <c r="F628" s="25">
        <f t="shared" si="45"/>
        <v>0</v>
      </c>
      <c r="G628" s="25">
        <f t="shared" si="46"/>
        <v>0</v>
      </c>
      <c r="H628" s="25">
        <f t="shared" si="47"/>
        <v>0</v>
      </c>
      <c r="I628" s="25">
        <f t="shared" si="48"/>
        <v>0</v>
      </c>
      <c r="J628" s="25">
        <f t="shared" si="49"/>
        <v>1</v>
      </c>
      <c r="K628" s="26"/>
      <c r="L628" s="26"/>
    </row>
    <row r="629" spans="1:12" x14ac:dyDescent="0.3">
      <c r="A629" s="13" t="s">
        <v>1181</v>
      </c>
      <c r="B629" s="52" t="s">
        <v>1102</v>
      </c>
      <c r="C629" s="19">
        <v>2004</v>
      </c>
      <c r="D629" s="187" t="s">
        <v>1065</v>
      </c>
      <c r="E629" s="26"/>
      <c r="F629" s="25">
        <f t="shared" si="45"/>
        <v>0</v>
      </c>
      <c r="G629" s="25">
        <f t="shared" si="46"/>
        <v>0</v>
      </c>
      <c r="H629" s="25">
        <f t="shared" si="47"/>
        <v>0</v>
      </c>
      <c r="I629" s="25">
        <f t="shared" si="48"/>
        <v>0</v>
      </c>
      <c r="J629" s="25">
        <f t="shared" si="49"/>
        <v>1</v>
      </c>
      <c r="K629" s="26"/>
      <c r="L629" s="26"/>
    </row>
    <row r="630" spans="1:12" x14ac:dyDescent="0.3">
      <c r="A630" s="14" t="s">
        <v>1182</v>
      </c>
      <c r="B630" s="52" t="s">
        <v>1102</v>
      </c>
      <c r="C630" s="19">
        <v>2009</v>
      </c>
      <c r="D630" s="168" t="s">
        <v>732</v>
      </c>
      <c r="E630" s="26"/>
      <c r="F630" s="25">
        <f t="shared" si="45"/>
        <v>0</v>
      </c>
      <c r="G630" s="25">
        <f t="shared" si="46"/>
        <v>0</v>
      </c>
      <c r="H630" s="25">
        <f t="shared" si="47"/>
        <v>0</v>
      </c>
      <c r="I630" s="25">
        <f t="shared" si="48"/>
        <v>0</v>
      </c>
      <c r="J630" s="25">
        <f t="shared" si="49"/>
        <v>1</v>
      </c>
      <c r="K630" s="26"/>
      <c r="L630" s="26"/>
    </row>
    <row r="631" spans="1:12" x14ac:dyDescent="0.3">
      <c r="A631" s="13" t="s">
        <v>1183</v>
      </c>
      <c r="B631" s="52" t="s">
        <v>1102</v>
      </c>
      <c r="C631" s="19">
        <v>2012</v>
      </c>
      <c r="D631" s="168" t="s">
        <v>652</v>
      </c>
      <c r="E631" s="26"/>
      <c r="F631" s="25">
        <f t="shared" si="45"/>
        <v>0</v>
      </c>
      <c r="G631" s="25">
        <f t="shared" si="46"/>
        <v>0</v>
      </c>
      <c r="H631" s="25">
        <f t="shared" si="47"/>
        <v>0</v>
      </c>
      <c r="I631" s="25">
        <f t="shared" si="48"/>
        <v>0</v>
      </c>
      <c r="J631" s="25">
        <f t="shared" si="49"/>
        <v>1</v>
      </c>
      <c r="K631" s="26"/>
      <c r="L631" s="26"/>
    </row>
    <row r="632" spans="1:12" x14ac:dyDescent="0.3">
      <c r="A632" s="14" t="s">
        <v>1184</v>
      </c>
      <c r="B632" s="52" t="s">
        <v>1102</v>
      </c>
      <c r="C632" s="19">
        <v>2013</v>
      </c>
      <c r="D632" s="168" t="s">
        <v>612</v>
      </c>
      <c r="E632" s="26"/>
      <c r="F632" s="25">
        <f t="shared" si="45"/>
        <v>0</v>
      </c>
      <c r="G632" s="25">
        <f t="shared" si="46"/>
        <v>0</v>
      </c>
      <c r="H632" s="25">
        <f t="shared" si="47"/>
        <v>0</v>
      </c>
      <c r="I632" s="25">
        <f t="shared" si="48"/>
        <v>0</v>
      </c>
      <c r="J632" s="25">
        <f t="shared" si="49"/>
        <v>1</v>
      </c>
      <c r="K632" s="26"/>
      <c r="L632" s="26"/>
    </row>
    <row r="633" spans="1:12" x14ac:dyDescent="0.3">
      <c r="A633" s="13" t="s">
        <v>1185</v>
      </c>
      <c r="B633" s="52" t="s">
        <v>1102</v>
      </c>
      <c r="C633" s="19">
        <v>2007</v>
      </c>
      <c r="D633" s="168" t="s">
        <v>1018</v>
      </c>
      <c r="E633" s="26"/>
      <c r="F633" s="25">
        <f t="shared" si="45"/>
        <v>0</v>
      </c>
      <c r="G633" s="25">
        <f t="shared" si="46"/>
        <v>0</v>
      </c>
      <c r="H633" s="25">
        <f t="shared" si="47"/>
        <v>0</v>
      </c>
      <c r="I633" s="25">
        <f t="shared" si="48"/>
        <v>0</v>
      </c>
      <c r="J633" s="25">
        <f t="shared" si="49"/>
        <v>1</v>
      </c>
      <c r="K633" s="26"/>
      <c r="L633" s="26"/>
    </row>
    <row r="634" spans="1:12" x14ac:dyDescent="0.3">
      <c r="A634" s="14" t="s">
        <v>1186</v>
      </c>
      <c r="B634" s="52" t="s">
        <v>1102</v>
      </c>
      <c r="C634" s="19">
        <v>2002</v>
      </c>
      <c r="D634" s="168" t="s">
        <v>1080</v>
      </c>
      <c r="E634" s="26"/>
      <c r="F634" s="25">
        <f t="shared" si="45"/>
        <v>0</v>
      </c>
      <c r="G634" s="25">
        <f t="shared" si="46"/>
        <v>0</v>
      </c>
      <c r="H634" s="25">
        <f t="shared" si="47"/>
        <v>0</v>
      </c>
      <c r="I634" s="25">
        <f t="shared" si="48"/>
        <v>0</v>
      </c>
      <c r="J634" s="25">
        <f t="shared" si="49"/>
        <v>1</v>
      </c>
      <c r="K634" s="26"/>
      <c r="L634" s="26"/>
    </row>
    <row r="635" spans="1:12" x14ac:dyDescent="0.3">
      <c r="A635" s="13" t="s">
        <v>1187</v>
      </c>
      <c r="B635" s="52" t="s">
        <v>1102</v>
      </c>
      <c r="C635" s="19">
        <v>2005</v>
      </c>
      <c r="D635" s="168" t="s">
        <v>1049</v>
      </c>
      <c r="E635" s="26"/>
      <c r="F635" s="25">
        <f t="shared" si="45"/>
        <v>0</v>
      </c>
      <c r="G635" s="25">
        <f t="shared" si="46"/>
        <v>0</v>
      </c>
      <c r="H635" s="25">
        <f t="shared" si="47"/>
        <v>0</v>
      </c>
      <c r="I635" s="25">
        <f t="shared" si="48"/>
        <v>0</v>
      </c>
      <c r="J635" s="25">
        <f t="shared" si="49"/>
        <v>1</v>
      </c>
      <c r="K635" s="26"/>
      <c r="L635" s="26"/>
    </row>
    <row r="636" spans="1:12" x14ac:dyDescent="0.3">
      <c r="A636" s="14" t="s">
        <v>1188</v>
      </c>
      <c r="B636" s="52" t="s">
        <v>1102</v>
      </c>
      <c r="C636" s="19">
        <v>2010</v>
      </c>
      <c r="D636" s="168" t="s">
        <v>695</v>
      </c>
      <c r="E636" s="26"/>
      <c r="F636" s="25">
        <f t="shared" si="45"/>
        <v>0</v>
      </c>
      <c r="G636" s="25">
        <f t="shared" si="46"/>
        <v>0</v>
      </c>
      <c r="H636" s="25">
        <f t="shared" si="47"/>
        <v>0</v>
      </c>
      <c r="I636" s="25">
        <f t="shared" si="48"/>
        <v>0</v>
      </c>
      <c r="J636" s="25">
        <f t="shared" si="49"/>
        <v>1</v>
      </c>
      <c r="K636" s="26"/>
      <c r="L636" s="26"/>
    </row>
    <row r="637" spans="1:12" x14ac:dyDescent="0.3">
      <c r="A637" s="13" t="s">
        <v>1189</v>
      </c>
      <c r="B637" s="52" t="s">
        <v>1102</v>
      </c>
      <c r="C637" s="19">
        <v>2011</v>
      </c>
      <c r="D637" s="168" t="s">
        <v>666</v>
      </c>
      <c r="E637" s="26"/>
      <c r="F637" s="25">
        <f t="shared" si="45"/>
        <v>0</v>
      </c>
      <c r="G637" s="25">
        <f t="shared" si="46"/>
        <v>0</v>
      </c>
      <c r="H637" s="25">
        <f t="shared" si="47"/>
        <v>0</v>
      </c>
      <c r="I637" s="25">
        <f t="shared" si="48"/>
        <v>0</v>
      </c>
      <c r="J637" s="25">
        <f t="shared" si="49"/>
        <v>1</v>
      </c>
      <c r="K637" s="26"/>
      <c r="L637" s="26"/>
    </row>
    <row r="638" spans="1:12" x14ac:dyDescent="0.3">
      <c r="A638" s="14" t="s">
        <v>1190</v>
      </c>
      <c r="B638" s="52" t="s">
        <v>1102</v>
      </c>
      <c r="C638" s="19">
        <v>2011</v>
      </c>
      <c r="D638" s="168" t="s">
        <v>668</v>
      </c>
      <c r="E638" s="26"/>
      <c r="F638" s="25">
        <f t="shared" si="45"/>
        <v>0</v>
      </c>
      <c r="G638" s="25">
        <f t="shared" si="46"/>
        <v>0</v>
      </c>
      <c r="H638" s="25">
        <f t="shared" si="47"/>
        <v>0</v>
      </c>
      <c r="I638" s="25">
        <f t="shared" si="48"/>
        <v>0</v>
      </c>
      <c r="J638" s="25">
        <f t="shared" si="49"/>
        <v>1</v>
      </c>
      <c r="K638" s="26"/>
      <c r="L638" s="26"/>
    </row>
    <row r="639" spans="1:12" x14ac:dyDescent="0.3">
      <c r="A639" s="13" t="s">
        <v>1191</v>
      </c>
      <c r="B639" s="52" t="s">
        <v>1102</v>
      </c>
      <c r="C639" s="19">
        <v>2006</v>
      </c>
      <c r="D639" s="168" t="s">
        <v>1034</v>
      </c>
      <c r="E639" s="26"/>
      <c r="F639" s="25">
        <f t="shared" si="45"/>
        <v>0</v>
      </c>
      <c r="G639" s="25">
        <f t="shared" si="46"/>
        <v>0</v>
      </c>
      <c r="H639" s="25">
        <f t="shared" si="47"/>
        <v>0</v>
      </c>
      <c r="I639" s="25">
        <f t="shared" si="48"/>
        <v>0</v>
      </c>
      <c r="J639" s="25">
        <f t="shared" si="49"/>
        <v>1</v>
      </c>
      <c r="K639" s="26"/>
      <c r="L639" s="26"/>
    </row>
    <row r="640" spans="1:12" x14ac:dyDescent="0.3">
      <c r="A640" s="14" t="s">
        <v>1192</v>
      </c>
      <c r="B640" s="52" t="s">
        <v>1102</v>
      </c>
      <c r="C640" s="19">
        <v>2007</v>
      </c>
      <c r="D640" s="168" t="s">
        <v>1017</v>
      </c>
      <c r="E640" s="26"/>
      <c r="F640" s="25">
        <f t="shared" si="45"/>
        <v>0</v>
      </c>
      <c r="G640" s="25">
        <f t="shared" si="46"/>
        <v>0</v>
      </c>
      <c r="H640" s="25">
        <f t="shared" si="47"/>
        <v>0</v>
      </c>
      <c r="I640" s="25">
        <f t="shared" si="48"/>
        <v>0</v>
      </c>
      <c r="J640" s="25">
        <f t="shared" si="49"/>
        <v>1</v>
      </c>
      <c r="K640" s="26"/>
      <c r="L640" s="26"/>
    </row>
    <row r="641" spans="1:12" x14ac:dyDescent="0.3">
      <c r="A641" s="13" t="s">
        <v>1193</v>
      </c>
      <c r="B641" s="52" t="s">
        <v>1102</v>
      </c>
      <c r="C641" s="19">
        <v>2007</v>
      </c>
      <c r="D641" s="168" t="s">
        <v>1026</v>
      </c>
      <c r="E641" s="26"/>
      <c r="F641" s="25">
        <f t="shared" si="45"/>
        <v>0</v>
      </c>
      <c r="G641" s="25">
        <f t="shared" si="46"/>
        <v>0</v>
      </c>
      <c r="H641" s="25">
        <f t="shared" si="47"/>
        <v>0</v>
      </c>
      <c r="I641" s="25">
        <f t="shared" si="48"/>
        <v>0</v>
      </c>
      <c r="J641" s="25">
        <f t="shared" si="49"/>
        <v>1</v>
      </c>
      <c r="K641" s="26"/>
      <c r="L641" s="26"/>
    </row>
    <row r="642" spans="1:12" x14ac:dyDescent="0.3">
      <c r="A642" s="14" t="s">
        <v>1194</v>
      </c>
      <c r="B642" s="52" t="s">
        <v>1102</v>
      </c>
      <c r="C642" s="19">
        <v>2005</v>
      </c>
      <c r="D642" s="168" t="s">
        <v>1044</v>
      </c>
      <c r="E642" s="26"/>
      <c r="F642" s="25">
        <f t="shared" si="45"/>
        <v>0</v>
      </c>
      <c r="G642" s="25">
        <f t="shared" si="46"/>
        <v>0</v>
      </c>
      <c r="H642" s="25">
        <f t="shared" si="47"/>
        <v>0</v>
      </c>
      <c r="I642" s="25">
        <f t="shared" si="48"/>
        <v>0</v>
      </c>
      <c r="J642" s="25">
        <f t="shared" si="49"/>
        <v>1</v>
      </c>
      <c r="K642" s="26"/>
      <c r="L642" s="26"/>
    </row>
    <row r="643" spans="1:12" x14ac:dyDescent="0.3">
      <c r="A643" s="13" t="s">
        <v>1195</v>
      </c>
      <c r="B643" s="52" t="s">
        <v>1102</v>
      </c>
      <c r="C643" s="19">
        <v>2002</v>
      </c>
      <c r="D643" s="168" t="s">
        <v>1084</v>
      </c>
      <c r="E643" s="26"/>
      <c r="F643" s="25">
        <f t="shared" si="45"/>
        <v>0</v>
      </c>
      <c r="G643" s="25">
        <f t="shared" si="46"/>
        <v>0</v>
      </c>
      <c r="H643" s="25">
        <f t="shared" si="47"/>
        <v>0</v>
      </c>
      <c r="I643" s="25">
        <f t="shared" si="48"/>
        <v>0</v>
      </c>
      <c r="J643" s="25">
        <f t="shared" si="49"/>
        <v>1</v>
      </c>
      <c r="K643" s="26"/>
      <c r="L643" s="26"/>
    </row>
    <row r="644" spans="1:12" x14ac:dyDescent="0.3">
      <c r="A644" s="14" t="s">
        <v>1196</v>
      </c>
      <c r="B644" s="52" t="s">
        <v>1102</v>
      </c>
      <c r="C644" s="19">
        <v>2002</v>
      </c>
      <c r="D644" s="168" t="s">
        <v>1082</v>
      </c>
      <c r="E644" s="26"/>
      <c r="F644" s="25">
        <f t="shared" si="45"/>
        <v>0</v>
      </c>
      <c r="G644" s="25">
        <f t="shared" si="46"/>
        <v>0</v>
      </c>
      <c r="H644" s="25">
        <f t="shared" si="47"/>
        <v>0</v>
      </c>
      <c r="I644" s="25">
        <f t="shared" si="48"/>
        <v>0</v>
      </c>
      <c r="J644" s="25">
        <f t="shared" si="49"/>
        <v>1</v>
      </c>
      <c r="K644" s="26"/>
      <c r="L644" s="26"/>
    </row>
    <row r="645" spans="1:12" x14ac:dyDescent="0.3">
      <c r="A645" s="13" t="s">
        <v>1197</v>
      </c>
      <c r="B645" s="52" t="s">
        <v>1102</v>
      </c>
      <c r="C645" s="19">
        <v>2009</v>
      </c>
      <c r="D645" s="168" t="s">
        <v>739</v>
      </c>
      <c r="E645" s="26"/>
      <c r="F645" s="25">
        <f t="shared" si="45"/>
        <v>0</v>
      </c>
      <c r="G645" s="25">
        <f t="shared" si="46"/>
        <v>0</v>
      </c>
      <c r="H645" s="25">
        <f t="shared" si="47"/>
        <v>0</v>
      </c>
      <c r="I645" s="25">
        <f t="shared" si="48"/>
        <v>0</v>
      </c>
      <c r="J645" s="25">
        <f t="shared" si="49"/>
        <v>1</v>
      </c>
      <c r="K645" s="26"/>
      <c r="L645" s="26"/>
    </row>
    <row r="646" spans="1:12" x14ac:dyDescent="0.3">
      <c r="A646" s="14" t="s">
        <v>1198</v>
      </c>
      <c r="B646" s="52" t="s">
        <v>1102</v>
      </c>
      <c r="C646" s="19">
        <v>2014</v>
      </c>
      <c r="D646" s="168" t="s">
        <v>588</v>
      </c>
      <c r="E646" s="26"/>
      <c r="F646" s="25">
        <f t="shared" si="45"/>
        <v>0</v>
      </c>
      <c r="G646" s="25">
        <f t="shared" si="46"/>
        <v>0</v>
      </c>
      <c r="H646" s="25">
        <f t="shared" si="47"/>
        <v>0</v>
      </c>
      <c r="I646" s="25">
        <f t="shared" si="48"/>
        <v>0</v>
      </c>
      <c r="J646" s="25">
        <f t="shared" si="49"/>
        <v>1</v>
      </c>
      <c r="K646" s="26"/>
      <c r="L646" s="26"/>
    </row>
    <row r="647" spans="1:12" x14ac:dyDescent="0.3">
      <c r="A647" s="13" t="s">
        <v>1199</v>
      </c>
      <c r="B647" s="52" t="s">
        <v>1102</v>
      </c>
      <c r="C647" s="19">
        <v>2009</v>
      </c>
      <c r="D647" s="168" t="s">
        <v>747</v>
      </c>
      <c r="E647" s="26"/>
      <c r="F647" s="25">
        <f t="shared" ref="F647:F706" si="50">IF(B647="Science Direct",1,0)</f>
        <v>0</v>
      </c>
      <c r="G647" s="25">
        <f t="shared" ref="G647:G706" si="51">IF(B647="IEEE",1,0)</f>
        <v>0</v>
      </c>
      <c r="H647" s="25">
        <f t="shared" ref="H647:H706" si="52">IF(B647="ACM",1,0)</f>
        <v>0</v>
      </c>
      <c r="I647" s="25">
        <f t="shared" ref="I647:I706" si="53">IF(B647="Scopus",1,0)</f>
        <v>0</v>
      </c>
      <c r="J647" s="25">
        <f t="shared" ref="J647:J706" si="54">IF(B647="Compendex",1,0)</f>
        <v>1</v>
      </c>
      <c r="K647" s="26"/>
      <c r="L647" s="26"/>
    </row>
    <row r="648" spans="1:12" x14ac:dyDescent="0.3">
      <c r="A648" s="14" t="s">
        <v>1200</v>
      </c>
      <c r="B648" s="52" t="s">
        <v>1102</v>
      </c>
      <c r="C648" s="19">
        <v>2003</v>
      </c>
      <c r="D648" s="168" t="s">
        <v>1071</v>
      </c>
      <c r="E648" s="26"/>
      <c r="F648" s="25">
        <f t="shared" si="50"/>
        <v>0</v>
      </c>
      <c r="G648" s="25">
        <f t="shared" si="51"/>
        <v>0</v>
      </c>
      <c r="H648" s="25">
        <f t="shared" si="52"/>
        <v>0</v>
      </c>
      <c r="I648" s="25">
        <f t="shared" si="53"/>
        <v>0</v>
      </c>
      <c r="J648" s="25">
        <f t="shared" si="54"/>
        <v>1</v>
      </c>
      <c r="K648" s="26"/>
      <c r="L648" s="26"/>
    </row>
    <row r="649" spans="1:12" x14ac:dyDescent="0.3">
      <c r="A649" s="13" t="s">
        <v>1201</v>
      </c>
      <c r="B649" s="52" t="s">
        <v>1102</v>
      </c>
      <c r="C649" s="19">
        <v>2008</v>
      </c>
      <c r="D649" s="168" t="s">
        <v>998</v>
      </c>
      <c r="E649" s="26"/>
      <c r="F649" s="25">
        <f t="shared" si="50"/>
        <v>0</v>
      </c>
      <c r="G649" s="25">
        <f t="shared" si="51"/>
        <v>0</v>
      </c>
      <c r="H649" s="25">
        <f t="shared" si="52"/>
        <v>0</v>
      </c>
      <c r="I649" s="25">
        <f t="shared" si="53"/>
        <v>0</v>
      </c>
      <c r="J649" s="25">
        <f t="shared" si="54"/>
        <v>1</v>
      </c>
      <c r="K649" s="26"/>
      <c r="L649" s="26"/>
    </row>
    <row r="650" spans="1:12" x14ac:dyDescent="0.3">
      <c r="A650" s="14" t="s">
        <v>1202</v>
      </c>
      <c r="B650" s="52" t="s">
        <v>1102</v>
      </c>
      <c r="C650" s="19">
        <v>2005</v>
      </c>
      <c r="D650" s="168" t="s">
        <v>1056</v>
      </c>
      <c r="E650" s="26"/>
      <c r="F650" s="25">
        <f t="shared" si="50"/>
        <v>0</v>
      </c>
      <c r="G650" s="25">
        <f t="shared" si="51"/>
        <v>0</v>
      </c>
      <c r="H650" s="25">
        <f t="shared" si="52"/>
        <v>0</v>
      </c>
      <c r="I650" s="25">
        <f t="shared" si="53"/>
        <v>0</v>
      </c>
      <c r="J650" s="25">
        <f t="shared" si="54"/>
        <v>1</v>
      </c>
      <c r="K650" s="26"/>
      <c r="L650" s="26"/>
    </row>
    <row r="651" spans="1:12" x14ac:dyDescent="0.3">
      <c r="A651" s="13" t="s">
        <v>1203</v>
      </c>
      <c r="B651" s="52" t="s">
        <v>1102</v>
      </c>
      <c r="C651" s="19">
        <v>2005</v>
      </c>
      <c r="D651" s="168" t="s">
        <v>1057</v>
      </c>
      <c r="E651" s="26"/>
      <c r="F651" s="25">
        <f t="shared" si="50"/>
        <v>0</v>
      </c>
      <c r="G651" s="25">
        <f t="shared" si="51"/>
        <v>0</v>
      </c>
      <c r="H651" s="25">
        <f t="shared" si="52"/>
        <v>0</v>
      </c>
      <c r="I651" s="25">
        <f t="shared" si="53"/>
        <v>0</v>
      </c>
      <c r="J651" s="25">
        <f t="shared" si="54"/>
        <v>1</v>
      </c>
      <c r="K651" s="26"/>
      <c r="L651" s="26"/>
    </row>
    <row r="652" spans="1:12" x14ac:dyDescent="0.3">
      <c r="A652" s="14" t="s">
        <v>1204</v>
      </c>
      <c r="B652" s="52" t="s">
        <v>1102</v>
      </c>
      <c r="C652" s="19">
        <v>2009</v>
      </c>
      <c r="D652" s="168" t="s">
        <v>731</v>
      </c>
      <c r="E652" s="26"/>
      <c r="F652" s="25">
        <f t="shared" si="50"/>
        <v>0</v>
      </c>
      <c r="G652" s="25">
        <f t="shared" si="51"/>
        <v>0</v>
      </c>
      <c r="H652" s="25">
        <f t="shared" si="52"/>
        <v>0</v>
      </c>
      <c r="I652" s="25">
        <f t="shared" si="53"/>
        <v>0</v>
      </c>
      <c r="J652" s="25">
        <f t="shared" si="54"/>
        <v>1</v>
      </c>
      <c r="K652" s="26"/>
      <c r="L652" s="26"/>
    </row>
    <row r="653" spans="1:12" x14ac:dyDescent="0.3">
      <c r="A653" s="13" t="s">
        <v>1205</v>
      </c>
      <c r="B653" s="52" t="s">
        <v>1102</v>
      </c>
      <c r="C653" s="19">
        <v>2005</v>
      </c>
      <c r="D653" s="168" t="s">
        <v>1045</v>
      </c>
      <c r="E653" s="26"/>
      <c r="F653" s="25">
        <f t="shared" si="50"/>
        <v>0</v>
      </c>
      <c r="G653" s="25">
        <f t="shared" si="51"/>
        <v>0</v>
      </c>
      <c r="H653" s="25">
        <f t="shared" si="52"/>
        <v>0</v>
      </c>
      <c r="I653" s="25">
        <f t="shared" si="53"/>
        <v>0</v>
      </c>
      <c r="J653" s="25">
        <f t="shared" si="54"/>
        <v>1</v>
      </c>
      <c r="K653" s="26"/>
      <c r="L653" s="26"/>
    </row>
    <row r="654" spans="1:12" x14ac:dyDescent="0.3">
      <c r="A654" s="14" t="s">
        <v>1206</v>
      </c>
      <c r="B654" s="52" t="s">
        <v>1102</v>
      </c>
      <c r="C654" s="19">
        <v>2012</v>
      </c>
      <c r="D654" s="168" t="s">
        <v>643</v>
      </c>
      <c r="E654" s="26"/>
      <c r="F654" s="25">
        <f t="shared" si="50"/>
        <v>0</v>
      </c>
      <c r="G654" s="25">
        <f t="shared" si="51"/>
        <v>0</v>
      </c>
      <c r="H654" s="25">
        <f t="shared" si="52"/>
        <v>0</v>
      </c>
      <c r="I654" s="25">
        <f t="shared" si="53"/>
        <v>0</v>
      </c>
      <c r="J654" s="25">
        <f t="shared" si="54"/>
        <v>1</v>
      </c>
      <c r="K654" s="26"/>
      <c r="L654" s="26"/>
    </row>
    <row r="655" spans="1:12" x14ac:dyDescent="0.3">
      <c r="A655" s="13" t="s">
        <v>1207</v>
      </c>
      <c r="B655" s="52" t="s">
        <v>1102</v>
      </c>
      <c r="C655" s="19">
        <v>2005</v>
      </c>
      <c r="D655" s="168" t="s">
        <v>1048</v>
      </c>
      <c r="E655" s="26"/>
      <c r="F655" s="25">
        <f t="shared" si="50"/>
        <v>0</v>
      </c>
      <c r="G655" s="25">
        <f t="shared" si="51"/>
        <v>0</v>
      </c>
      <c r="H655" s="25">
        <f t="shared" si="52"/>
        <v>0</v>
      </c>
      <c r="I655" s="25">
        <f t="shared" si="53"/>
        <v>0</v>
      </c>
      <c r="J655" s="25">
        <f t="shared" si="54"/>
        <v>1</v>
      </c>
      <c r="K655" s="26"/>
      <c r="L655" s="26"/>
    </row>
    <row r="656" spans="1:12" x14ac:dyDescent="0.3">
      <c r="A656" s="14" t="s">
        <v>1208</v>
      </c>
      <c r="B656" s="52" t="s">
        <v>1102</v>
      </c>
      <c r="C656" s="19">
        <v>2005</v>
      </c>
      <c r="D656" s="168" t="s">
        <v>1051</v>
      </c>
      <c r="E656" s="26"/>
      <c r="F656" s="25">
        <f t="shared" si="50"/>
        <v>0</v>
      </c>
      <c r="G656" s="25">
        <f t="shared" si="51"/>
        <v>0</v>
      </c>
      <c r="H656" s="25">
        <f t="shared" si="52"/>
        <v>0</v>
      </c>
      <c r="I656" s="25">
        <f t="shared" si="53"/>
        <v>0</v>
      </c>
      <c r="J656" s="25">
        <f t="shared" si="54"/>
        <v>1</v>
      </c>
      <c r="K656" s="26"/>
      <c r="L656" s="26"/>
    </row>
    <row r="657" spans="1:12" x14ac:dyDescent="0.3">
      <c r="A657" s="13" t="s">
        <v>1209</v>
      </c>
      <c r="B657" s="52" t="s">
        <v>1102</v>
      </c>
      <c r="C657" s="19">
        <v>2015</v>
      </c>
      <c r="D657" s="168" t="s">
        <v>1276</v>
      </c>
      <c r="E657" s="26"/>
      <c r="F657" s="25">
        <f t="shared" si="50"/>
        <v>0</v>
      </c>
      <c r="G657" s="25">
        <f t="shared" si="51"/>
        <v>0</v>
      </c>
      <c r="H657" s="25">
        <f t="shared" si="52"/>
        <v>0</v>
      </c>
      <c r="I657" s="25">
        <f t="shared" si="53"/>
        <v>0</v>
      </c>
      <c r="J657" s="25">
        <f t="shared" si="54"/>
        <v>1</v>
      </c>
      <c r="K657" s="26"/>
      <c r="L657" s="26"/>
    </row>
    <row r="658" spans="1:12" x14ac:dyDescent="0.3">
      <c r="A658" s="14" t="s">
        <v>1210</v>
      </c>
      <c r="B658" s="52" t="s">
        <v>1102</v>
      </c>
      <c r="C658" s="19">
        <v>2003</v>
      </c>
      <c r="D658" s="168" t="s">
        <v>1277</v>
      </c>
      <c r="E658" s="26"/>
      <c r="F658" s="25">
        <f t="shared" si="50"/>
        <v>0</v>
      </c>
      <c r="G658" s="25">
        <f t="shared" si="51"/>
        <v>0</v>
      </c>
      <c r="H658" s="25">
        <f t="shared" si="52"/>
        <v>0</v>
      </c>
      <c r="I658" s="25">
        <f t="shared" si="53"/>
        <v>0</v>
      </c>
      <c r="J658" s="25">
        <f t="shared" si="54"/>
        <v>1</v>
      </c>
      <c r="K658" s="26"/>
      <c r="L658" s="26"/>
    </row>
    <row r="659" spans="1:12" x14ac:dyDescent="0.3">
      <c r="A659" s="13" t="s">
        <v>1211</v>
      </c>
      <c r="B659" s="52" t="s">
        <v>1102</v>
      </c>
      <c r="C659" s="19">
        <v>2008</v>
      </c>
      <c r="D659" s="168" t="s">
        <v>1007</v>
      </c>
      <c r="E659" s="26"/>
      <c r="F659" s="25">
        <f t="shared" si="50"/>
        <v>0</v>
      </c>
      <c r="G659" s="25">
        <f t="shared" si="51"/>
        <v>0</v>
      </c>
      <c r="H659" s="25">
        <f t="shared" si="52"/>
        <v>0</v>
      </c>
      <c r="I659" s="25">
        <f t="shared" si="53"/>
        <v>0</v>
      </c>
      <c r="J659" s="25">
        <f t="shared" si="54"/>
        <v>1</v>
      </c>
      <c r="K659" s="26"/>
      <c r="L659" s="26"/>
    </row>
    <row r="660" spans="1:12" x14ac:dyDescent="0.3">
      <c r="A660" s="14" t="s">
        <v>1212</v>
      </c>
      <c r="B660" s="52" t="s">
        <v>1102</v>
      </c>
      <c r="C660" s="19">
        <v>2007</v>
      </c>
      <c r="D660" s="168" t="s">
        <v>1024</v>
      </c>
      <c r="E660" s="26"/>
      <c r="F660" s="25">
        <f t="shared" si="50"/>
        <v>0</v>
      </c>
      <c r="G660" s="25">
        <f t="shared" si="51"/>
        <v>0</v>
      </c>
      <c r="H660" s="25">
        <f t="shared" si="52"/>
        <v>0</v>
      </c>
      <c r="I660" s="25">
        <f t="shared" si="53"/>
        <v>0</v>
      </c>
      <c r="J660" s="25">
        <f t="shared" si="54"/>
        <v>1</v>
      </c>
      <c r="K660" s="26"/>
      <c r="L660" s="26"/>
    </row>
    <row r="661" spans="1:12" x14ac:dyDescent="0.3">
      <c r="A661" s="13" t="s">
        <v>1213</v>
      </c>
      <c r="B661" s="52" t="s">
        <v>1102</v>
      </c>
      <c r="C661" s="19">
        <v>2008</v>
      </c>
      <c r="D661" s="168" t="s">
        <v>1004</v>
      </c>
      <c r="E661" s="26"/>
      <c r="F661" s="25">
        <f t="shared" si="50"/>
        <v>0</v>
      </c>
      <c r="G661" s="25">
        <f t="shared" si="51"/>
        <v>0</v>
      </c>
      <c r="H661" s="25">
        <f t="shared" si="52"/>
        <v>0</v>
      </c>
      <c r="I661" s="25">
        <f t="shared" si="53"/>
        <v>0</v>
      </c>
      <c r="J661" s="25">
        <f t="shared" si="54"/>
        <v>1</v>
      </c>
      <c r="K661" s="26"/>
      <c r="L661" s="26"/>
    </row>
    <row r="662" spans="1:12" x14ac:dyDescent="0.3">
      <c r="A662" s="14" t="s">
        <v>1214</v>
      </c>
      <c r="B662" s="52" t="s">
        <v>1102</v>
      </c>
      <c r="C662" s="19">
        <v>2012</v>
      </c>
      <c r="D662" s="168" t="s">
        <v>637</v>
      </c>
      <c r="E662" s="26"/>
      <c r="F662" s="25">
        <f t="shared" si="50"/>
        <v>0</v>
      </c>
      <c r="G662" s="25">
        <f t="shared" si="51"/>
        <v>0</v>
      </c>
      <c r="H662" s="25">
        <f t="shared" si="52"/>
        <v>0</v>
      </c>
      <c r="I662" s="25">
        <f t="shared" si="53"/>
        <v>0</v>
      </c>
      <c r="J662" s="25">
        <f t="shared" si="54"/>
        <v>1</v>
      </c>
      <c r="K662" s="26"/>
      <c r="L662" s="26"/>
    </row>
    <row r="663" spans="1:12" x14ac:dyDescent="0.3">
      <c r="A663" s="13" t="s">
        <v>1215</v>
      </c>
      <c r="B663" s="52" t="s">
        <v>1102</v>
      </c>
      <c r="C663" s="19">
        <v>2012</v>
      </c>
      <c r="D663" s="168" t="s">
        <v>655</v>
      </c>
      <c r="E663" s="26"/>
      <c r="F663" s="25">
        <f t="shared" si="50"/>
        <v>0</v>
      </c>
      <c r="G663" s="25">
        <f t="shared" si="51"/>
        <v>0</v>
      </c>
      <c r="H663" s="25">
        <f t="shared" si="52"/>
        <v>0</v>
      </c>
      <c r="I663" s="25">
        <f t="shared" si="53"/>
        <v>0</v>
      </c>
      <c r="J663" s="25">
        <f t="shared" si="54"/>
        <v>1</v>
      </c>
      <c r="K663" s="26"/>
      <c r="L663" s="26"/>
    </row>
    <row r="664" spans="1:12" x14ac:dyDescent="0.3">
      <c r="A664" s="14" t="s">
        <v>1216</v>
      </c>
      <c r="B664" s="52" t="s">
        <v>1102</v>
      </c>
      <c r="C664" s="19">
        <v>2013</v>
      </c>
      <c r="D664" s="168" t="s">
        <v>618</v>
      </c>
      <c r="E664" s="26"/>
      <c r="F664" s="25">
        <f t="shared" si="50"/>
        <v>0</v>
      </c>
      <c r="G664" s="25">
        <f t="shared" si="51"/>
        <v>0</v>
      </c>
      <c r="H664" s="25">
        <f t="shared" si="52"/>
        <v>0</v>
      </c>
      <c r="I664" s="25">
        <f t="shared" si="53"/>
        <v>0</v>
      </c>
      <c r="J664" s="25">
        <f t="shared" si="54"/>
        <v>1</v>
      </c>
      <c r="K664" s="26"/>
      <c r="L664" s="26"/>
    </row>
    <row r="665" spans="1:12" x14ac:dyDescent="0.3">
      <c r="A665" s="13" t="s">
        <v>1217</v>
      </c>
      <c r="B665" s="52" t="s">
        <v>1102</v>
      </c>
      <c r="C665" s="19">
        <v>2009</v>
      </c>
      <c r="D665" s="168" t="s">
        <v>25</v>
      </c>
      <c r="E665" s="26"/>
      <c r="F665" s="25">
        <f t="shared" si="50"/>
        <v>0</v>
      </c>
      <c r="G665" s="25">
        <f t="shared" si="51"/>
        <v>0</v>
      </c>
      <c r="H665" s="25">
        <f t="shared" si="52"/>
        <v>0</v>
      </c>
      <c r="I665" s="25">
        <f t="shared" si="53"/>
        <v>0</v>
      </c>
      <c r="J665" s="25">
        <f t="shared" si="54"/>
        <v>1</v>
      </c>
      <c r="K665" s="26"/>
      <c r="L665" s="26"/>
    </row>
    <row r="666" spans="1:12" x14ac:dyDescent="0.3">
      <c r="A666" s="14" t="s">
        <v>1218</v>
      </c>
      <c r="B666" s="52" t="s">
        <v>1102</v>
      </c>
      <c r="C666" s="19">
        <v>2013</v>
      </c>
      <c r="D666" s="168" t="s">
        <v>606</v>
      </c>
      <c r="E666" s="26"/>
      <c r="F666" s="25">
        <f t="shared" si="50"/>
        <v>0</v>
      </c>
      <c r="G666" s="25">
        <f t="shared" si="51"/>
        <v>0</v>
      </c>
      <c r="H666" s="25">
        <f t="shared" si="52"/>
        <v>0</v>
      </c>
      <c r="I666" s="25">
        <f t="shared" si="53"/>
        <v>0</v>
      </c>
      <c r="J666" s="25">
        <f t="shared" si="54"/>
        <v>1</v>
      </c>
      <c r="K666" s="26"/>
      <c r="L666" s="26"/>
    </row>
    <row r="667" spans="1:12" x14ac:dyDescent="0.3">
      <c r="A667" s="13" t="s">
        <v>1219</v>
      </c>
      <c r="B667" s="52" t="s">
        <v>1102</v>
      </c>
      <c r="C667" s="19">
        <v>2013</v>
      </c>
      <c r="D667" s="168" t="s">
        <v>621</v>
      </c>
      <c r="E667" s="26"/>
      <c r="F667" s="25">
        <f t="shared" si="50"/>
        <v>0</v>
      </c>
      <c r="G667" s="25">
        <f t="shared" si="51"/>
        <v>0</v>
      </c>
      <c r="H667" s="25">
        <f t="shared" si="52"/>
        <v>0</v>
      </c>
      <c r="I667" s="25">
        <f t="shared" si="53"/>
        <v>0</v>
      </c>
      <c r="J667" s="25">
        <f t="shared" si="54"/>
        <v>1</v>
      </c>
      <c r="K667" s="26"/>
      <c r="L667" s="26"/>
    </row>
    <row r="668" spans="1:12" x14ac:dyDescent="0.3">
      <c r="A668" s="14" t="s">
        <v>1220</v>
      </c>
      <c r="B668" s="52" t="s">
        <v>1102</v>
      </c>
      <c r="C668" s="19">
        <v>2007</v>
      </c>
      <c r="D668" s="168" t="s">
        <v>1021</v>
      </c>
      <c r="E668" s="26"/>
      <c r="F668" s="25">
        <f t="shared" si="50"/>
        <v>0</v>
      </c>
      <c r="G668" s="25">
        <f t="shared" si="51"/>
        <v>0</v>
      </c>
      <c r="H668" s="25">
        <f t="shared" si="52"/>
        <v>0</v>
      </c>
      <c r="I668" s="25">
        <f t="shared" si="53"/>
        <v>0</v>
      </c>
      <c r="J668" s="25">
        <f t="shared" si="54"/>
        <v>1</v>
      </c>
      <c r="K668" s="26"/>
      <c r="L668" s="26"/>
    </row>
    <row r="669" spans="1:12" x14ac:dyDescent="0.3">
      <c r="A669" s="13" t="s">
        <v>1221</v>
      </c>
      <c r="B669" s="52" t="s">
        <v>1102</v>
      </c>
      <c r="C669" s="19">
        <v>2015</v>
      </c>
      <c r="D669" s="168" t="s">
        <v>555</v>
      </c>
      <c r="E669" s="26"/>
      <c r="F669" s="25">
        <f t="shared" si="50"/>
        <v>0</v>
      </c>
      <c r="G669" s="25">
        <f t="shared" si="51"/>
        <v>0</v>
      </c>
      <c r="H669" s="25">
        <f t="shared" si="52"/>
        <v>0</v>
      </c>
      <c r="I669" s="25">
        <f t="shared" si="53"/>
        <v>0</v>
      </c>
      <c r="J669" s="25">
        <f t="shared" si="54"/>
        <v>1</v>
      </c>
      <c r="K669" s="26"/>
      <c r="L669" s="26"/>
    </row>
    <row r="670" spans="1:12" x14ac:dyDescent="0.3">
      <c r="A670" s="14" t="s">
        <v>1222</v>
      </c>
      <c r="B670" s="52" t="s">
        <v>1102</v>
      </c>
      <c r="C670" s="19">
        <v>1996</v>
      </c>
      <c r="D670" s="168" t="s">
        <v>1096</v>
      </c>
      <c r="E670" s="26"/>
      <c r="F670" s="25">
        <f t="shared" si="50"/>
        <v>0</v>
      </c>
      <c r="G670" s="25">
        <f t="shared" si="51"/>
        <v>0</v>
      </c>
      <c r="H670" s="25">
        <f t="shared" si="52"/>
        <v>0</v>
      </c>
      <c r="I670" s="25">
        <f t="shared" si="53"/>
        <v>0</v>
      </c>
      <c r="J670" s="25">
        <f t="shared" si="54"/>
        <v>1</v>
      </c>
      <c r="K670" s="26"/>
      <c r="L670" s="26"/>
    </row>
    <row r="671" spans="1:12" x14ac:dyDescent="0.3">
      <c r="A671" s="13" t="s">
        <v>1223</v>
      </c>
      <c r="B671" s="52" t="s">
        <v>1102</v>
      </c>
      <c r="C671" s="19">
        <v>2014</v>
      </c>
      <c r="D671" s="168" t="s">
        <v>595</v>
      </c>
      <c r="E671" s="26"/>
      <c r="F671" s="25">
        <f t="shared" si="50"/>
        <v>0</v>
      </c>
      <c r="G671" s="25">
        <f t="shared" si="51"/>
        <v>0</v>
      </c>
      <c r="H671" s="25">
        <f t="shared" si="52"/>
        <v>0</v>
      </c>
      <c r="I671" s="25">
        <f t="shared" si="53"/>
        <v>0</v>
      </c>
      <c r="J671" s="25">
        <f t="shared" si="54"/>
        <v>1</v>
      </c>
      <c r="K671" s="26"/>
      <c r="L671" s="26"/>
    </row>
    <row r="672" spans="1:12" x14ac:dyDescent="0.3">
      <c r="A672" s="14" t="s">
        <v>1224</v>
      </c>
      <c r="B672" s="52" t="s">
        <v>1102</v>
      </c>
      <c r="C672" s="19">
        <v>2003</v>
      </c>
      <c r="D672" s="168" t="s">
        <v>1074</v>
      </c>
      <c r="E672" s="26"/>
      <c r="F672" s="25">
        <f t="shared" si="50"/>
        <v>0</v>
      </c>
      <c r="G672" s="25">
        <f t="shared" si="51"/>
        <v>0</v>
      </c>
      <c r="H672" s="25">
        <f t="shared" si="52"/>
        <v>0</v>
      </c>
      <c r="I672" s="25">
        <f t="shared" si="53"/>
        <v>0</v>
      </c>
      <c r="J672" s="25">
        <f t="shared" si="54"/>
        <v>1</v>
      </c>
      <c r="K672" s="26"/>
      <c r="L672" s="26"/>
    </row>
    <row r="673" spans="1:12" x14ac:dyDescent="0.3">
      <c r="A673" s="13" t="s">
        <v>1225</v>
      </c>
      <c r="B673" s="52" t="s">
        <v>1102</v>
      </c>
      <c r="C673" s="19">
        <v>2015</v>
      </c>
      <c r="D673" s="187" t="s">
        <v>569</v>
      </c>
      <c r="E673" s="26"/>
      <c r="F673" s="25">
        <f t="shared" si="50"/>
        <v>0</v>
      </c>
      <c r="G673" s="25">
        <f t="shared" si="51"/>
        <v>0</v>
      </c>
      <c r="H673" s="25">
        <f t="shared" si="52"/>
        <v>0</v>
      </c>
      <c r="I673" s="25">
        <f t="shared" si="53"/>
        <v>0</v>
      </c>
      <c r="J673" s="25">
        <f t="shared" si="54"/>
        <v>1</v>
      </c>
      <c r="K673" s="26"/>
      <c r="L673" s="26"/>
    </row>
    <row r="674" spans="1:12" x14ac:dyDescent="0.3">
      <c r="A674" s="14" t="s">
        <v>1226</v>
      </c>
      <c r="B674" s="52" t="s">
        <v>1102</v>
      </c>
      <c r="C674" s="19">
        <v>2015</v>
      </c>
      <c r="D674" s="168" t="s">
        <v>565</v>
      </c>
      <c r="E674" s="26"/>
      <c r="F674" s="25">
        <f t="shared" si="50"/>
        <v>0</v>
      </c>
      <c r="G674" s="25">
        <f t="shared" si="51"/>
        <v>0</v>
      </c>
      <c r="H674" s="25">
        <f t="shared" si="52"/>
        <v>0</v>
      </c>
      <c r="I674" s="25">
        <f t="shared" si="53"/>
        <v>0</v>
      </c>
      <c r="J674" s="25">
        <f t="shared" si="54"/>
        <v>1</v>
      </c>
      <c r="K674" s="26"/>
      <c r="L674" s="26"/>
    </row>
    <row r="675" spans="1:12" x14ac:dyDescent="0.3">
      <c r="A675" s="13" t="s">
        <v>1227</v>
      </c>
      <c r="B675" s="52" t="s">
        <v>1102</v>
      </c>
      <c r="C675" s="19">
        <v>2013</v>
      </c>
      <c r="D675" s="168" t="s">
        <v>620</v>
      </c>
      <c r="E675" s="26"/>
      <c r="F675" s="25">
        <f t="shared" si="50"/>
        <v>0</v>
      </c>
      <c r="G675" s="25">
        <f t="shared" si="51"/>
        <v>0</v>
      </c>
      <c r="H675" s="25">
        <f t="shared" si="52"/>
        <v>0</v>
      </c>
      <c r="I675" s="25">
        <f t="shared" si="53"/>
        <v>0</v>
      </c>
      <c r="J675" s="25">
        <f t="shared" si="54"/>
        <v>1</v>
      </c>
      <c r="K675" s="26"/>
      <c r="L675" s="26"/>
    </row>
    <row r="676" spans="1:12" x14ac:dyDescent="0.3">
      <c r="A676" s="14" t="s">
        <v>1228</v>
      </c>
      <c r="B676" s="52" t="s">
        <v>1102</v>
      </c>
      <c r="C676" s="19">
        <v>2012</v>
      </c>
      <c r="D676" s="168" t="s">
        <v>654</v>
      </c>
      <c r="E676" s="26"/>
      <c r="F676" s="25">
        <f t="shared" si="50"/>
        <v>0</v>
      </c>
      <c r="G676" s="25">
        <f t="shared" si="51"/>
        <v>0</v>
      </c>
      <c r="H676" s="25">
        <f t="shared" si="52"/>
        <v>0</v>
      </c>
      <c r="I676" s="25">
        <f t="shared" si="53"/>
        <v>0</v>
      </c>
      <c r="J676" s="25">
        <f t="shared" si="54"/>
        <v>1</v>
      </c>
      <c r="K676" s="26"/>
      <c r="L676" s="26"/>
    </row>
    <row r="677" spans="1:12" x14ac:dyDescent="0.3">
      <c r="A677" s="13" t="s">
        <v>1229</v>
      </c>
      <c r="B677" s="52" t="s">
        <v>1102</v>
      </c>
      <c r="C677" s="19">
        <v>2011</v>
      </c>
      <c r="D677" s="168" t="s">
        <v>684</v>
      </c>
      <c r="E677" s="26"/>
      <c r="F677" s="25">
        <f t="shared" si="50"/>
        <v>0</v>
      </c>
      <c r="G677" s="25">
        <f t="shared" si="51"/>
        <v>0</v>
      </c>
      <c r="H677" s="25">
        <f t="shared" si="52"/>
        <v>0</v>
      </c>
      <c r="I677" s="25">
        <f t="shared" si="53"/>
        <v>0</v>
      </c>
      <c r="J677" s="25">
        <f t="shared" si="54"/>
        <v>1</v>
      </c>
      <c r="K677" s="26"/>
      <c r="L677" s="26"/>
    </row>
    <row r="678" spans="1:12" x14ac:dyDescent="0.3">
      <c r="A678" s="14" t="s">
        <v>1230</v>
      </c>
      <c r="B678" s="52" t="s">
        <v>1102</v>
      </c>
      <c r="C678" s="19">
        <v>2012</v>
      </c>
      <c r="D678" s="168" t="s">
        <v>638</v>
      </c>
      <c r="E678" s="26"/>
      <c r="F678" s="25">
        <f t="shared" si="50"/>
        <v>0</v>
      </c>
      <c r="G678" s="25">
        <f t="shared" si="51"/>
        <v>0</v>
      </c>
      <c r="H678" s="25">
        <f t="shared" si="52"/>
        <v>0</v>
      </c>
      <c r="I678" s="25">
        <f t="shared" si="53"/>
        <v>0</v>
      </c>
      <c r="J678" s="25">
        <f t="shared" si="54"/>
        <v>1</v>
      </c>
      <c r="K678" s="26"/>
      <c r="L678" s="26"/>
    </row>
    <row r="679" spans="1:12" x14ac:dyDescent="0.3">
      <c r="A679" s="13" t="s">
        <v>1231</v>
      </c>
      <c r="B679" s="52" t="s">
        <v>1102</v>
      </c>
      <c r="C679" s="19">
        <v>2014</v>
      </c>
      <c r="D679" s="168" t="s">
        <v>1278</v>
      </c>
      <c r="E679" s="26"/>
      <c r="F679" s="25">
        <f t="shared" si="50"/>
        <v>0</v>
      </c>
      <c r="G679" s="25">
        <f t="shared" si="51"/>
        <v>0</v>
      </c>
      <c r="H679" s="25">
        <f t="shared" si="52"/>
        <v>0</v>
      </c>
      <c r="I679" s="25">
        <f t="shared" si="53"/>
        <v>0</v>
      </c>
      <c r="J679" s="25">
        <f t="shared" si="54"/>
        <v>1</v>
      </c>
      <c r="K679" s="26"/>
      <c r="L679" s="26"/>
    </row>
    <row r="680" spans="1:12" x14ac:dyDescent="0.3">
      <c r="A680" s="14" t="s">
        <v>1232</v>
      </c>
      <c r="B680" s="52" t="s">
        <v>1102</v>
      </c>
      <c r="C680" s="19">
        <v>2011</v>
      </c>
      <c r="D680" s="168" t="s">
        <v>670</v>
      </c>
      <c r="E680" s="26"/>
      <c r="F680" s="25">
        <f t="shared" si="50"/>
        <v>0</v>
      </c>
      <c r="G680" s="25">
        <f t="shared" si="51"/>
        <v>0</v>
      </c>
      <c r="H680" s="25">
        <f t="shared" si="52"/>
        <v>0</v>
      </c>
      <c r="I680" s="25">
        <f t="shared" si="53"/>
        <v>0</v>
      </c>
      <c r="J680" s="25">
        <f t="shared" si="54"/>
        <v>1</v>
      </c>
      <c r="K680" s="26"/>
      <c r="L680" s="26"/>
    </row>
    <row r="681" spans="1:12" x14ac:dyDescent="0.3">
      <c r="A681" s="13" t="s">
        <v>1233</v>
      </c>
      <c r="B681" s="52" t="s">
        <v>1102</v>
      </c>
      <c r="C681" s="19">
        <v>2010</v>
      </c>
      <c r="D681" s="168" t="s">
        <v>706</v>
      </c>
      <c r="E681" s="26"/>
      <c r="F681" s="25">
        <f t="shared" si="50"/>
        <v>0</v>
      </c>
      <c r="G681" s="25">
        <f t="shared" si="51"/>
        <v>0</v>
      </c>
      <c r="H681" s="25">
        <f t="shared" si="52"/>
        <v>0</v>
      </c>
      <c r="I681" s="25">
        <f t="shared" si="53"/>
        <v>0</v>
      </c>
      <c r="J681" s="25">
        <f t="shared" si="54"/>
        <v>1</v>
      </c>
      <c r="K681" s="26"/>
      <c r="L681" s="26"/>
    </row>
    <row r="682" spans="1:12" x14ac:dyDescent="0.3">
      <c r="A682" s="14" t="s">
        <v>1234</v>
      </c>
      <c r="B682" s="52" t="s">
        <v>1102</v>
      </c>
      <c r="C682" s="19">
        <v>2010</v>
      </c>
      <c r="D682" s="168" t="s">
        <v>696</v>
      </c>
      <c r="E682" s="26"/>
      <c r="F682" s="25">
        <f t="shared" si="50"/>
        <v>0</v>
      </c>
      <c r="G682" s="25">
        <f t="shared" si="51"/>
        <v>0</v>
      </c>
      <c r="H682" s="25">
        <f t="shared" si="52"/>
        <v>0</v>
      </c>
      <c r="I682" s="25">
        <f t="shared" si="53"/>
        <v>0</v>
      </c>
      <c r="J682" s="25">
        <f t="shared" si="54"/>
        <v>1</v>
      </c>
      <c r="K682" s="26"/>
      <c r="L682" s="26"/>
    </row>
    <row r="683" spans="1:12" x14ac:dyDescent="0.3">
      <c r="A683" s="13" t="s">
        <v>1235</v>
      </c>
      <c r="B683" s="52" t="s">
        <v>1102</v>
      </c>
      <c r="C683" s="19">
        <v>2010</v>
      </c>
      <c r="D683" s="168" t="s">
        <v>616</v>
      </c>
      <c r="E683" s="26"/>
      <c r="F683" s="25">
        <f t="shared" si="50"/>
        <v>0</v>
      </c>
      <c r="G683" s="25">
        <f t="shared" si="51"/>
        <v>0</v>
      </c>
      <c r="H683" s="25">
        <f t="shared" si="52"/>
        <v>0</v>
      </c>
      <c r="I683" s="25">
        <f t="shared" si="53"/>
        <v>0</v>
      </c>
      <c r="J683" s="25">
        <f t="shared" si="54"/>
        <v>1</v>
      </c>
      <c r="K683" s="26"/>
      <c r="L683" s="26"/>
    </row>
    <row r="684" spans="1:12" x14ac:dyDescent="0.3">
      <c r="A684" s="14" t="s">
        <v>1236</v>
      </c>
      <c r="B684" s="52" t="s">
        <v>1102</v>
      </c>
      <c r="C684" s="19">
        <v>2003</v>
      </c>
      <c r="D684" s="168" t="s">
        <v>1076</v>
      </c>
      <c r="E684" s="26"/>
      <c r="F684" s="25">
        <f t="shared" si="50"/>
        <v>0</v>
      </c>
      <c r="G684" s="25">
        <f t="shared" si="51"/>
        <v>0</v>
      </c>
      <c r="H684" s="25">
        <f t="shared" si="52"/>
        <v>0</v>
      </c>
      <c r="I684" s="25">
        <f t="shared" si="53"/>
        <v>0</v>
      </c>
      <c r="J684" s="25">
        <f t="shared" si="54"/>
        <v>1</v>
      </c>
      <c r="K684" s="26"/>
      <c r="L684" s="26"/>
    </row>
    <row r="685" spans="1:12" x14ac:dyDescent="0.3">
      <c r="A685" s="13" t="s">
        <v>1237</v>
      </c>
      <c r="B685" s="52" t="s">
        <v>1102</v>
      </c>
      <c r="C685" s="19">
        <v>2007</v>
      </c>
      <c r="D685" s="187" t="s">
        <v>1016</v>
      </c>
      <c r="E685" s="26"/>
      <c r="F685" s="25">
        <f t="shared" si="50"/>
        <v>0</v>
      </c>
      <c r="G685" s="25">
        <f t="shared" si="51"/>
        <v>0</v>
      </c>
      <c r="H685" s="25">
        <f t="shared" si="52"/>
        <v>0</v>
      </c>
      <c r="I685" s="25">
        <f t="shared" si="53"/>
        <v>0</v>
      </c>
      <c r="J685" s="25">
        <f t="shared" si="54"/>
        <v>1</v>
      </c>
      <c r="K685" s="26"/>
      <c r="L685" s="26"/>
    </row>
    <row r="686" spans="1:12" x14ac:dyDescent="0.3">
      <c r="A686" s="14" t="s">
        <v>1238</v>
      </c>
      <c r="B686" s="52" t="s">
        <v>1102</v>
      </c>
      <c r="C686" s="19">
        <v>2014</v>
      </c>
      <c r="D686" s="168" t="s">
        <v>598</v>
      </c>
      <c r="E686" s="26"/>
      <c r="F686" s="25">
        <f t="shared" si="50"/>
        <v>0</v>
      </c>
      <c r="G686" s="25">
        <f t="shared" si="51"/>
        <v>0</v>
      </c>
      <c r="H686" s="25">
        <f t="shared" si="52"/>
        <v>0</v>
      </c>
      <c r="I686" s="25">
        <f t="shared" si="53"/>
        <v>0</v>
      </c>
      <c r="J686" s="25">
        <f t="shared" si="54"/>
        <v>1</v>
      </c>
      <c r="K686" s="26"/>
      <c r="L686" s="26"/>
    </row>
    <row r="687" spans="1:12" x14ac:dyDescent="0.3">
      <c r="A687" s="13" t="s">
        <v>1239</v>
      </c>
      <c r="B687" s="52" t="s">
        <v>1102</v>
      </c>
      <c r="C687" s="19">
        <v>1995</v>
      </c>
      <c r="D687" s="187" t="s">
        <v>1097</v>
      </c>
      <c r="E687" s="26"/>
      <c r="F687" s="25">
        <f t="shared" si="50"/>
        <v>0</v>
      </c>
      <c r="G687" s="25">
        <f t="shared" si="51"/>
        <v>0</v>
      </c>
      <c r="H687" s="25">
        <f t="shared" si="52"/>
        <v>0</v>
      </c>
      <c r="I687" s="25">
        <f t="shared" si="53"/>
        <v>0</v>
      </c>
      <c r="J687" s="25">
        <f t="shared" si="54"/>
        <v>1</v>
      </c>
      <c r="K687" s="26"/>
      <c r="L687" s="26"/>
    </row>
    <row r="688" spans="1:12" x14ac:dyDescent="0.3">
      <c r="A688" s="14" t="s">
        <v>1240</v>
      </c>
      <c r="B688" s="52" t="s">
        <v>1102</v>
      </c>
      <c r="C688" s="19">
        <v>2010</v>
      </c>
      <c r="D688" s="168" t="s">
        <v>698</v>
      </c>
      <c r="E688" s="26"/>
      <c r="F688" s="25">
        <f t="shared" si="50"/>
        <v>0</v>
      </c>
      <c r="G688" s="25">
        <f t="shared" si="51"/>
        <v>0</v>
      </c>
      <c r="H688" s="25">
        <f t="shared" si="52"/>
        <v>0</v>
      </c>
      <c r="I688" s="25">
        <f t="shared" si="53"/>
        <v>0</v>
      </c>
      <c r="J688" s="25">
        <f t="shared" si="54"/>
        <v>1</v>
      </c>
      <c r="K688" s="26"/>
      <c r="L688" s="26"/>
    </row>
    <row r="689" spans="1:12" x14ac:dyDescent="0.3">
      <c r="A689" s="13" t="s">
        <v>1241</v>
      </c>
      <c r="B689" s="52" t="s">
        <v>1102</v>
      </c>
      <c r="C689" s="19">
        <v>2008</v>
      </c>
      <c r="D689" s="187" t="s">
        <v>1001</v>
      </c>
      <c r="E689" s="26"/>
      <c r="F689" s="25">
        <f t="shared" si="50"/>
        <v>0</v>
      </c>
      <c r="G689" s="25">
        <f t="shared" si="51"/>
        <v>0</v>
      </c>
      <c r="H689" s="25">
        <f t="shared" si="52"/>
        <v>0</v>
      </c>
      <c r="I689" s="25">
        <f t="shared" si="53"/>
        <v>0</v>
      </c>
      <c r="J689" s="25">
        <f t="shared" si="54"/>
        <v>1</v>
      </c>
      <c r="K689" s="26"/>
      <c r="L689" s="26"/>
    </row>
    <row r="690" spans="1:12" x14ac:dyDescent="0.3">
      <c r="A690" s="14" t="s">
        <v>1242</v>
      </c>
      <c r="B690" s="52" t="s">
        <v>1102</v>
      </c>
      <c r="C690" s="19">
        <v>2006</v>
      </c>
      <c r="D690" s="168" t="s">
        <v>1058</v>
      </c>
      <c r="E690" s="26"/>
      <c r="F690" s="25">
        <f t="shared" si="50"/>
        <v>0</v>
      </c>
      <c r="G690" s="25">
        <f t="shared" si="51"/>
        <v>0</v>
      </c>
      <c r="H690" s="25">
        <f t="shared" si="52"/>
        <v>0</v>
      </c>
      <c r="I690" s="25">
        <f t="shared" si="53"/>
        <v>0</v>
      </c>
      <c r="J690" s="25">
        <f t="shared" si="54"/>
        <v>1</v>
      </c>
      <c r="K690" s="26"/>
      <c r="L690" s="26"/>
    </row>
    <row r="691" spans="1:12" x14ac:dyDescent="0.3">
      <c r="A691" s="13" t="s">
        <v>1243</v>
      </c>
      <c r="B691" s="52" t="s">
        <v>1102</v>
      </c>
      <c r="C691" s="19">
        <v>2000</v>
      </c>
      <c r="D691" s="187" t="s">
        <v>1279</v>
      </c>
      <c r="E691" s="26"/>
      <c r="F691" s="25">
        <f t="shared" si="50"/>
        <v>0</v>
      </c>
      <c r="G691" s="25">
        <f t="shared" si="51"/>
        <v>0</v>
      </c>
      <c r="H691" s="25">
        <f t="shared" si="52"/>
        <v>0</v>
      </c>
      <c r="I691" s="25">
        <f t="shared" si="53"/>
        <v>0</v>
      </c>
      <c r="J691" s="25">
        <f t="shared" si="54"/>
        <v>1</v>
      </c>
      <c r="K691" s="26"/>
      <c r="L691" s="26"/>
    </row>
    <row r="692" spans="1:12" x14ac:dyDescent="0.3">
      <c r="A692" s="14" t="s">
        <v>1244</v>
      </c>
      <c r="B692" s="52" t="s">
        <v>1102</v>
      </c>
      <c r="C692" s="19">
        <v>2002</v>
      </c>
      <c r="D692" s="187" t="s">
        <v>1079</v>
      </c>
      <c r="E692" s="26"/>
      <c r="F692" s="25">
        <f t="shared" si="50"/>
        <v>0</v>
      </c>
      <c r="G692" s="25">
        <f t="shared" si="51"/>
        <v>0</v>
      </c>
      <c r="H692" s="25">
        <f t="shared" si="52"/>
        <v>0</v>
      </c>
      <c r="I692" s="25">
        <f t="shared" si="53"/>
        <v>0</v>
      </c>
      <c r="J692" s="25">
        <f t="shared" si="54"/>
        <v>1</v>
      </c>
      <c r="K692" s="26"/>
      <c r="L692" s="26"/>
    </row>
    <row r="693" spans="1:12" x14ac:dyDescent="0.3">
      <c r="A693" s="13" t="s">
        <v>1245</v>
      </c>
      <c r="B693" s="52" t="s">
        <v>1102</v>
      </c>
      <c r="C693" s="19">
        <v>2013</v>
      </c>
      <c r="D693" s="187" t="s">
        <v>624</v>
      </c>
      <c r="E693" s="26"/>
      <c r="F693" s="25">
        <f t="shared" si="50"/>
        <v>0</v>
      </c>
      <c r="G693" s="25">
        <f t="shared" si="51"/>
        <v>0</v>
      </c>
      <c r="H693" s="25">
        <f t="shared" si="52"/>
        <v>0</v>
      </c>
      <c r="I693" s="25">
        <f t="shared" si="53"/>
        <v>0</v>
      </c>
      <c r="J693" s="25">
        <f t="shared" si="54"/>
        <v>1</v>
      </c>
      <c r="K693" s="26"/>
      <c r="L693" s="26"/>
    </row>
    <row r="694" spans="1:12" x14ac:dyDescent="0.3">
      <c r="A694" s="14" t="s">
        <v>1246</v>
      </c>
      <c r="B694" s="52" t="s">
        <v>1102</v>
      </c>
      <c r="C694" s="19">
        <v>2014</v>
      </c>
      <c r="D694" s="187" t="s">
        <v>591</v>
      </c>
      <c r="E694" s="26"/>
      <c r="F694" s="25">
        <f t="shared" si="50"/>
        <v>0</v>
      </c>
      <c r="G694" s="25">
        <f t="shared" si="51"/>
        <v>0</v>
      </c>
      <c r="H694" s="25">
        <f t="shared" si="52"/>
        <v>0</v>
      </c>
      <c r="I694" s="25">
        <f t="shared" si="53"/>
        <v>0</v>
      </c>
      <c r="J694" s="25">
        <f t="shared" si="54"/>
        <v>1</v>
      </c>
      <c r="K694" s="26"/>
      <c r="L694" s="26"/>
    </row>
    <row r="695" spans="1:12" x14ac:dyDescent="0.3">
      <c r="A695" s="13" t="s">
        <v>1247</v>
      </c>
      <c r="B695" s="52" t="s">
        <v>1102</v>
      </c>
      <c r="C695" s="19">
        <v>2013</v>
      </c>
      <c r="D695" s="187" t="s">
        <v>628</v>
      </c>
      <c r="E695" s="26"/>
      <c r="F695" s="25">
        <f t="shared" si="50"/>
        <v>0</v>
      </c>
      <c r="G695" s="25">
        <f t="shared" si="51"/>
        <v>0</v>
      </c>
      <c r="H695" s="25">
        <f t="shared" si="52"/>
        <v>0</v>
      </c>
      <c r="I695" s="25">
        <f t="shared" si="53"/>
        <v>0</v>
      </c>
      <c r="J695" s="25">
        <f t="shared" si="54"/>
        <v>1</v>
      </c>
      <c r="K695" s="26"/>
      <c r="L695" s="26"/>
    </row>
    <row r="696" spans="1:12" x14ac:dyDescent="0.3">
      <c r="A696" s="14" t="s">
        <v>1248</v>
      </c>
      <c r="B696" s="52" t="s">
        <v>1102</v>
      </c>
      <c r="C696" s="19">
        <v>2009</v>
      </c>
      <c r="D696" s="187" t="s">
        <v>632</v>
      </c>
      <c r="E696" s="26"/>
      <c r="F696" s="25">
        <f t="shared" si="50"/>
        <v>0</v>
      </c>
      <c r="G696" s="25">
        <f t="shared" si="51"/>
        <v>0</v>
      </c>
      <c r="H696" s="25">
        <f t="shared" si="52"/>
        <v>0</v>
      </c>
      <c r="I696" s="25">
        <f t="shared" si="53"/>
        <v>0</v>
      </c>
      <c r="J696" s="25">
        <f t="shared" si="54"/>
        <v>1</v>
      </c>
      <c r="K696" s="26"/>
      <c r="L696" s="26"/>
    </row>
    <row r="697" spans="1:12" x14ac:dyDescent="0.3">
      <c r="A697" s="13" t="s">
        <v>1249</v>
      </c>
      <c r="B697" s="52" t="s">
        <v>1102</v>
      </c>
      <c r="C697" s="19">
        <v>2007</v>
      </c>
      <c r="D697" s="187" t="s">
        <v>1023</v>
      </c>
      <c r="E697" s="26"/>
      <c r="F697" s="25">
        <f t="shared" si="50"/>
        <v>0</v>
      </c>
      <c r="G697" s="25">
        <f t="shared" si="51"/>
        <v>0</v>
      </c>
      <c r="H697" s="25">
        <f t="shared" si="52"/>
        <v>0</v>
      </c>
      <c r="I697" s="25">
        <f t="shared" si="53"/>
        <v>0</v>
      </c>
      <c r="J697" s="25">
        <f t="shared" si="54"/>
        <v>1</v>
      </c>
      <c r="K697" s="26"/>
      <c r="L697" s="26"/>
    </row>
    <row r="698" spans="1:12" x14ac:dyDescent="0.3">
      <c r="A698" s="14" t="s">
        <v>1250</v>
      </c>
      <c r="B698" s="52" t="s">
        <v>1102</v>
      </c>
      <c r="C698" s="19">
        <v>2006</v>
      </c>
      <c r="D698" s="187" t="s">
        <v>1033</v>
      </c>
      <c r="E698" s="26"/>
      <c r="F698" s="25">
        <f t="shared" si="50"/>
        <v>0</v>
      </c>
      <c r="G698" s="25">
        <f t="shared" si="51"/>
        <v>0</v>
      </c>
      <c r="H698" s="25">
        <f t="shared" si="52"/>
        <v>0</v>
      </c>
      <c r="I698" s="25">
        <f t="shared" si="53"/>
        <v>0</v>
      </c>
      <c r="J698" s="25">
        <f t="shared" si="54"/>
        <v>1</v>
      </c>
      <c r="K698" s="26"/>
      <c r="L698" s="26"/>
    </row>
    <row r="699" spans="1:12" x14ac:dyDescent="0.3">
      <c r="A699" s="13" t="s">
        <v>1251</v>
      </c>
      <c r="B699" s="52" t="s">
        <v>1102</v>
      </c>
      <c r="C699" s="19">
        <v>2013</v>
      </c>
      <c r="D699" s="187" t="s">
        <v>1280</v>
      </c>
      <c r="E699" s="26"/>
      <c r="F699" s="25">
        <f t="shared" si="50"/>
        <v>0</v>
      </c>
      <c r="G699" s="25">
        <f t="shared" si="51"/>
        <v>0</v>
      </c>
      <c r="H699" s="25">
        <f t="shared" si="52"/>
        <v>0</v>
      </c>
      <c r="I699" s="25">
        <f t="shared" si="53"/>
        <v>0</v>
      </c>
      <c r="J699" s="25">
        <f t="shared" si="54"/>
        <v>1</v>
      </c>
      <c r="K699" s="26"/>
      <c r="L699" s="26"/>
    </row>
    <row r="700" spans="1:12" x14ac:dyDescent="0.3">
      <c r="A700" s="14" t="s">
        <v>1252</v>
      </c>
      <c r="B700" s="52" t="s">
        <v>1102</v>
      </c>
      <c r="C700" s="19">
        <v>2006</v>
      </c>
      <c r="D700" s="187" t="s">
        <v>1030</v>
      </c>
      <c r="E700" s="26"/>
      <c r="F700" s="25">
        <f t="shared" si="50"/>
        <v>0</v>
      </c>
      <c r="G700" s="25">
        <f t="shared" si="51"/>
        <v>0</v>
      </c>
      <c r="H700" s="25">
        <f t="shared" si="52"/>
        <v>0</v>
      </c>
      <c r="I700" s="25">
        <f t="shared" si="53"/>
        <v>0</v>
      </c>
      <c r="J700" s="25">
        <f t="shared" si="54"/>
        <v>1</v>
      </c>
      <c r="K700" s="26"/>
      <c r="L700" s="26"/>
    </row>
    <row r="701" spans="1:12" x14ac:dyDescent="0.3">
      <c r="A701" s="13" t="s">
        <v>1253</v>
      </c>
      <c r="B701" s="52" t="s">
        <v>1102</v>
      </c>
      <c r="C701" s="19">
        <v>1996</v>
      </c>
      <c r="D701" s="187" t="s">
        <v>1095</v>
      </c>
      <c r="E701" s="26"/>
      <c r="F701" s="25">
        <f t="shared" si="50"/>
        <v>0</v>
      </c>
      <c r="G701" s="25">
        <f t="shared" si="51"/>
        <v>0</v>
      </c>
      <c r="H701" s="25">
        <f t="shared" si="52"/>
        <v>0</v>
      </c>
      <c r="I701" s="25">
        <f t="shared" si="53"/>
        <v>0</v>
      </c>
      <c r="J701" s="25">
        <f t="shared" si="54"/>
        <v>1</v>
      </c>
      <c r="K701" s="26"/>
      <c r="L701" s="26"/>
    </row>
    <row r="702" spans="1:12" x14ac:dyDescent="0.3">
      <c r="A702" s="14" t="s">
        <v>1254</v>
      </c>
      <c r="B702" s="52" t="s">
        <v>1102</v>
      </c>
      <c r="C702" s="19">
        <v>2013</v>
      </c>
      <c r="D702" s="187" t="s">
        <v>607</v>
      </c>
      <c r="E702" s="26"/>
      <c r="F702" s="25">
        <f t="shared" si="50"/>
        <v>0</v>
      </c>
      <c r="G702" s="25">
        <f t="shared" si="51"/>
        <v>0</v>
      </c>
      <c r="H702" s="25">
        <f t="shared" si="52"/>
        <v>0</v>
      </c>
      <c r="I702" s="25">
        <f t="shared" si="53"/>
        <v>0</v>
      </c>
      <c r="J702" s="25">
        <f t="shared" si="54"/>
        <v>1</v>
      </c>
      <c r="K702" s="26"/>
      <c r="L702" s="26"/>
    </row>
    <row r="703" spans="1:12" x14ac:dyDescent="0.3">
      <c r="A703" s="13" t="s">
        <v>1255</v>
      </c>
      <c r="B703" s="52" t="s">
        <v>1102</v>
      </c>
      <c r="C703" s="19">
        <v>2015</v>
      </c>
      <c r="D703" s="187" t="s">
        <v>556</v>
      </c>
      <c r="E703" s="26"/>
      <c r="F703" s="25">
        <f t="shared" si="50"/>
        <v>0</v>
      </c>
      <c r="G703" s="25">
        <f t="shared" si="51"/>
        <v>0</v>
      </c>
      <c r="H703" s="25">
        <f t="shared" si="52"/>
        <v>0</v>
      </c>
      <c r="I703" s="25">
        <f t="shared" si="53"/>
        <v>0</v>
      </c>
      <c r="J703" s="25">
        <f t="shared" si="54"/>
        <v>1</v>
      </c>
      <c r="K703" s="26"/>
      <c r="L703" s="26"/>
    </row>
    <row r="704" spans="1:12" x14ac:dyDescent="0.3">
      <c r="A704" s="14" t="s">
        <v>1256</v>
      </c>
      <c r="B704" s="52" t="s">
        <v>13</v>
      </c>
      <c r="C704" s="19">
        <v>2010</v>
      </c>
      <c r="D704" s="187" t="s">
        <v>2063</v>
      </c>
      <c r="E704" s="26"/>
      <c r="F704" s="25">
        <f t="shared" si="50"/>
        <v>1</v>
      </c>
      <c r="G704" s="25">
        <f t="shared" si="51"/>
        <v>0</v>
      </c>
      <c r="H704" s="25">
        <f t="shared" si="52"/>
        <v>0</v>
      </c>
      <c r="I704" s="25">
        <f t="shared" si="53"/>
        <v>0</v>
      </c>
      <c r="J704" s="25">
        <f t="shared" si="54"/>
        <v>0</v>
      </c>
      <c r="K704" s="26"/>
      <c r="L704" s="26"/>
    </row>
    <row r="705" spans="1:12" x14ac:dyDescent="0.3">
      <c r="A705" s="13" t="s">
        <v>2061</v>
      </c>
      <c r="B705" s="52" t="s">
        <v>13</v>
      </c>
      <c r="C705" s="19">
        <v>2009</v>
      </c>
      <c r="D705" s="187" t="s">
        <v>2064</v>
      </c>
      <c r="E705" s="26"/>
      <c r="F705" s="25">
        <f t="shared" si="50"/>
        <v>1</v>
      </c>
      <c r="G705" s="25">
        <f t="shared" si="51"/>
        <v>0</v>
      </c>
      <c r="H705" s="25">
        <f t="shared" si="52"/>
        <v>0</v>
      </c>
      <c r="I705" s="25">
        <f t="shared" si="53"/>
        <v>0</v>
      </c>
      <c r="J705" s="25">
        <f t="shared" si="54"/>
        <v>0</v>
      </c>
      <c r="K705" s="26"/>
      <c r="L705" s="26"/>
    </row>
    <row r="706" spans="1:12" ht="15" thickBot="1" x14ac:dyDescent="0.35">
      <c r="A706" s="14" t="s">
        <v>2062</v>
      </c>
      <c r="B706" s="52" t="s">
        <v>13</v>
      </c>
      <c r="C706" s="19">
        <v>2014</v>
      </c>
      <c r="D706" s="187" t="s">
        <v>2065</v>
      </c>
      <c r="F706" s="201">
        <f t="shared" si="50"/>
        <v>1</v>
      </c>
      <c r="G706" s="201">
        <f t="shared" si="51"/>
        <v>0</v>
      </c>
      <c r="H706" s="201">
        <f t="shared" si="52"/>
        <v>0</v>
      </c>
      <c r="I706" s="201">
        <f t="shared" si="53"/>
        <v>0</v>
      </c>
      <c r="J706" s="201">
        <f t="shared" si="54"/>
        <v>0</v>
      </c>
      <c r="K706" s="202"/>
    </row>
    <row r="707" spans="1:12" ht="15" thickBot="1" x14ac:dyDescent="0.35">
      <c r="A707"/>
      <c r="B707"/>
      <c r="C707"/>
      <c r="E707" s="163" t="s">
        <v>2053</v>
      </c>
      <c r="F707" s="160">
        <f>SUM(F7:F706)</f>
        <v>17</v>
      </c>
      <c r="G707" s="2"/>
      <c r="H707" s="2"/>
      <c r="I707" s="2"/>
      <c r="J707" s="2"/>
    </row>
    <row r="708" spans="1:12" ht="15" thickBot="1" x14ac:dyDescent="0.35">
      <c r="A708"/>
      <c r="B708"/>
      <c r="C708"/>
      <c r="F708" s="159" t="s">
        <v>12</v>
      </c>
      <c r="G708" s="160">
        <f>SUM(G7:G707)</f>
        <v>47</v>
      </c>
    </row>
    <row r="709" spans="1:12" ht="15" thickBot="1" x14ac:dyDescent="0.35">
      <c r="A709"/>
      <c r="B709"/>
      <c r="C709"/>
      <c r="G709" s="159" t="s">
        <v>14</v>
      </c>
      <c r="H709" s="161">
        <f>SUM(H7:H708)</f>
        <v>46</v>
      </c>
    </row>
    <row r="710" spans="1:12" ht="15" thickBot="1" x14ac:dyDescent="0.35">
      <c r="A710"/>
      <c r="B710"/>
      <c r="C710"/>
      <c r="H710" s="159" t="s">
        <v>552</v>
      </c>
      <c r="I710" s="161">
        <f>SUM(I7:I709)</f>
        <v>322</v>
      </c>
    </row>
    <row r="711" spans="1:12" ht="15" thickBot="1" x14ac:dyDescent="0.35">
      <c r="A711"/>
      <c r="B711"/>
      <c r="C711"/>
      <c r="I711" s="159" t="s">
        <v>1102</v>
      </c>
      <c r="J711" s="161">
        <f>SUM(J7:J710)</f>
        <v>268</v>
      </c>
    </row>
    <row r="712" spans="1:12" ht="15" thickBot="1" x14ac:dyDescent="0.35">
      <c r="A712"/>
      <c r="B712"/>
      <c r="C712"/>
      <c r="J712" s="159" t="s">
        <v>352</v>
      </c>
      <c r="K712" s="162">
        <f>F707+G708+H709+I710+J711</f>
        <v>700</v>
      </c>
    </row>
    <row r="713" spans="1:12" x14ac:dyDescent="0.3">
      <c r="A713"/>
      <c r="B713"/>
      <c r="C713"/>
    </row>
    <row r="714" spans="1:12" x14ac:dyDescent="0.3">
      <c r="A714"/>
      <c r="B714"/>
      <c r="C714"/>
    </row>
    <row r="715" spans="1:12" x14ac:dyDescent="0.3">
      <c r="A715"/>
      <c r="B715"/>
      <c r="C715"/>
    </row>
    <row r="716" spans="1:12" x14ac:dyDescent="0.3">
      <c r="A716"/>
      <c r="B716"/>
      <c r="C716"/>
    </row>
    <row r="717" spans="1:12" x14ac:dyDescent="0.3">
      <c r="A717"/>
      <c r="B717"/>
      <c r="C717"/>
    </row>
    <row r="718" spans="1:12" x14ac:dyDescent="0.3">
      <c r="A718"/>
      <c r="B718"/>
      <c r="C718"/>
    </row>
    <row r="719" spans="1:12" x14ac:dyDescent="0.3">
      <c r="A719"/>
      <c r="B719"/>
      <c r="C719"/>
    </row>
    <row r="720" spans="1:12" x14ac:dyDescent="0.3">
      <c r="A720"/>
      <c r="B720"/>
      <c r="C720"/>
    </row>
    <row r="721" spans="1:3" x14ac:dyDescent="0.3">
      <c r="A721"/>
      <c r="B721"/>
      <c r="C721"/>
    </row>
    <row r="722" spans="1:3" x14ac:dyDescent="0.3">
      <c r="A722"/>
      <c r="B722"/>
      <c r="C722"/>
    </row>
    <row r="723" spans="1:3" x14ac:dyDescent="0.3">
      <c r="A723"/>
      <c r="B723"/>
      <c r="C723"/>
    </row>
    <row r="724" spans="1:3" x14ac:dyDescent="0.3">
      <c r="A724"/>
      <c r="B724"/>
      <c r="C724"/>
    </row>
    <row r="725" spans="1:3" x14ac:dyDescent="0.3">
      <c r="A725"/>
      <c r="B725"/>
      <c r="C725"/>
    </row>
    <row r="726" spans="1:3" x14ac:dyDescent="0.3">
      <c r="A726"/>
      <c r="B726"/>
      <c r="C726"/>
    </row>
    <row r="727" spans="1:3" x14ac:dyDescent="0.3">
      <c r="A727"/>
      <c r="B727"/>
      <c r="C727"/>
    </row>
    <row r="728" spans="1:3" x14ac:dyDescent="0.3">
      <c r="A728"/>
      <c r="B728"/>
      <c r="C728"/>
    </row>
    <row r="729" spans="1:3" x14ac:dyDescent="0.3">
      <c r="A729"/>
      <c r="B729"/>
      <c r="C729"/>
    </row>
    <row r="730" spans="1:3" x14ac:dyDescent="0.3">
      <c r="A730"/>
      <c r="B730"/>
      <c r="C730"/>
    </row>
    <row r="731" spans="1:3" x14ac:dyDescent="0.3">
      <c r="A731"/>
      <c r="B731"/>
      <c r="C731"/>
    </row>
    <row r="732" spans="1:3" x14ac:dyDescent="0.3">
      <c r="A732"/>
      <c r="B732"/>
      <c r="C732"/>
    </row>
    <row r="733" spans="1:3" x14ac:dyDescent="0.3">
      <c r="A733"/>
      <c r="B733"/>
      <c r="C733"/>
    </row>
    <row r="734" spans="1:3" x14ac:dyDescent="0.3">
      <c r="A734"/>
      <c r="B734"/>
      <c r="C734"/>
    </row>
    <row r="735" spans="1:3" x14ac:dyDescent="0.3">
      <c r="A735"/>
      <c r="B735"/>
      <c r="C735"/>
    </row>
    <row r="736" spans="1:3" x14ac:dyDescent="0.3">
      <c r="A736"/>
      <c r="B736"/>
      <c r="C736"/>
    </row>
    <row r="737" spans="1:3" x14ac:dyDescent="0.3">
      <c r="A737"/>
      <c r="B737"/>
      <c r="C737"/>
    </row>
    <row r="738" spans="1:3" x14ac:dyDescent="0.3">
      <c r="A738"/>
      <c r="B738"/>
      <c r="C738"/>
    </row>
    <row r="739" spans="1:3" x14ac:dyDescent="0.3">
      <c r="A739"/>
      <c r="B739"/>
      <c r="C739"/>
    </row>
    <row r="740" spans="1:3" x14ac:dyDescent="0.3">
      <c r="A740"/>
      <c r="B740"/>
      <c r="C740"/>
    </row>
    <row r="741" spans="1:3" x14ac:dyDescent="0.3">
      <c r="A741"/>
      <c r="B741"/>
      <c r="C741"/>
    </row>
    <row r="742" spans="1:3" x14ac:dyDescent="0.3">
      <c r="A742"/>
      <c r="B742"/>
      <c r="C742"/>
    </row>
    <row r="743" spans="1:3" x14ac:dyDescent="0.3">
      <c r="A743"/>
      <c r="B743"/>
      <c r="C743"/>
    </row>
    <row r="744" spans="1:3" x14ac:dyDescent="0.3">
      <c r="A744"/>
      <c r="B744"/>
      <c r="C744"/>
    </row>
    <row r="745" spans="1:3" x14ac:dyDescent="0.3">
      <c r="A745"/>
      <c r="B745"/>
      <c r="C745"/>
    </row>
    <row r="746" spans="1:3" x14ac:dyDescent="0.3">
      <c r="A746"/>
      <c r="B746"/>
      <c r="C746"/>
    </row>
    <row r="747" spans="1:3" x14ac:dyDescent="0.3">
      <c r="A747"/>
      <c r="B747"/>
      <c r="C747"/>
    </row>
    <row r="748" spans="1:3" x14ac:dyDescent="0.3">
      <c r="A748"/>
      <c r="B748"/>
      <c r="C748"/>
    </row>
    <row r="749" spans="1:3" x14ac:dyDescent="0.3">
      <c r="A749"/>
      <c r="B749"/>
      <c r="C749"/>
    </row>
    <row r="750" spans="1:3" x14ac:dyDescent="0.3">
      <c r="A750"/>
      <c r="B750"/>
      <c r="C750"/>
    </row>
    <row r="751" spans="1:3" x14ac:dyDescent="0.3">
      <c r="A751"/>
      <c r="B751"/>
      <c r="C751"/>
    </row>
    <row r="752" spans="1:3" x14ac:dyDescent="0.3">
      <c r="A752"/>
      <c r="B752"/>
      <c r="C752"/>
    </row>
    <row r="753" spans="1:3" x14ac:dyDescent="0.3">
      <c r="A753"/>
      <c r="B753"/>
      <c r="C753"/>
    </row>
    <row r="754" spans="1:3" x14ac:dyDescent="0.3">
      <c r="A754"/>
      <c r="B754"/>
      <c r="C754"/>
    </row>
    <row r="755" spans="1:3" x14ac:dyDescent="0.3">
      <c r="A755"/>
      <c r="B755"/>
      <c r="C755"/>
    </row>
    <row r="756" spans="1:3" x14ac:dyDescent="0.3">
      <c r="A756"/>
      <c r="B756"/>
      <c r="C756"/>
    </row>
    <row r="757" spans="1:3" x14ac:dyDescent="0.3">
      <c r="A757"/>
      <c r="B757"/>
      <c r="C757"/>
    </row>
    <row r="758" spans="1:3" x14ac:dyDescent="0.3">
      <c r="A758"/>
      <c r="B758"/>
      <c r="C758"/>
    </row>
    <row r="759" spans="1:3" x14ac:dyDescent="0.3">
      <c r="A759"/>
      <c r="B759"/>
      <c r="C759"/>
    </row>
    <row r="760" spans="1:3" x14ac:dyDescent="0.3">
      <c r="A760"/>
      <c r="B760"/>
      <c r="C760"/>
    </row>
    <row r="761" spans="1:3" x14ac:dyDescent="0.3">
      <c r="A761"/>
      <c r="B761"/>
      <c r="C761"/>
    </row>
    <row r="762" spans="1:3" x14ac:dyDescent="0.3">
      <c r="A762"/>
      <c r="B762"/>
      <c r="C762"/>
    </row>
    <row r="763" spans="1:3" x14ac:dyDescent="0.3">
      <c r="A763"/>
      <c r="B763"/>
      <c r="C763"/>
    </row>
    <row r="764" spans="1:3" x14ac:dyDescent="0.3">
      <c r="A764"/>
      <c r="B764"/>
      <c r="C764"/>
    </row>
    <row r="765" spans="1:3" x14ac:dyDescent="0.3">
      <c r="A765"/>
      <c r="B765"/>
      <c r="C765"/>
    </row>
    <row r="766" spans="1:3" x14ac:dyDescent="0.3">
      <c r="A766"/>
      <c r="B766"/>
      <c r="C766"/>
    </row>
    <row r="767" spans="1:3" x14ac:dyDescent="0.3">
      <c r="A767"/>
      <c r="B767"/>
      <c r="C767"/>
    </row>
    <row r="768" spans="1:3" x14ac:dyDescent="0.3">
      <c r="A768"/>
      <c r="B768"/>
      <c r="C768"/>
    </row>
    <row r="769" spans="1:3" x14ac:dyDescent="0.3">
      <c r="A769"/>
      <c r="B769"/>
      <c r="C769"/>
    </row>
    <row r="770" spans="1:3" x14ac:dyDescent="0.3">
      <c r="A770"/>
      <c r="B770"/>
      <c r="C770"/>
    </row>
    <row r="771" spans="1:3" x14ac:dyDescent="0.3">
      <c r="A771"/>
      <c r="B771"/>
      <c r="C771"/>
    </row>
    <row r="772" spans="1:3" x14ac:dyDescent="0.3">
      <c r="A772"/>
      <c r="B772"/>
      <c r="C772"/>
    </row>
    <row r="773" spans="1:3" x14ac:dyDescent="0.3">
      <c r="A773"/>
      <c r="B773"/>
      <c r="C773"/>
    </row>
    <row r="774" spans="1:3" x14ac:dyDescent="0.3">
      <c r="A774"/>
      <c r="B774"/>
      <c r="C774"/>
    </row>
    <row r="775" spans="1:3" x14ac:dyDescent="0.3">
      <c r="A775"/>
      <c r="B775"/>
      <c r="C775"/>
    </row>
    <row r="776" spans="1:3" x14ac:dyDescent="0.3">
      <c r="A776"/>
      <c r="B776"/>
      <c r="C776"/>
    </row>
    <row r="777" spans="1:3" x14ac:dyDescent="0.3">
      <c r="A777"/>
      <c r="B777"/>
      <c r="C777"/>
    </row>
    <row r="778" spans="1:3" x14ac:dyDescent="0.3">
      <c r="A778"/>
      <c r="B778"/>
      <c r="C778"/>
    </row>
    <row r="779" spans="1:3" x14ac:dyDescent="0.3">
      <c r="A779"/>
      <c r="B779"/>
      <c r="C779"/>
    </row>
    <row r="780" spans="1:3" x14ac:dyDescent="0.3">
      <c r="A780"/>
      <c r="B780"/>
      <c r="C780"/>
    </row>
    <row r="781" spans="1:3" x14ac:dyDescent="0.3">
      <c r="A781"/>
      <c r="B781"/>
      <c r="C781"/>
    </row>
    <row r="782" spans="1:3" x14ac:dyDescent="0.3">
      <c r="A782"/>
      <c r="B782"/>
      <c r="C782"/>
    </row>
    <row r="783" spans="1:3" x14ac:dyDescent="0.3">
      <c r="A783"/>
      <c r="B783"/>
      <c r="C783"/>
    </row>
    <row r="784" spans="1:3" x14ac:dyDescent="0.3">
      <c r="A784"/>
      <c r="B784"/>
      <c r="C784"/>
    </row>
    <row r="785" spans="1:3" x14ac:dyDescent="0.3">
      <c r="A785"/>
      <c r="B785"/>
      <c r="C785"/>
    </row>
    <row r="786" spans="1:3" x14ac:dyDescent="0.3">
      <c r="A786"/>
      <c r="B786"/>
      <c r="C786"/>
    </row>
    <row r="787" spans="1:3" x14ac:dyDescent="0.3">
      <c r="A787"/>
      <c r="B787"/>
      <c r="C787"/>
    </row>
    <row r="788" spans="1:3" x14ac:dyDescent="0.3">
      <c r="A788"/>
      <c r="B788"/>
      <c r="C788"/>
    </row>
    <row r="789" spans="1:3" x14ac:dyDescent="0.3">
      <c r="A789"/>
      <c r="B789"/>
      <c r="C789"/>
    </row>
    <row r="790" spans="1:3" x14ac:dyDescent="0.3">
      <c r="A790"/>
      <c r="B790"/>
      <c r="C790"/>
    </row>
    <row r="791" spans="1:3" x14ac:dyDescent="0.3">
      <c r="A791"/>
      <c r="B791"/>
      <c r="C791"/>
    </row>
    <row r="792" spans="1:3" x14ac:dyDescent="0.3">
      <c r="A792"/>
      <c r="B792"/>
      <c r="C792"/>
    </row>
    <row r="793" spans="1:3" x14ac:dyDescent="0.3">
      <c r="A793"/>
      <c r="B793"/>
      <c r="C793"/>
    </row>
    <row r="794" spans="1:3" x14ac:dyDescent="0.3">
      <c r="A794"/>
      <c r="B794"/>
      <c r="C794"/>
    </row>
    <row r="795" spans="1:3" x14ac:dyDescent="0.3">
      <c r="A795"/>
      <c r="B795"/>
      <c r="C795"/>
    </row>
    <row r="796" spans="1:3" x14ac:dyDescent="0.3">
      <c r="A796"/>
      <c r="B796"/>
      <c r="C796"/>
    </row>
    <row r="797" spans="1:3" x14ac:dyDescent="0.3">
      <c r="A797"/>
      <c r="B797"/>
      <c r="C797"/>
    </row>
    <row r="798" spans="1:3" x14ac:dyDescent="0.3">
      <c r="A798"/>
      <c r="B798"/>
      <c r="C798"/>
    </row>
    <row r="799" spans="1:3" x14ac:dyDescent="0.3">
      <c r="A799"/>
      <c r="B799"/>
      <c r="C799"/>
    </row>
    <row r="800" spans="1:3" x14ac:dyDescent="0.3">
      <c r="A800"/>
      <c r="B800"/>
      <c r="C800"/>
    </row>
    <row r="801" spans="1:3" x14ac:dyDescent="0.3">
      <c r="A801"/>
      <c r="B801"/>
      <c r="C801"/>
    </row>
    <row r="802" spans="1:3" x14ac:dyDescent="0.3">
      <c r="A802"/>
      <c r="B802"/>
      <c r="C802"/>
    </row>
    <row r="803" spans="1:3" x14ac:dyDescent="0.3">
      <c r="A803"/>
      <c r="B803"/>
      <c r="C803"/>
    </row>
    <row r="804" spans="1:3" x14ac:dyDescent="0.3">
      <c r="A804"/>
      <c r="B804"/>
      <c r="C804"/>
    </row>
    <row r="805" spans="1:3" x14ac:dyDescent="0.3">
      <c r="A805"/>
      <c r="B805"/>
      <c r="C805"/>
    </row>
    <row r="806" spans="1:3" x14ac:dyDescent="0.3">
      <c r="A806"/>
      <c r="B806"/>
      <c r="C806"/>
    </row>
    <row r="807" spans="1:3" x14ac:dyDescent="0.3">
      <c r="A807"/>
      <c r="B807"/>
      <c r="C807"/>
    </row>
    <row r="808" spans="1:3" x14ac:dyDescent="0.3">
      <c r="A808"/>
      <c r="B808"/>
      <c r="C808"/>
    </row>
    <row r="809" spans="1:3" x14ac:dyDescent="0.3">
      <c r="A809"/>
      <c r="B809"/>
      <c r="C809"/>
    </row>
    <row r="810" spans="1:3" x14ac:dyDescent="0.3">
      <c r="A810"/>
      <c r="B810"/>
      <c r="C810"/>
    </row>
    <row r="811" spans="1:3" x14ac:dyDescent="0.3">
      <c r="A811"/>
      <c r="B811"/>
      <c r="C811"/>
    </row>
    <row r="812" spans="1:3" x14ac:dyDescent="0.3">
      <c r="A812"/>
      <c r="B812"/>
      <c r="C812"/>
    </row>
    <row r="813" spans="1:3" x14ac:dyDescent="0.3">
      <c r="A813"/>
      <c r="B813"/>
      <c r="C813"/>
    </row>
    <row r="814" spans="1:3" x14ac:dyDescent="0.3">
      <c r="A814"/>
      <c r="B814"/>
      <c r="C814"/>
    </row>
    <row r="815" spans="1:3" x14ac:dyDescent="0.3">
      <c r="A815"/>
      <c r="B815"/>
      <c r="C815"/>
    </row>
    <row r="816" spans="1:3" x14ac:dyDescent="0.3">
      <c r="A816"/>
      <c r="B816"/>
      <c r="C816"/>
    </row>
    <row r="817" spans="1:3" x14ac:dyDescent="0.3">
      <c r="A817"/>
      <c r="B817"/>
      <c r="C817"/>
    </row>
    <row r="818" spans="1:3" x14ac:dyDescent="0.3">
      <c r="A818"/>
      <c r="B818"/>
      <c r="C818"/>
    </row>
    <row r="819" spans="1:3" x14ac:dyDescent="0.3">
      <c r="A819"/>
      <c r="B819"/>
      <c r="C819"/>
    </row>
    <row r="820" spans="1:3" x14ac:dyDescent="0.3">
      <c r="A820"/>
      <c r="B820"/>
      <c r="C820"/>
    </row>
    <row r="821" spans="1:3" x14ac:dyDescent="0.3">
      <c r="A821"/>
      <c r="B821"/>
      <c r="C821"/>
    </row>
    <row r="822" spans="1:3" x14ac:dyDescent="0.3">
      <c r="A822"/>
      <c r="B822"/>
      <c r="C822"/>
    </row>
    <row r="823" spans="1:3" x14ac:dyDescent="0.3">
      <c r="A823"/>
      <c r="B823"/>
      <c r="C823"/>
    </row>
    <row r="824" spans="1:3" x14ac:dyDescent="0.3">
      <c r="A824"/>
      <c r="B824"/>
      <c r="C824"/>
    </row>
  </sheetData>
  <sheetProtection selectLockedCells="1" selectUnlockedCells="1"/>
  <mergeCells count="3">
    <mergeCell ref="A1:D2"/>
    <mergeCell ref="A3:D3"/>
    <mergeCell ref="A4:D4"/>
  </mergeCells>
  <pageMargins left="0.51180555555555551" right="0.51180555555555551" top="0.78749999999999998" bottom="0.78749999999999998" header="0.51180555555555551" footer="0.51180555555555551"/>
  <pageSetup paperSize="9"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83"/>
  <sheetViews>
    <sheetView topLeftCell="E1" zoomScale="85" zoomScaleNormal="85" workbookViewId="0">
      <selection activeCell="K23" sqref="K23"/>
    </sheetView>
  </sheetViews>
  <sheetFormatPr defaultColWidth="9.109375" defaultRowHeight="14.4" x14ac:dyDescent="0.3"/>
  <cols>
    <col min="1" max="1" width="6.44140625" style="6" customWidth="1"/>
    <col min="2" max="2" width="12.44140625" style="6" bestFit="1" customWidth="1"/>
    <col min="3" max="3" width="15.88671875" style="4" customWidth="1"/>
    <col min="4" max="4" width="101" style="4" customWidth="1"/>
    <col min="5" max="5" width="20.6640625" style="4" bestFit="1" customWidth="1"/>
    <col min="6" max="7" width="9.6640625" style="26" customWidth="1"/>
    <col min="8" max="8" width="9.5546875" style="26" customWidth="1"/>
    <col min="9" max="9" width="9.6640625" style="26" customWidth="1"/>
    <col min="10" max="10" width="11.6640625" style="26" bestFit="1" customWidth="1"/>
    <col min="11" max="12" width="9.6640625" style="26" customWidth="1"/>
    <col min="13" max="13" width="9.5546875" style="26" customWidth="1"/>
    <col min="14" max="14" width="11.109375" style="26" customWidth="1"/>
    <col min="15" max="26" width="9.109375" style="26"/>
    <col min="27" max="16384" width="9.109375" style="4"/>
  </cols>
  <sheetData>
    <row r="1" spans="1:26" ht="21" customHeight="1" x14ac:dyDescent="0.3">
      <c r="A1" s="191" t="s">
        <v>2190</v>
      </c>
      <c r="B1" s="191"/>
      <c r="C1" s="191"/>
      <c r="D1" s="191"/>
      <c r="E1" s="191"/>
      <c r="F1" s="24"/>
      <c r="G1" s="24"/>
      <c r="H1" s="24"/>
      <c r="I1" s="24"/>
      <c r="J1" s="24"/>
      <c r="K1" s="24"/>
      <c r="L1" s="24"/>
      <c r="M1" s="24"/>
    </row>
    <row r="2" spans="1:26" ht="18.75" customHeight="1" x14ac:dyDescent="0.3">
      <c r="A2" s="191"/>
      <c r="B2" s="191"/>
      <c r="C2" s="191"/>
      <c r="D2" s="191"/>
      <c r="E2" s="191"/>
      <c r="F2" s="24"/>
      <c r="G2" s="24"/>
      <c r="H2" s="24"/>
      <c r="I2" s="24"/>
      <c r="J2" s="24"/>
      <c r="K2" s="24"/>
      <c r="L2" s="24"/>
      <c r="M2" s="24"/>
    </row>
    <row r="3" spans="1:26" s="2" customFormat="1" ht="18.75" customHeight="1" x14ac:dyDescent="0.3">
      <c r="A3" s="192" t="s">
        <v>2191</v>
      </c>
      <c r="B3" s="192"/>
      <c r="C3" s="192"/>
      <c r="D3" s="192"/>
      <c r="E3" s="192"/>
      <c r="F3" s="24"/>
      <c r="G3" s="24"/>
      <c r="H3" s="24"/>
      <c r="I3" s="24"/>
      <c r="J3" s="24"/>
      <c r="K3" s="24"/>
      <c r="L3" s="24"/>
      <c r="M3" s="24"/>
      <c r="N3" s="25"/>
      <c r="O3" s="25"/>
      <c r="P3" s="25"/>
      <c r="Q3" s="25"/>
      <c r="R3" s="25"/>
      <c r="S3" s="25"/>
      <c r="T3" s="25"/>
      <c r="U3" s="25"/>
      <c r="V3" s="25"/>
      <c r="W3" s="25"/>
      <c r="X3" s="25"/>
      <c r="Y3" s="25"/>
      <c r="Z3" s="25"/>
    </row>
    <row r="4" spans="1:26" s="2" customFormat="1" ht="33.75" customHeight="1" x14ac:dyDescent="0.3">
      <c r="A4" s="193" t="s">
        <v>2192</v>
      </c>
      <c r="B4" s="193"/>
      <c r="C4" s="193"/>
      <c r="D4" s="193"/>
      <c r="E4" s="193"/>
      <c r="F4" s="24"/>
      <c r="G4" s="24"/>
      <c r="H4" s="24"/>
      <c r="I4"/>
      <c r="J4"/>
      <c r="K4"/>
      <c r="L4"/>
      <c r="M4"/>
      <c r="N4"/>
      <c r="O4"/>
      <c r="P4"/>
      <c r="Q4"/>
      <c r="R4" s="25"/>
      <c r="S4" s="25"/>
      <c r="T4" s="25"/>
      <c r="U4" s="25"/>
      <c r="V4" s="25"/>
      <c r="W4" s="25"/>
      <c r="X4" s="25"/>
      <c r="Y4" s="25"/>
      <c r="Z4" s="25"/>
    </row>
    <row r="5" spans="1:26" s="2" customFormat="1" x14ac:dyDescent="0.3">
      <c r="A5" s="16"/>
      <c r="B5"/>
      <c r="C5"/>
      <c r="D5"/>
      <c r="E5"/>
      <c r="F5" s="24"/>
      <c r="G5" s="24"/>
      <c r="H5" s="24"/>
      <c r="I5"/>
      <c r="J5"/>
      <c r="K5"/>
      <c r="L5"/>
      <c r="M5"/>
      <c r="N5"/>
      <c r="O5"/>
      <c r="P5"/>
      <c r="Q5"/>
      <c r="R5" s="25"/>
      <c r="S5" s="25"/>
      <c r="T5" s="25"/>
      <c r="U5" s="25"/>
      <c r="V5" s="25"/>
      <c r="W5" s="25"/>
      <c r="X5" s="25"/>
      <c r="Y5" s="25"/>
      <c r="Z5" s="25"/>
    </row>
    <row r="6" spans="1:26" s="2" customFormat="1" x14ac:dyDescent="0.3">
      <c r="A6" s="8" t="s">
        <v>7</v>
      </c>
      <c r="B6" s="8" t="s">
        <v>2187</v>
      </c>
      <c r="C6" s="8" t="s">
        <v>5</v>
      </c>
      <c r="D6" s="8" t="s">
        <v>2188</v>
      </c>
      <c r="E6" s="17" t="s">
        <v>2189</v>
      </c>
      <c r="F6" s="27"/>
      <c r="G6" s="27"/>
      <c r="H6" s="27"/>
      <c r="I6"/>
      <c r="J6"/>
      <c r="K6"/>
      <c r="L6"/>
      <c r="M6"/>
      <c r="N6"/>
      <c r="O6"/>
      <c r="P6"/>
      <c r="Q6"/>
      <c r="R6" s="25"/>
      <c r="S6" s="25"/>
      <c r="T6" s="25"/>
      <c r="U6" s="25"/>
      <c r="V6" s="25"/>
      <c r="W6" s="25"/>
      <c r="X6" s="25"/>
      <c r="Y6" s="25"/>
      <c r="Z6" s="25"/>
    </row>
    <row r="7" spans="1:26" s="2" customFormat="1" x14ac:dyDescent="0.3">
      <c r="A7" s="57" t="s">
        <v>115</v>
      </c>
      <c r="B7" s="52" t="s">
        <v>552</v>
      </c>
      <c r="C7" s="19">
        <v>2007</v>
      </c>
      <c r="D7" s="51" t="s">
        <v>1016</v>
      </c>
      <c r="E7" s="64" t="s">
        <v>108</v>
      </c>
      <c r="F7" s="27">
        <f>IF(E7="ok",1,0)</f>
        <v>0</v>
      </c>
      <c r="G7" s="24">
        <f>IF(E7="CE1",1,0)</f>
        <v>0</v>
      </c>
      <c r="H7" s="24">
        <f>IF(E7="CE2",1,0)</f>
        <v>0</v>
      </c>
      <c r="I7">
        <f>IF(E7="CE3",1,0)</f>
        <v>0</v>
      </c>
      <c r="J7" s="29">
        <f>IF(E7="CE4",1,0)</f>
        <v>1</v>
      </c>
      <c r="K7" s="29">
        <f>IF(E7="CE5",1,0)</f>
        <v>0</v>
      </c>
      <c r="L7">
        <f>IF(E7="CE6",1,0)</f>
        <v>0</v>
      </c>
      <c r="M7">
        <f>IF(E7="CE7",1,0)</f>
        <v>0</v>
      </c>
      <c r="N7" s="29">
        <f>IF(E7="ok",1,0)</f>
        <v>0</v>
      </c>
      <c r="O7" s="29">
        <f>IF(E7="não consegui acesso",1,0)</f>
        <v>0</v>
      </c>
      <c r="P7"/>
      <c r="Q7"/>
      <c r="R7" s="25"/>
      <c r="S7" s="25"/>
      <c r="T7" s="25"/>
      <c r="U7" s="25"/>
      <c r="V7" s="25"/>
      <c r="W7" s="25"/>
      <c r="X7" s="25"/>
      <c r="Y7" s="25"/>
      <c r="Z7" s="25"/>
    </row>
    <row r="8" spans="1:26" s="2" customFormat="1" x14ac:dyDescent="0.3">
      <c r="A8" s="57" t="s">
        <v>140</v>
      </c>
      <c r="B8" s="52" t="s">
        <v>552</v>
      </c>
      <c r="C8" s="31">
        <v>2008</v>
      </c>
      <c r="D8" s="51" t="s">
        <v>987</v>
      </c>
      <c r="E8" s="64" t="s">
        <v>108</v>
      </c>
      <c r="F8" s="27">
        <f t="shared" ref="F8:F70" si="0">IF(E8="ok",1,0)</f>
        <v>0</v>
      </c>
      <c r="G8" s="24">
        <f t="shared" ref="G8:G71" si="1">IF(E8="CE1",1,0)</f>
        <v>0</v>
      </c>
      <c r="H8" s="24">
        <f t="shared" ref="H8:H71" si="2">IF(E8="CE2",1,0)</f>
        <v>0</v>
      </c>
      <c r="I8" s="29">
        <f t="shared" ref="I8:I71" si="3">IF(E8="CE3",1,0)</f>
        <v>0</v>
      </c>
      <c r="J8" s="29">
        <f t="shared" ref="J8:J71" si="4">IF(E8="CE4",1,0)</f>
        <v>1</v>
      </c>
      <c r="K8" s="29">
        <f t="shared" ref="K8:K71" si="5">IF(E8="CE5",1,0)</f>
        <v>0</v>
      </c>
      <c r="L8" s="29">
        <f t="shared" ref="L8:L71" si="6">IF(E8="CE6",1,0)</f>
        <v>0</v>
      </c>
      <c r="M8" s="29">
        <f t="shared" ref="M8:M71" si="7">IF(E8="CE7",1,0)</f>
        <v>0</v>
      </c>
      <c r="N8" s="29">
        <f t="shared" ref="N8:N71" si="8">IF(E8="ok",1,0)</f>
        <v>0</v>
      </c>
      <c r="O8" s="29">
        <f t="shared" ref="O8:O71" si="9">IF(E8="não consegui acesso",1,0)</f>
        <v>0</v>
      </c>
      <c r="P8"/>
      <c r="Q8"/>
      <c r="R8" s="25"/>
      <c r="S8" s="25"/>
      <c r="T8" s="25"/>
      <c r="U8" s="25"/>
      <c r="V8" s="25"/>
      <c r="W8" s="25"/>
      <c r="X8" s="25"/>
      <c r="Y8" s="25"/>
      <c r="Z8" s="25"/>
    </row>
    <row r="9" spans="1:26" s="2" customFormat="1" x14ac:dyDescent="0.3">
      <c r="A9" s="57" t="s">
        <v>145</v>
      </c>
      <c r="B9" s="52" t="s">
        <v>552</v>
      </c>
      <c r="C9" s="31">
        <v>2013</v>
      </c>
      <c r="D9" s="23" t="s">
        <v>604</v>
      </c>
      <c r="E9" s="64" t="s">
        <v>108</v>
      </c>
      <c r="F9" s="27">
        <f t="shared" si="0"/>
        <v>0</v>
      </c>
      <c r="G9" s="24">
        <f t="shared" si="1"/>
        <v>0</v>
      </c>
      <c r="H9" s="24">
        <f t="shared" si="2"/>
        <v>0</v>
      </c>
      <c r="I9" s="29">
        <f t="shared" si="3"/>
        <v>0</v>
      </c>
      <c r="J9" s="29">
        <f t="shared" si="4"/>
        <v>1</v>
      </c>
      <c r="K9" s="29">
        <f t="shared" si="5"/>
        <v>0</v>
      </c>
      <c r="L9" s="29">
        <f t="shared" si="6"/>
        <v>0</v>
      </c>
      <c r="M9" s="29">
        <f t="shared" si="7"/>
        <v>0</v>
      </c>
      <c r="N9" s="29">
        <f t="shared" si="8"/>
        <v>0</v>
      </c>
      <c r="O9" s="29">
        <f t="shared" si="9"/>
        <v>0</v>
      </c>
      <c r="P9"/>
      <c r="Q9"/>
      <c r="R9" s="25"/>
      <c r="S9" s="25"/>
      <c r="T9" s="25"/>
      <c r="U9" s="25"/>
      <c r="V9" s="25"/>
      <c r="W9" s="25"/>
      <c r="X9" s="25"/>
      <c r="Y9" s="25"/>
      <c r="Z9" s="25"/>
    </row>
    <row r="10" spans="1:26" s="2" customFormat="1" x14ac:dyDescent="0.3">
      <c r="A10" s="57" t="s">
        <v>146</v>
      </c>
      <c r="B10" s="52" t="s">
        <v>552</v>
      </c>
      <c r="C10" s="31">
        <v>2015</v>
      </c>
      <c r="D10" s="23" t="s">
        <v>570</v>
      </c>
      <c r="E10" s="64" t="s">
        <v>108</v>
      </c>
      <c r="F10" s="27">
        <f t="shared" si="0"/>
        <v>0</v>
      </c>
      <c r="G10" s="24">
        <f t="shared" si="1"/>
        <v>0</v>
      </c>
      <c r="H10" s="24">
        <f t="shared" si="2"/>
        <v>0</v>
      </c>
      <c r="I10" s="29">
        <f t="shared" si="3"/>
        <v>0</v>
      </c>
      <c r="J10" s="29">
        <f t="shared" si="4"/>
        <v>1</v>
      </c>
      <c r="K10" s="29">
        <f t="shared" si="5"/>
        <v>0</v>
      </c>
      <c r="L10" s="29">
        <f t="shared" si="6"/>
        <v>0</v>
      </c>
      <c r="M10" s="29">
        <f t="shared" si="7"/>
        <v>0</v>
      </c>
      <c r="N10" s="29">
        <f t="shared" si="8"/>
        <v>0</v>
      </c>
      <c r="O10" s="29">
        <f t="shared" si="9"/>
        <v>0</v>
      </c>
      <c r="P10"/>
      <c r="Q10"/>
      <c r="R10" s="25"/>
      <c r="S10" s="25"/>
      <c r="T10" s="25"/>
      <c r="U10" s="25"/>
      <c r="V10" s="25"/>
      <c r="W10" s="25"/>
      <c r="X10" s="25"/>
      <c r="Y10" s="25"/>
      <c r="Z10" s="25"/>
    </row>
    <row r="11" spans="1:26" s="2" customFormat="1" x14ac:dyDescent="0.3">
      <c r="A11" s="57" t="s">
        <v>184</v>
      </c>
      <c r="B11" s="31" t="s">
        <v>13</v>
      </c>
      <c r="C11" s="32">
        <v>2008</v>
      </c>
      <c r="D11" s="33" t="s">
        <v>16</v>
      </c>
      <c r="E11" s="64" t="s">
        <v>108</v>
      </c>
      <c r="F11" s="27">
        <f t="shared" si="0"/>
        <v>0</v>
      </c>
      <c r="G11" s="24">
        <f t="shared" si="1"/>
        <v>0</v>
      </c>
      <c r="H11" s="24">
        <f t="shared" si="2"/>
        <v>0</v>
      </c>
      <c r="I11" s="29">
        <f t="shared" si="3"/>
        <v>0</v>
      </c>
      <c r="J11" s="29">
        <f t="shared" si="4"/>
        <v>1</v>
      </c>
      <c r="K11" s="29">
        <f t="shared" si="5"/>
        <v>0</v>
      </c>
      <c r="L11" s="29">
        <f t="shared" si="6"/>
        <v>0</v>
      </c>
      <c r="M11" s="29">
        <f t="shared" si="7"/>
        <v>0</v>
      </c>
      <c r="N11" s="29">
        <f t="shared" si="8"/>
        <v>0</v>
      </c>
      <c r="O11" s="29">
        <f t="shared" si="9"/>
        <v>0</v>
      </c>
      <c r="P11"/>
      <c r="Q11"/>
      <c r="R11" s="25"/>
      <c r="S11" s="25"/>
      <c r="T11" s="25"/>
      <c r="U11" s="25"/>
      <c r="V11" s="25"/>
      <c r="W11" s="25"/>
      <c r="X11" s="25"/>
      <c r="Y11" s="25"/>
      <c r="Z11" s="25"/>
    </row>
    <row r="12" spans="1:26" s="2" customFormat="1" x14ac:dyDescent="0.3">
      <c r="A12" s="57" t="s">
        <v>185</v>
      </c>
      <c r="B12" s="52" t="s">
        <v>552</v>
      </c>
      <c r="C12" s="19">
        <v>2005</v>
      </c>
      <c r="D12" s="51" t="s">
        <v>1058</v>
      </c>
      <c r="E12" s="64" t="s">
        <v>108</v>
      </c>
      <c r="F12" s="27">
        <f t="shared" si="0"/>
        <v>0</v>
      </c>
      <c r="G12" s="24">
        <f t="shared" si="1"/>
        <v>0</v>
      </c>
      <c r="H12" s="24">
        <f t="shared" si="2"/>
        <v>0</v>
      </c>
      <c r="I12" s="29">
        <f t="shared" si="3"/>
        <v>0</v>
      </c>
      <c r="J12" s="29">
        <f t="shared" si="4"/>
        <v>1</v>
      </c>
      <c r="K12" s="29">
        <f t="shared" si="5"/>
        <v>0</v>
      </c>
      <c r="L12" s="29">
        <f t="shared" si="6"/>
        <v>0</v>
      </c>
      <c r="M12" s="29">
        <f t="shared" si="7"/>
        <v>0</v>
      </c>
      <c r="N12" s="29">
        <f t="shared" si="8"/>
        <v>0</v>
      </c>
      <c r="O12" s="29">
        <f t="shared" si="9"/>
        <v>0</v>
      </c>
      <c r="P12"/>
      <c r="Q12"/>
      <c r="R12" s="25"/>
      <c r="S12" s="25"/>
      <c r="T12" s="25"/>
      <c r="U12" s="25"/>
      <c r="V12" s="25"/>
      <c r="W12" s="25"/>
      <c r="X12" s="25"/>
      <c r="Y12" s="25"/>
      <c r="Z12" s="25"/>
    </row>
    <row r="13" spans="1:26" s="2" customFormat="1" ht="18" customHeight="1" x14ac:dyDescent="0.3">
      <c r="A13" s="57" t="s">
        <v>314</v>
      </c>
      <c r="B13" s="52" t="s">
        <v>552</v>
      </c>
      <c r="C13" s="31">
        <v>2014</v>
      </c>
      <c r="D13" s="23" t="s">
        <v>589</v>
      </c>
      <c r="E13" s="64" t="s">
        <v>108</v>
      </c>
      <c r="F13" s="27">
        <f t="shared" si="0"/>
        <v>0</v>
      </c>
      <c r="G13" s="24">
        <f t="shared" si="1"/>
        <v>0</v>
      </c>
      <c r="H13" s="24">
        <f t="shared" si="2"/>
        <v>0</v>
      </c>
      <c r="I13" s="29">
        <f t="shared" si="3"/>
        <v>0</v>
      </c>
      <c r="J13" s="29">
        <f t="shared" si="4"/>
        <v>1</v>
      </c>
      <c r="K13" s="29">
        <f t="shared" si="5"/>
        <v>0</v>
      </c>
      <c r="L13" s="29">
        <f t="shared" si="6"/>
        <v>0</v>
      </c>
      <c r="M13" s="29">
        <f t="shared" si="7"/>
        <v>0</v>
      </c>
      <c r="N13" s="29">
        <f t="shared" si="8"/>
        <v>0</v>
      </c>
      <c r="O13" s="29">
        <f t="shared" si="9"/>
        <v>0</v>
      </c>
      <c r="P13"/>
      <c r="Q13"/>
      <c r="R13" s="25"/>
      <c r="S13" s="25"/>
      <c r="T13" s="25"/>
      <c r="U13" s="25"/>
      <c r="V13" s="25"/>
      <c r="W13" s="25"/>
      <c r="X13" s="25"/>
      <c r="Y13" s="25"/>
      <c r="Z13" s="25"/>
    </row>
    <row r="14" spans="1:26" s="2" customFormat="1" x14ac:dyDescent="0.3">
      <c r="A14" s="57" t="s">
        <v>203</v>
      </c>
      <c r="B14" s="52" t="s">
        <v>552</v>
      </c>
      <c r="C14" s="31">
        <v>2009</v>
      </c>
      <c r="D14" s="51" t="s">
        <v>986</v>
      </c>
      <c r="E14" s="64" t="s">
        <v>108</v>
      </c>
      <c r="F14" s="27">
        <f t="shared" si="0"/>
        <v>0</v>
      </c>
      <c r="G14" s="24">
        <f t="shared" si="1"/>
        <v>0</v>
      </c>
      <c r="H14" s="24">
        <f t="shared" si="2"/>
        <v>0</v>
      </c>
      <c r="I14" s="29">
        <f t="shared" si="3"/>
        <v>0</v>
      </c>
      <c r="J14" s="29">
        <f t="shared" si="4"/>
        <v>1</v>
      </c>
      <c r="K14" s="29">
        <f t="shared" si="5"/>
        <v>0</v>
      </c>
      <c r="L14" s="29">
        <f t="shared" si="6"/>
        <v>0</v>
      </c>
      <c r="M14" s="29">
        <f t="shared" si="7"/>
        <v>0</v>
      </c>
      <c r="N14" s="29">
        <f t="shared" si="8"/>
        <v>0</v>
      </c>
      <c r="O14" s="29">
        <f t="shared" si="9"/>
        <v>0</v>
      </c>
      <c r="P14" s="25"/>
      <c r="Q14" s="25"/>
      <c r="R14" s="25"/>
      <c r="S14" s="25"/>
      <c r="T14" s="25"/>
      <c r="U14" s="25"/>
      <c r="V14" s="25"/>
      <c r="W14" s="25"/>
      <c r="X14" s="25"/>
      <c r="Y14" s="25"/>
      <c r="Z14" s="25"/>
    </row>
    <row r="15" spans="1:26" s="2" customFormat="1" ht="16.5" customHeight="1" x14ac:dyDescent="0.3">
      <c r="A15" s="57" t="s">
        <v>315</v>
      </c>
      <c r="B15" s="52" t="s">
        <v>552</v>
      </c>
      <c r="C15" s="31">
        <v>2012</v>
      </c>
      <c r="D15" s="51" t="s">
        <v>631</v>
      </c>
      <c r="E15" s="62" t="s">
        <v>109</v>
      </c>
      <c r="F15" s="27">
        <f t="shared" si="0"/>
        <v>1</v>
      </c>
      <c r="G15" s="24">
        <f t="shared" si="1"/>
        <v>0</v>
      </c>
      <c r="H15" s="24">
        <f t="shared" si="2"/>
        <v>0</v>
      </c>
      <c r="I15" s="29">
        <f t="shared" si="3"/>
        <v>0</v>
      </c>
      <c r="J15" s="29">
        <f t="shared" si="4"/>
        <v>0</v>
      </c>
      <c r="K15" s="29">
        <f t="shared" si="5"/>
        <v>0</v>
      </c>
      <c r="L15" s="29">
        <f t="shared" si="6"/>
        <v>0</v>
      </c>
      <c r="M15" s="29">
        <f t="shared" si="7"/>
        <v>0</v>
      </c>
      <c r="N15" s="29">
        <f t="shared" si="8"/>
        <v>1</v>
      </c>
      <c r="O15" s="29">
        <f t="shared" si="9"/>
        <v>0</v>
      </c>
      <c r="P15" s="25"/>
      <c r="Q15" s="25"/>
      <c r="R15" s="25"/>
      <c r="S15" s="25"/>
      <c r="T15" s="25"/>
      <c r="U15" s="25"/>
      <c r="V15" s="25"/>
      <c r="W15" s="25"/>
      <c r="X15" s="25"/>
      <c r="Y15" s="25"/>
      <c r="Z15" s="25"/>
    </row>
    <row r="16" spans="1:26" s="2" customFormat="1" x14ac:dyDescent="0.3">
      <c r="A16" s="57" t="s">
        <v>316</v>
      </c>
      <c r="B16" s="52" t="s">
        <v>552</v>
      </c>
      <c r="C16" s="19">
        <v>2001</v>
      </c>
      <c r="D16" s="51" t="s">
        <v>1087</v>
      </c>
      <c r="E16" s="62" t="s">
        <v>109</v>
      </c>
      <c r="F16" s="27">
        <f t="shared" si="0"/>
        <v>1</v>
      </c>
      <c r="G16" s="24">
        <f t="shared" si="1"/>
        <v>0</v>
      </c>
      <c r="H16" s="24">
        <f t="shared" si="2"/>
        <v>0</v>
      </c>
      <c r="I16" s="29">
        <f t="shared" si="3"/>
        <v>0</v>
      </c>
      <c r="J16" s="29">
        <f t="shared" si="4"/>
        <v>0</v>
      </c>
      <c r="K16" s="29">
        <f t="shared" si="5"/>
        <v>0</v>
      </c>
      <c r="L16" s="29">
        <f t="shared" si="6"/>
        <v>0</v>
      </c>
      <c r="M16" s="29">
        <f t="shared" si="7"/>
        <v>0</v>
      </c>
      <c r="N16" s="29">
        <f t="shared" si="8"/>
        <v>1</v>
      </c>
      <c r="O16" s="29">
        <f t="shared" si="9"/>
        <v>0</v>
      </c>
      <c r="P16" s="25"/>
      <c r="Q16" s="25"/>
      <c r="R16" s="25"/>
      <c r="S16" s="25"/>
      <c r="T16" s="25"/>
      <c r="U16" s="25"/>
      <c r="V16" s="25"/>
      <c r="W16" s="25"/>
      <c r="X16" s="25"/>
      <c r="Y16" s="25"/>
      <c r="Z16" s="25"/>
    </row>
    <row r="17" spans="1:26" s="2" customFormat="1" x14ac:dyDescent="0.3">
      <c r="A17" s="57" t="s">
        <v>317</v>
      </c>
      <c r="B17" s="52" t="s">
        <v>552</v>
      </c>
      <c r="C17" s="19">
        <v>2007</v>
      </c>
      <c r="D17" s="51" t="s">
        <v>1555</v>
      </c>
      <c r="E17" s="66" t="s">
        <v>108</v>
      </c>
      <c r="F17" s="27">
        <f t="shared" si="0"/>
        <v>0</v>
      </c>
      <c r="G17" s="24">
        <f t="shared" si="1"/>
        <v>0</v>
      </c>
      <c r="H17" s="24">
        <f t="shared" si="2"/>
        <v>0</v>
      </c>
      <c r="I17" s="29">
        <f t="shared" si="3"/>
        <v>0</v>
      </c>
      <c r="J17" s="29">
        <f t="shared" si="4"/>
        <v>1</v>
      </c>
      <c r="K17" s="29">
        <f t="shared" si="5"/>
        <v>0</v>
      </c>
      <c r="L17" s="29">
        <f t="shared" si="6"/>
        <v>0</v>
      </c>
      <c r="M17" s="29">
        <f t="shared" si="7"/>
        <v>0</v>
      </c>
      <c r="N17" s="29">
        <f t="shared" si="8"/>
        <v>0</v>
      </c>
      <c r="O17" s="29">
        <f t="shared" si="9"/>
        <v>0</v>
      </c>
      <c r="P17" s="25"/>
      <c r="Q17" s="25"/>
      <c r="R17" s="25"/>
      <c r="S17" s="25"/>
      <c r="T17" s="25"/>
      <c r="U17" s="25"/>
      <c r="V17" s="25"/>
      <c r="W17" s="25"/>
      <c r="X17" s="25"/>
      <c r="Y17" s="25"/>
      <c r="Z17" s="25"/>
    </row>
    <row r="18" spans="1:26" s="2" customFormat="1" x14ac:dyDescent="0.3">
      <c r="A18" s="57" t="s">
        <v>318</v>
      </c>
      <c r="B18" s="31" t="s">
        <v>13</v>
      </c>
      <c r="C18" s="32">
        <v>2008</v>
      </c>
      <c r="D18" s="33" t="s">
        <v>27</v>
      </c>
      <c r="E18" s="62" t="s">
        <v>109</v>
      </c>
      <c r="F18" s="27">
        <f t="shared" si="0"/>
        <v>1</v>
      </c>
      <c r="G18" s="24">
        <f t="shared" si="1"/>
        <v>0</v>
      </c>
      <c r="H18" s="24">
        <f t="shared" si="2"/>
        <v>0</v>
      </c>
      <c r="I18" s="29">
        <f t="shared" si="3"/>
        <v>0</v>
      </c>
      <c r="J18" s="29">
        <f t="shared" si="4"/>
        <v>0</v>
      </c>
      <c r="K18" s="29">
        <f t="shared" si="5"/>
        <v>0</v>
      </c>
      <c r="L18" s="29">
        <f t="shared" si="6"/>
        <v>0</v>
      </c>
      <c r="M18" s="29">
        <f t="shared" si="7"/>
        <v>0</v>
      </c>
      <c r="N18" s="29">
        <f t="shared" si="8"/>
        <v>1</v>
      </c>
      <c r="O18" s="29">
        <f t="shared" si="9"/>
        <v>0</v>
      </c>
      <c r="P18" s="25"/>
      <c r="Q18" s="25"/>
      <c r="R18" s="25"/>
      <c r="S18" s="25"/>
      <c r="T18" s="25"/>
      <c r="U18" s="25"/>
      <c r="V18" s="25"/>
      <c r="W18" s="25"/>
      <c r="X18" s="25"/>
      <c r="Y18" s="25"/>
      <c r="Z18" s="25"/>
    </row>
    <row r="19" spans="1:26" s="2" customFormat="1" x14ac:dyDescent="0.3">
      <c r="A19" s="57" t="s">
        <v>319</v>
      </c>
      <c r="B19" s="32" t="s">
        <v>14</v>
      </c>
      <c r="C19" s="31">
        <v>2012</v>
      </c>
      <c r="D19" s="33" t="s">
        <v>94</v>
      </c>
      <c r="E19" s="64" t="s">
        <v>2</v>
      </c>
      <c r="F19" s="27">
        <f t="shared" si="0"/>
        <v>0</v>
      </c>
      <c r="G19" s="24">
        <f t="shared" si="1"/>
        <v>0</v>
      </c>
      <c r="H19" s="24">
        <f t="shared" si="2"/>
        <v>0</v>
      </c>
      <c r="I19" s="29">
        <f t="shared" si="3"/>
        <v>1</v>
      </c>
      <c r="J19" s="29">
        <f t="shared" si="4"/>
        <v>0</v>
      </c>
      <c r="K19" s="29">
        <f t="shared" si="5"/>
        <v>0</v>
      </c>
      <c r="L19" s="29">
        <f t="shared" si="6"/>
        <v>0</v>
      </c>
      <c r="M19" s="29">
        <f t="shared" si="7"/>
        <v>0</v>
      </c>
      <c r="N19" s="29">
        <f t="shared" si="8"/>
        <v>0</v>
      </c>
      <c r="O19" s="29">
        <f t="shared" si="9"/>
        <v>0</v>
      </c>
      <c r="P19" s="25"/>
      <c r="Q19" s="25"/>
      <c r="R19" s="25"/>
      <c r="S19" s="25"/>
      <c r="T19" s="25"/>
      <c r="U19" s="25"/>
      <c r="V19" s="25"/>
      <c r="W19" s="25"/>
      <c r="X19" s="25"/>
      <c r="Y19" s="25"/>
      <c r="Z19" s="25"/>
    </row>
    <row r="20" spans="1:26" s="2" customFormat="1" ht="15.75" customHeight="1" x14ac:dyDescent="0.3">
      <c r="A20" s="57" t="s">
        <v>320</v>
      </c>
      <c r="B20" s="31" t="s">
        <v>13</v>
      </c>
      <c r="C20" s="32">
        <v>2009</v>
      </c>
      <c r="D20" s="33" t="s">
        <v>25</v>
      </c>
      <c r="E20" s="62" t="s">
        <v>109</v>
      </c>
      <c r="F20" s="27">
        <f t="shared" si="0"/>
        <v>1</v>
      </c>
      <c r="G20" s="24">
        <f t="shared" si="1"/>
        <v>0</v>
      </c>
      <c r="H20" s="24">
        <f t="shared" si="2"/>
        <v>0</v>
      </c>
      <c r="I20" s="29">
        <f t="shared" si="3"/>
        <v>0</v>
      </c>
      <c r="J20" s="29">
        <f t="shared" si="4"/>
        <v>0</v>
      </c>
      <c r="K20" s="29">
        <f t="shared" si="5"/>
        <v>0</v>
      </c>
      <c r="L20" s="29">
        <f t="shared" si="6"/>
        <v>0</v>
      </c>
      <c r="M20" s="29">
        <f t="shared" si="7"/>
        <v>0</v>
      </c>
      <c r="N20" s="29">
        <f t="shared" si="8"/>
        <v>1</v>
      </c>
      <c r="O20" s="29">
        <f t="shared" si="9"/>
        <v>0</v>
      </c>
      <c r="P20" s="25"/>
      <c r="Q20" s="25"/>
      <c r="R20" s="25"/>
      <c r="S20" s="25"/>
      <c r="T20" s="25"/>
      <c r="U20" s="25"/>
      <c r="V20" s="25"/>
      <c r="W20" s="25"/>
      <c r="X20" s="25"/>
      <c r="Y20" s="25"/>
      <c r="Z20" s="25"/>
    </row>
    <row r="21" spans="1:26" s="2" customFormat="1" ht="16.5" customHeight="1" x14ac:dyDescent="0.3">
      <c r="A21" s="57" t="s">
        <v>199</v>
      </c>
      <c r="B21" s="52" t="s">
        <v>552</v>
      </c>
      <c r="C21" s="31">
        <v>2009</v>
      </c>
      <c r="D21" s="51" t="s">
        <v>720</v>
      </c>
      <c r="E21" s="62" t="s">
        <v>109</v>
      </c>
      <c r="F21" s="27">
        <f t="shared" si="0"/>
        <v>1</v>
      </c>
      <c r="G21" s="24">
        <f t="shared" si="1"/>
        <v>0</v>
      </c>
      <c r="H21" s="24">
        <f t="shared" si="2"/>
        <v>0</v>
      </c>
      <c r="I21" s="29">
        <f t="shared" si="3"/>
        <v>0</v>
      </c>
      <c r="J21" s="29">
        <f t="shared" si="4"/>
        <v>0</v>
      </c>
      <c r="K21" s="29">
        <f t="shared" si="5"/>
        <v>0</v>
      </c>
      <c r="L21" s="29">
        <f t="shared" si="6"/>
        <v>0</v>
      </c>
      <c r="M21" s="29">
        <f t="shared" si="7"/>
        <v>0</v>
      </c>
      <c r="N21" s="29">
        <f t="shared" si="8"/>
        <v>1</v>
      </c>
      <c r="O21" s="29">
        <f t="shared" si="9"/>
        <v>0</v>
      </c>
      <c r="P21" s="25"/>
      <c r="Q21" s="25"/>
      <c r="R21" s="25"/>
      <c r="S21" s="25"/>
      <c r="T21" s="25"/>
      <c r="U21" s="25"/>
      <c r="V21" s="25"/>
      <c r="W21" s="25"/>
      <c r="X21" s="25"/>
      <c r="Y21" s="25"/>
      <c r="Z21" s="25"/>
    </row>
    <row r="22" spans="1:26" s="2" customFormat="1" x14ac:dyDescent="0.3">
      <c r="A22" s="57" t="s">
        <v>321</v>
      </c>
      <c r="B22" s="32" t="s">
        <v>12</v>
      </c>
      <c r="C22" s="31">
        <v>2010</v>
      </c>
      <c r="D22" s="33" t="s">
        <v>55</v>
      </c>
      <c r="E22" s="63" t="s">
        <v>109</v>
      </c>
      <c r="F22" s="27">
        <f t="shared" si="0"/>
        <v>1</v>
      </c>
      <c r="G22" s="24">
        <f t="shared" si="1"/>
        <v>0</v>
      </c>
      <c r="H22" s="24">
        <f t="shared" si="2"/>
        <v>0</v>
      </c>
      <c r="I22" s="29">
        <f t="shared" si="3"/>
        <v>0</v>
      </c>
      <c r="J22" s="29">
        <f t="shared" si="4"/>
        <v>0</v>
      </c>
      <c r="K22" s="29">
        <f t="shared" si="5"/>
        <v>0</v>
      </c>
      <c r="L22" s="29">
        <f t="shared" si="6"/>
        <v>0</v>
      </c>
      <c r="M22" s="29">
        <f t="shared" si="7"/>
        <v>0</v>
      </c>
      <c r="N22" s="29">
        <f t="shared" si="8"/>
        <v>1</v>
      </c>
      <c r="O22" s="29">
        <f t="shared" si="9"/>
        <v>0</v>
      </c>
      <c r="P22" s="25"/>
      <c r="Q22" s="25"/>
      <c r="R22" s="25"/>
      <c r="S22" s="25"/>
      <c r="T22" s="25"/>
      <c r="U22" s="25"/>
      <c r="V22" s="25"/>
      <c r="W22" s="25"/>
      <c r="X22" s="25"/>
      <c r="Y22" s="25"/>
      <c r="Z22" s="25"/>
    </row>
    <row r="23" spans="1:26" s="2" customFormat="1" x14ac:dyDescent="0.3">
      <c r="A23" s="57" t="s">
        <v>322</v>
      </c>
      <c r="B23" s="52" t="s">
        <v>1102</v>
      </c>
      <c r="C23" s="19">
        <v>2014</v>
      </c>
      <c r="D23" s="51" t="s">
        <v>1262</v>
      </c>
      <c r="E23" s="66" t="s">
        <v>1557</v>
      </c>
      <c r="F23" s="27">
        <f t="shared" si="0"/>
        <v>0</v>
      </c>
      <c r="G23" s="24">
        <f t="shared" si="1"/>
        <v>0</v>
      </c>
      <c r="H23" s="24">
        <f t="shared" si="2"/>
        <v>0</v>
      </c>
      <c r="I23" s="29">
        <f t="shared" si="3"/>
        <v>0</v>
      </c>
      <c r="J23" s="29">
        <f t="shared" si="4"/>
        <v>0</v>
      </c>
      <c r="K23" s="29">
        <f t="shared" si="5"/>
        <v>0</v>
      </c>
      <c r="L23" s="29">
        <f t="shared" si="6"/>
        <v>0</v>
      </c>
      <c r="M23" s="29">
        <f t="shared" si="7"/>
        <v>0</v>
      </c>
      <c r="N23" s="29">
        <f t="shared" si="8"/>
        <v>0</v>
      </c>
      <c r="O23" s="29">
        <f t="shared" si="9"/>
        <v>1</v>
      </c>
      <c r="P23" s="25"/>
      <c r="Q23" s="25"/>
      <c r="R23" s="25"/>
      <c r="S23" s="25"/>
      <c r="T23" s="25"/>
      <c r="U23" s="25"/>
      <c r="V23" s="25"/>
      <c r="W23" s="25"/>
      <c r="X23" s="25"/>
      <c r="Y23" s="25"/>
      <c r="Z23" s="25"/>
    </row>
    <row r="24" spans="1:26" s="2" customFormat="1" x14ac:dyDescent="0.3">
      <c r="A24" s="57" t="s">
        <v>141</v>
      </c>
      <c r="B24" s="52" t="s">
        <v>552</v>
      </c>
      <c r="C24" s="31">
        <v>2009</v>
      </c>
      <c r="D24" s="51" t="s">
        <v>722</v>
      </c>
      <c r="E24" s="66" t="s">
        <v>1557</v>
      </c>
      <c r="F24" s="27">
        <f t="shared" si="0"/>
        <v>0</v>
      </c>
      <c r="G24" s="24">
        <f t="shared" si="1"/>
        <v>0</v>
      </c>
      <c r="H24" s="24">
        <f t="shared" si="2"/>
        <v>0</v>
      </c>
      <c r="I24" s="29">
        <f t="shared" si="3"/>
        <v>0</v>
      </c>
      <c r="J24" s="29">
        <f t="shared" si="4"/>
        <v>0</v>
      </c>
      <c r="K24" s="29">
        <f t="shared" si="5"/>
        <v>0</v>
      </c>
      <c r="L24" s="29">
        <f t="shared" si="6"/>
        <v>0</v>
      </c>
      <c r="M24" s="29">
        <f t="shared" si="7"/>
        <v>0</v>
      </c>
      <c r="N24" s="29">
        <f t="shared" si="8"/>
        <v>0</v>
      </c>
      <c r="O24" s="29">
        <f t="shared" si="9"/>
        <v>1</v>
      </c>
      <c r="P24" s="25"/>
      <c r="Q24" s="25"/>
      <c r="R24" s="25"/>
      <c r="S24" s="25"/>
      <c r="T24" s="25"/>
      <c r="U24" s="25"/>
      <c r="V24" s="25"/>
      <c r="W24" s="25"/>
      <c r="X24" s="25"/>
      <c r="Y24" s="25"/>
      <c r="Z24" s="25"/>
    </row>
    <row r="25" spans="1:26" s="2" customFormat="1" x14ac:dyDescent="0.3">
      <c r="A25" s="57" t="s">
        <v>200</v>
      </c>
      <c r="B25" s="52" t="s">
        <v>552</v>
      </c>
      <c r="C25" s="19">
        <v>2007</v>
      </c>
      <c r="D25" s="51" t="s">
        <v>1011</v>
      </c>
      <c r="E25" s="66" t="s">
        <v>1557</v>
      </c>
      <c r="F25" s="27">
        <f t="shared" si="0"/>
        <v>0</v>
      </c>
      <c r="G25" s="24">
        <f t="shared" si="1"/>
        <v>0</v>
      </c>
      <c r="H25" s="24">
        <f t="shared" si="2"/>
        <v>0</v>
      </c>
      <c r="I25" s="29">
        <f t="shared" si="3"/>
        <v>0</v>
      </c>
      <c r="J25" s="29">
        <f t="shared" si="4"/>
        <v>0</v>
      </c>
      <c r="K25" s="29">
        <f t="shared" si="5"/>
        <v>0</v>
      </c>
      <c r="L25" s="29">
        <f t="shared" si="6"/>
        <v>0</v>
      </c>
      <c r="M25" s="29">
        <f t="shared" si="7"/>
        <v>0</v>
      </c>
      <c r="N25" s="29">
        <f t="shared" si="8"/>
        <v>0</v>
      </c>
      <c r="O25" s="29">
        <f t="shared" si="9"/>
        <v>1</v>
      </c>
      <c r="P25" s="25"/>
      <c r="Q25" s="25"/>
      <c r="R25" s="25"/>
      <c r="S25" s="25"/>
      <c r="T25" s="25"/>
      <c r="U25" s="25"/>
      <c r="V25" s="25"/>
      <c r="W25" s="25"/>
      <c r="X25" s="25"/>
      <c r="Y25" s="25"/>
      <c r="Z25" s="25"/>
    </row>
    <row r="26" spans="1:26" s="2" customFormat="1" x14ac:dyDescent="0.3">
      <c r="A26" s="57" t="s">
        <v>116</v>
      </c>
      <c r="B26" s="52" t="s">
        <v>552</v>
      </c>
      <c r="C26" s="31">
        <v>2009</v>
      </c>
      <c r="D26" s="51" t="s">
        <v>717</v>
      </c>
      <c r="E26" s="64" t="s">
        <v>0</v>
      </c>
      <c r="F26" s="27">
        <f t="shared" si="0"/>
        <v>0</v>
      </c>
      <c r="G26" s="24">
        <f t="shared" si="1"/>
        <v>1</v>
      </c>
      <c r="H26" s="24">
        <f t="shared" si="2"/>
        <v>0</v>
      </c>
      <c r="I26" s="29">
        <f t="shared" si="3"/>
        <v>0</v>
      </c>
      <c r="J26" s="29">
        <f t="shared" si="4"/>
        <v>0</v>
      </c>
      <c r="K26" s="29">
        <f t="shared" si="5"/>
        <v>0</v>
      </c>
      <c r="L26" s="29">
        <f t="shared" si="6"/>
        <v>0</v>
      </c>
      <c r="M26" s="29">
        <f t="shared" si="7"/>
        <v>0</v>
      </c>
      <c r="N26" s="29">
        <f t="shared" si="8"/>
        <v>0</v>
      </c>
      <c r="O26" s="29">
        <f t="shared" si="9"/>
        <v>0</v>
      </c>
      <c r="P26" s="25"/>
      <c r="Q26" s="25"/>
      <c r="R26" s="25"/>
      <c r="S26" s="25"/>
      <c r="T26" s="25"/>
      <c r="U26" s="25"/>
      <c r="V26" s="25"/>
      <c r="W26" s="25"/>
      <c r="X26" s="25"/>
      <c r="Y26" s="25"/>
      <c r="Z26" s="25"/>
    </row>
    <row r="27" spans="1:26" s="2" customFormat="1" x14ac:dyDescent="0.3">
      <c r="A27" s="57" t="s">
        <v>156</v>
      </c>
      <c r="B27" s="52" t="s">
        <v>1102</v>
      </c>
      <c r="C27" s="19">
        <v>2003</v>
      </c>
      <c r="D27" s="51" t="s">
        <v>1068</v>
      </c>
      <c r="E27" s="64" t="s">
        <v>0</v>
      </c>
      <c r="F27" s="27">
        <f t="shared" si="0"/>
        <v>0</v>
      </c>
      <c r="G27" s="24">
        <f t="shared" si="1"/>
        <v>1</v>
      </c>
      <c r="H27" s="24">
        <f t="shared" si="2"/>
        <v>0</v>
      </c>
      <c r="I27" s="29">
        <f t="shared" si="3"/>
        <v>0</v>
      </c>
      <c r="J27" s="29">
        <f t="shared" si="4"/>
        <v>0</v>
      </c>
      <c r="K27" s="29">
        <f t="shared" si="5"/>
        <v>0</v>
      </c>
      <c r="L27" s="29">
        <f t="shared" si="6"/>
        <v>0</v>
      </c>
      <c r="M27" s="29">
        <f t="shared" si="7"/>
        <v>0</v>
      </c>
      <c r="N27" s="29">
        <f t="shared" si="8"/>
        <v>0</v>
      </c>
      <c r="O27" s="29">
        <f t="shared" si="9"/>
        <v>0</v>
      </c>
      <c r="P27" s="25"/>
      <c r="Q27" s="25"/>
      <c r="R27" s="25"/>
      <c r="S27" s="25"/>
      <c r="T27" s="25"/>
      <c r="U27" s="25"/>
      <c r="V27" s="25"/>
      <c r="W27" s="25"/>
      <c r="X27" s="25"/>
      <c r="Y27" s="25"/>
      <c r="Z27" s="25"/>
    </row>
    <row r="28" spans="1:26" s="2" customFormat="1" ht="27.6" x14ac:dyDescent="0.3">
      <c r="A28" s="57" t="s">
        <v>323</v>
      </c>
      <c r="B28" s="52" t="s">
        <v>552</v>
      </c>
      <c r="C28" s="31">
        <v>2009</v>
      </c>
      <c r="D28" s="51" t="s">
        <v>738</v>
      </c>
      <c r="E28" s="63" t="s">
        <v>109</v>
      </c>
      <c r="F28" s="27">
        <f t="shared" si="0"/>
        <v>1</v>
      </c>
      <c r="G28" s="24">
        <f t="shared" si="1"/>
        <v>0</v>
      </c>
      <c r="H28" s="24">
        <f t="shared" si="2"/>
        <v>0</v>
      </c>
      <c r="I28" s="29">
        <f t="shared" si="3"/>
        <v>0</v>
      </c>
      <c r="J28" s="29">
        <f t="shared" si="4"/>
        <v>0</v>
      </c>
      <c r="K28" s="29">
        <f t="shared" si="5"/>
        <v>0</v>
      </c>
      <c r="L28" s="29">
        <f t="shared" si="6"/>
        <v>0</v>
      </c>
      <c r="M28" s="29">
        <f t="shared" si="7"/>
        <v>0</v>
      </c>
      <c r="N28" s="29">
        <f t="shared" si="8"/>
        <v>1</v>
      </c>
      <c r="O28" s="29">
        <f t="shared" si="9"/>
        <v>0</v>
      </c>
      <c r="P28" s="25"/>
      <c r="Q28" s="25"/>
      <c r="R28" s="25"/>
      <c r="S28" s="25"/>
      <c r="T28" s="25"/>
      <c r="U28" s="25"/>
      <c r="V28" s="25"/>
      <c r="W28" s="25"/>
      <c r="X28" s="25"/>
      <c r="Y28" s="25"/>
      <c r="Z28" s="25"/>
    </row>
    <row r="29" spans="1:26" s="2" customFormat="1" x14ac:dyDescent="0.3">
      <c r="A29" s="57" t="s">
        <v>142</v>
      </c>
      <c r="B29" s="32" t="s">
        <v>14</v>
      </c>
      <c r="C29" s="32">
        <v>2012</v>
      </c>
      <c r="D29" s="33" t="s">
        <v>70</v>
      </c>
      <c r="E29" s="63" t="s">
        <v>109</v>
      </c>
      <c r="F29" s="27">
        <f t="shared" si="0"/>
        <v>1</v>
      </c>
      <c r="G29" s="24">
        <f t="shared" si="1"/>
        <v>0</v>
      </c>
      <c r="H29" s="24">
        <f t="shared" si="2"/>
        <v>0</v>
      </c>
      <c r="I29" s="29">
        <f t="shared" si="3"/>
        <v>0</v>
      </c>
      <c r="J29" s="29">
        <f t="shared" si="4"/>
        <v>0</v>
      </c>
      <c r="K29" s="29">
        <f t="shared" si="5"/>
        <v>0</v>
      </c>
      <c r="L29" s="29">
        <f t="shared" si="6"/>
        <v>0</v>
      </c>
      <c r="M29" s="29">
        <f t="shared" si="7"/>
        <v>0</v>
      </c>
      <c r="N29" s="29">
        <f t="shared" si="8"/>
        <v>1</v>
      </c>
      <c r="O29" s="29">
        <f t="shared" si="9"/>
        <v>0</v>
      </c>
      <c r="P29" s="25"/>
      <c r="Q29" s="25"/>
      <c r="R29" s="25"/>
      <c r="S29" s="25"/>
      <c r="T29" s="25"/>
      <c r="U29" s="25"/>
      <c r="V29" s="25"/>
      <c r="W29" s="25"/>
      <c r="X29" s="25"/>
      <c r="Y29" s="25"/>
      <c r="Z29" s="25"/>
    </row>
    <row r="30" spans="1:26" s="2" customFormat="1" x14ac:dyDescent="0.3">
      <c r="A30" s="57" t="s">
        <v>324</v>
      </c>
      <c r="B30" s="52" t="s">
        <v>552</v>
      </c>
      <c r="C30" s="31">
        <v>2014</v>
      </c>
      <c r="D30" s="23" t="s">
        <v>590</v>
      </c>
      <c r="E30" s="63" t="s">
        <v>109</v>
      </c>
      <c r="F30" s="27">
        <f t="shared" si="0"/>
        <v>1</v>
      </c>
      <c r="G30" s="24">
        <f t="shared" si="1"/>
        <v>0</v>
      </c>
      <c r="H30" s="24">
        <f t="shared" si="2"/>
        <v>0</v>
      </c>
      <c r="I30" s="29">
        <f t="shared" si="3"/>
        <v>0</v>
      </c>
      <c r="J30" s="29">
        <f t="shared" si="4"/>
        <v>0</v>
      </c>
      <c r="K30" s="29">
        <f t="shared" si="5"/>
        <v>0</v>
      </c>
      <c r="L30" s="29">
        <f t="shared" si="6"/>
        <v>0</v>
      </c>
      <c r="M30" s="29">
        <f t="shared" si="7"/>
        <v>0</v>
      </c>
      <c r="N30" s="29">
        <f t="shared" si="8"/>
        <v>1</v>
      </c>
      <c r="O30" s="29">
        <f t="shared" si="9"/>
        <v>0</v>
      </c>
      <c r="P30" s="25"/>
      <c r="Q30" s="25"/>
      <c r="R30" s="25"/>
      <c r="S30" s="25"/>
      <c r="T30" s="25"/>
      <c r="U30" s="25"/>
      <c r="V30" s="25"/>
      <c r="W30" s="25"/>
      <c r="X30" s="25"/>
      <c r="Y30" s="25"/>
      <c r="Z30" s="25"/>
    </row>
    <row r="31" spans="1:26" s="2" customFormat="1" x14ac:dyDescent="0.3">
      <c r="A31" s="57" t="s">
        <v>117</v>
      </c>
      <c r="B31" s="52" t="s">
        <v>552</v>
      </c>
      <c r="C31" s="19">
        <v>2007</v>
      </c>
      <c r="D31" s="51" t="s">
        <v>1013</v>
      </c>
      <c r="E31" s="64" t="s">
        <v>0</v>
      </c>
      <c r="F31" s="27">
        <f t="shared" si="0"/>
        <v>0</v>
      </c>
      <c r="G31" s="24">
        <f t="shared" si="1"/>
        <v>1</v>
      </c>
      <c r="H31" s="24">
        <f t="shared" si="2"/>
        <v>0</v>
      </c>
      <c r="I31" s="29">
        <f t="shared" si="3"/>
        <v>0</v>
      </c>
      <c r="J31" s="29">
        <f t="shared" si="4"/>
        <v>0</v>
      </c>
      <c r="K31" s="29">
        <f t="shared" si="5"/>
        <v>0</v>
      </c>
      <c r="L31" s="29">
        <f t="shared" si="6"/>
        <v>0</v>
      </c>
      <c r="M31" s="29">
        <f t="shared" si="7"/>
        <v>0</v>
      </c>
      <c r="N31" s="29">
        <f t="shared" si="8"/>
        <v>0</v>
      </c>
      <c r="O31" s="29">
        <f t="shared" si="9"/>
        <v>0</v>
      </c>
      <c r="P31" s="25"/>
      <c r="Q31" s="25"/>
      <c r="R31" s="25"/>
      <c r="S31" s="25"/>
      <c r="T31" s="25"/>
      <c r="U31" s="25"/>
      <c r="V31" s="25"/>
      <c r="W31" s="25"/>
      <c r="X31" s="25"/>
      <c r="Y31" s="25"/>
      <c r="Z31" s="25"/>
    </row>
    <row r="32" spans="1:26" s="2" customFormat="1" x14ac:dyDescent="0.3">
      <c r="A32" s="57" t="s">
        <v>157</v>
      </c>
      <c r="B32" s="32" t="s">
        <v>14</v>
      </c>
      <c r="C32" s="32">
        <v>2012</v>
      </c>
      <c r="D32" s="33" t="s">
        <v>66</v>
      </c>
      <c r="E32" s="67" t="s">
        <v>111</v>
      </c>
      <c r="F32" s="27">
        <f t="shared" si="0"/>
        <v>0</v>
      </c>
      <c r="G32" s="24">
        <f t="shared" si="1"/>
        <v>0</v>
      </c>
      <c r="H32" s="24">
        <f t="shared" si="2"/>
        <v>0</v>
      </c>
      <c r="I32" s="29">
        <f t="shared" si="3"/>
        <v>0</v>
      </c>
      <c r="J32" s="29">
        <f t="shared" si="4"/>
        <v>0</v>
      </c>
      <c r="K32" s="29">
        <f t="shared" si="5"/>
        <v>0</v>
      </c>
      <c r="L32" s="29">
        <f t="shared" si="6"/>
        <v>1</v>
      </c>
      <c r="M32" s="29">
        <f t="shared" si="7"/>
        <v>0</v>
      </c>
      <c r="N32" s="29">
        <f t="shared" si="8"/>
        <v>0</v>
      </c>
      <c r="O32" s="29">
        <f t="shared" si="9"/>
        <v>0</v>
      </c>
      <c r="P32" s="25"/>
      <c r="Q32" s="25"/>
      <c r="R32" s="25"/>
      <c r="S32" s="25"/>
      <c r="T32" s="25"/>
      <c r="U32" s="25"/>
      <c r="V32" s="25"/>
      <c r="W32" s="25"/>
      <c r="X32" s="25"/>
      <c r="Y32" s="25"/>
      <c r="Z32" s="25"/>
    </row>
    <row r="33" spans="1:26" s="2" customFormat="1" x14ac:dyDescent="0.3">
      <c r="A33" s="57" t="s">
        <v>325</v>
      </c>
      <c r="B33" s="32" t="s">
        <v>12</v>
      </c>
      <c r="C33" s="32">
        <v>2005</v>
      </c>
      <c r="D33" s="33" t="s">
        <v>42</v>
      </c>
      <c r="E33" s="62" t="s">
        <v>109</v>
      </c>
      <c r="F33" s="27">
        <f t="shared" si="0"/>
        <v>1</v>
      </c>
      <c r="G33" s="24">
        <f t="shared" si="1"/>
        <v>0</v>
      </c>
      <c r="H33" s="24">
        <f t="shared" si="2"/>
        <v>0</v>
      </c>
      <c r="I33" s="29">
        <f t="shared" si="3"/>
        <v>0</v>
      </c>
      <c r="J33" s="29">
        <f t="shared" si="4"/>
        <v>0</v>
      </c>
      <c r="K33" s="29">
        <f t="shared" si="5"/>
        <v>0</v>
      </c>
      <c r="L33" s="29">
        <f t="shared" si="6"/>
        <v>0</v>
      </c>
      <c r="M33" s="29">
        <f t="shared" si="7"/>
        <v>0</v>
      </c>
      <c r="N33" s="29">
        <f t="shared" si="8"/>
        <v>1</v>
      </c>
      <c r="O33" s="29">
        <f t="shared" si="9"/>
        <v>0</v>
      </c>
      <c r="P33" s="25"/>
      <c r="Q33" s="25"/>
      <c r="R33" s="25"/>
      <c r="S33" s="25"/>
      <c r="T33" s="25"/>
      <c r="U33" s="25"/>
      <c r="V33" s="25"/>
      <c r="W33" s="25"/>
      <c r="X33" s="25"/>
      <c r="Y33" s="25"/>
      <c r="Z33" s="25"/>
    </row>
    <row r="34" spans="1:26" s="2" customFormat="1" ht="15" customHeight="1" x14ac:dyDescent="0.3">
      <c r="A34" s="57" t="s">
        <v>326</v>
      </c>
      <c r="B34" s="52" t="s">
        <v>552</v>
      </c>
      <c r="C34" s="19">
        <v>2007</v>
      </c>
      <c r="D34" s="51" t="s">
        <v>1025</v>
      </c>
      <c r="E34" s="62" t="s">
        <v>109</v>
      </c>
      <c r="F34" s="27">
        <f t="shared" si="0"/>
        <v>1</v>
      </c>
      <c r="G34" s="24">
        <f t="shared" si="1"/>
        <v>0</v>
      </c>
      <c r="H34" s="24">
        <f t="shared" si="2"/>
        <v>0</v>
      </c>
      <c r="I34" s="29">
        <f t="shared" si="3"/>
        <v>0</v>
      </c>
      <c r="J34" s="29">
        <f t="shared" si="4"/>
        <v>0</v>
      </c>
      <c r="K34" s="29">
        <f t="shared" si="5"/>
        <v>0</v>
      </c>
      <c r="L34" s="29">
        <f t="shared" si="6"/>
        <v>0</v>
      </c>
      <c r="M34" s="29">
        <f t="shared" si="7"/>
        <v>0</v>
      </c>
      <c r="N34" s="29">
        <f t="shared" si="8"/>
        <v>1</v>
      </c>
      <c r="O34" s="29">
        <f t="shared" si="9"/>
        <v>0</v>
      </c>
      <c r="P34" s="25"/>
      <c r="Q34" s="25"/>
      <c r="R34" s="25"/>
      <c r="S34" s="25"/>
      <c r="T34" s="25"/>
      <c r="U34" s="25"/>
      <c r="V34" s="25"/>
      <c r="W34" s="25"/>
      <c r="X34" s="25"/>
      <c r="Y34" s="25"/>
      <c r="Z34" s="25"/>
    </row>
    <row r="35" spans="1:26" s="2" customFormat="1" x14ac:dyDescent="0.3">
      <c r="A35" s="57" t="s">
        <v>158</v>
      </c>
      <c r="B35" s="52" t="s">
        <v>552</v>
      </c>
      <c r="C35" s="31">
        <v>2010</v>
      </c>
      <c r="D35" s="51" t="s">
        <v>705</v>
      </c>
      <c r="E35" s="62" t="s">
        <v>109</v>
      </c>
      <c r="F35" s="27">
        <f t="shared" si="0"/>
        <v>1</v>
      </c>
      <c r="G35" s="24">
        <f t="shared" si="1"/>
        <v>0</v>
      </c>
      <c r="H35" s="24">
        <f t="shared" si="2"/>
        <v>0</v>
      </c>
      <c r="I35" s="29">
        <f t="shared" si="3"/>
        <v>0</v>
      </c>
      <c r="J35" s="29">
        <f t="shared" si="4"/>
        <v>0</v>
      </c>
      <c r="K35" s="29">
        <f t="shared" si="5"/>
        <v>0</v>
      </c>
      <c r="L35" s="29">
        <f t="shared" si="6"/>
        <v>0</v>
      </c>
      <c r="M35" s="29">
        <f t="shared" si="7"/>
        <v>0</v>
      </c>
      <c r="N35" s="29">
        <f t="shared" si="8"/>
        <v>1</v>
      </c>
      <c r="O35" s="29">
        <f t="shared" si="9"/>
        <v>0</v>
      </c>
      <c r="P35" s="25"/>
      <c r="Q35" s="25"/>
      <c r="R35" s="25"/>
      <c r="S35" s="25"/>
      <c r="T35" s="25"/>
      <c r="U35" s="25"/>
      <c r="V35" s="25"/>
      <c r="W35" s="25"/>
      <c r="X35" s="25"/>
      <c r="Y35" s="25"/>
      <c r="Z35" s="25"/>
    </row>
    <row r="36" spans="1:26" s="2" customFormat="1" x14ac:dyDescent="0.3">
      <c r="A36" s="57" t="s">
        <v>186</v>
      </c>
      <c r="B36" s="52" t="s">
        <v>552</v>
      </c>
      <c r="C36" s="19">
        <v>1990</v>
      </c>
      <c r="D36" s="51" t="s">
        <v>1101</v>
      </c>
      <c r="E36" s="62" t="s">
        <v>109</v>
      </c>
      <c r="F36" s="27">
        <f t="shared" si="0"/>
        <v>1</v>
      </c>
      <c r="G36" s="24">
        <f t="shared" si="1"/>
        <v>0</v>
      </c>
      <c r="H36" s="24">
        <f t="shared" si="2"/>
        <v>0</v>
      </c>
      <c r="I36" s="29">
        <f t="shared" si="3"/>
        <v>0</v>
      </c>
      <c r="J36" s="29">
        <f t="shared" si="4"/>
        <v>0</v>
      </c>
      <c r="K36" s="29">
        <f t="shared" si="5"/>
        <v>0</v>
      </c>
      <c r="L36" s="29">
        <f t="shared" si="6"/>
        <v>0</v>
      </c>
      <c r="M36" s="29">
        <f t="shared" si="7"/>
        <v>0</v>
      </c>
      <c r="N36" s="29">
        <f t="shared" si="8"/>
        <v>1</v>
      </c>
      <c r="O36" s="29">
        <f t="shared" si="9"/>
        <v>0</v>
      </c>
      <c r="P36" s="25"/>
      <c r="Q36" s="25"/>
      <c r="R36" s="25"/>
      <c r="S36" s="25"/>
      <c r="T36" s="25"/>
      <c r="U36" s="25"/>
      <c r="V36" s="25"/>
      <c r="W36" s="25"/>
      <c r="X36" s="25"/>
      <c r="Y36" s="25"/>
      <c r="Z36" s="25"/>
    </row>
    <row r="37" spans="1:26" s="2" customFormat="1" x14ac:dyDescent="0.3">
      <c r="A37" s="57" t="s">
        <v>327</v>
      </c>
      <c r="B37" s="52" t="s">
        <v>552</v>
      </c>
      <c r="C37" s="19">
        <v>2004</v>
      </c>
      <c r="D37" s="51" t="s">
        <v>1060</v>
      </c>
      <c r="E37" s="62" t="s">
        <v>109</v>
      </c>
      <c r="F37" s="27">
        <f t="shared" si="0"/>
        <v>1</v>
      </c>
      <c r="G37" s="24">
        <f t="shared" si="1"/>
        <v>0</v>
      </c>
      <c r="H37" s="24">
        <f t="shared" si="2"/>
        <v>0</v>
      </c>
      <c r="I37" s="29">
        <f t="shared" si="3"/>
        <v>0</v>
      </c>
      <c r="J37" s="29">
        <f t="shared" si="4"/>
        <v>0</v>
      </c>
      <c r="K37" s="29">
        <f t="shared" si="5"/>
        <v>0</v>
      </c>
      <c r="L37" s="29">
        <f t="shared" si="6"/>
        <v>0</v>
      </c>
      <c r="M37" s="29">
        <f t="shared" si="7"/>
        <v>0</v>
      </c>
      <c r="N37" s="29">
        <f t="shared" si="8"/>
        <v>1</v>
      </c>
      <c r="O37" s="29">
        <f t="shared" si="9"/>
        <v>0</v>
      </c>
      <c r="P37" s="25"/>
      <c r="Q37" s="25"/>
      <c r="R37" s="25"/>
      <c r="S37" s="25"/>
      <c r="T37" s="25"/>
      <c r="U37" s="25"/>
      <c r="V37" s="25"/>
      <c r="W37" s="25"/>
      <c r="X37" s="25"/>
      <c r="Y37" s="25"/>
      <c r="Z37" s="25"/>
    </row>
    <row r="38" spans="1:26" s="2" customFormat="1" x14ac:dyDescent="0.3">
      <c r="A38" s="57" t="s">
        <v>197</v>
      </c>
      <c r="B38" s="32" t="s">
        <v>12</v>
      </c>
      <c r="C38" s="32">
        <v>2014</v>
      </c>
      <c r="D38" s="33" t="s">
        <v>33</v>
      </c>
      <c r="E38" s="64" t="s">
        <v>0</v>
      </c>
      <c r="F38" s="27">
        <f t="shared" si="0"/>
        <v>0</v>
      </c>
      <c r="G38" s="24">
        <f t="shared" si="1"/>
        <v>1</v>
      </c>
      <c r="H38" s="24">
        <f t="shared" si="2"/>
        <v>0</v>
      </c>
      <c r="I38" s="29">
        <f t="shared" si="3"/>
        <v>0</v>
      </c>
      <c r="J38" s="29">
        <f t="shared" si="4"/>
        <v>0</v>
      </c>
      <c r="K38" s="29">
        <f t="shared" si="5"/>
        <v>0</v>
      </c>
      <c r="L38" s="29">
        <f t="shared" si="6"/>
        <v>0</v>
      </c>
      <c r="M38" s="29">
        <f t="shared" si="7"/>
        <v>0</v>
      </c>
      <c r="N38" s="29">
        <f t="shared" si="8"/>
        <v>0</v>
      </c>
      <c r="O38" s="29">
        <f t="shared" si="9"/>
        <v>0</v>
      </c>
      <c r="P38" s="25"/>
      <c r="Q38" s="25"/>
      <c r="R38" s="25"/>
      <c r="S38" s="25"/>
      <c r="T38" s="25"/>
      <c r="U38" s="25"/>
      <c r="V38" s="25"/>
      <c r="W38" s="25"/>
      <c r="X38" s="25"/>
      <c r="Y38" s="25"/>
      <c r="Z38" s="25"/>
    </row>
    <row r="39" spans="1:26" s="2" customFormat="1" x14ac:dyDescent="0.3">
      <c r="A39" s="57" t="s">
        <v>136</v>
      </c>
      <c r="B39" s="52" t="s">
        <v>552</v>
      </c>
      <c r="C39" s="32">
        <v>2012</v>
      </c>
      <c r="D39" s="23" t="s">
        <v>636</v>
      </c>
      <c r="E39" s="64" t="s">
        <v>0</v>
      </c>
      <c r="F39" s="27">
        <f t="shared" si="0"/>
        <v>0</v>
      </c>
      <c r="G39" s="24">
        <f t="shared" si="1"/>
        <v>1</v>
      </c>
      <c r="H39" s="24">
        <f t="shared" si="2"/>
        <v>0</v>
      </c>
      <c r="I39" s="29">
        <f t="shared" si="3"/>
        <v>0</v>
      </c>
      <c r="J39" s="29">
        <f t="shared" si="4"/>
        <v>0</v>
      </c>
      <c r="K39" s="29">
        <f t="shared" si="5"/>
        <v>0</v>
      </c>
      <c r="L39" s="29">
        <f t="shared" si="6"/>
        <v>0</v>
      </c>
      <c r="M39" s="29">
        <f t="shared" si="7"/>
        <v>0</v>
      </c>
      <c r="N39" s="29">
        <f t="shared" si="8"/>
        <v>0</v>
      </c>
      <c r="O39" s="29">
        <f t="shared" si="9"/>
        <v>0</v>
      </c>
      <c r="P39" s="25"/>
      <c r="Q39" s="25"/>
      <c r="R39" s="25"/>
      <c r="S39" s="25"/>
      <c r="T39" s="25"/>
      <c r="U39" s="25"/>
      <c r="V39" s="25"/>
      <c r="W39" s="25"/>
      <c r="X39" s="25"/>
      <c r="Y39" s="25"/>
      <c r="Z39" s="25"/>
    </row>
    <row r="40" spans="1:26" s="2" customFormat="1" x14ac:dyDescent="0.3">
      <c r="A40" s="57" t="s">
        <v>328</v>
      </c>
      <c r="B40" s="32" t="s">
        <v>14</v>
      </c>
      <c r="C40" s="31">
        <v>2004</v>
      </c>
      <c r="D40" s="33" t="s">
        <v>100</v>
      </c>
      <c r="E40" s="64" t="s">
        <v>0</v>
      </c>
      <c r="F40" s="27">
        <f t="shared" si="0"/>
        <v>0</v>
      </c>
      <c r="G40" s="24">
        <f t="shared" si="1"/>
        <v>1</v>
      </c>
      <c r="H40" s="24">
        <f t="shared" si="2"/>
        <v>0</v>
      </c>
      <c r="I40" s="29">
        <f t="shared" si="3"/>
        <v>0</v>
      </c>
      <c r="J40" s="29">
        <f t="shared" si="4"/>
        <v>0</v>
      </c>
      <c r="K40" s="29">
        <f t="shared" si="5"/>
        <v>0</v>
      </c>
      <c r="L40" s="29">
        <f t="shared" si="6"/>
        <v>0</v>
      </c>
      <c r="M40" s="29">
        <f t="shared" si="7"/>
        <v>0</v>
      </c>
      <c r="N40" s="29">
        <f t="shared" si="8"/>
        <v>0</v>
      </c>
      <c r="O40" s="29">
        <f t="shared" si="9"/>
        <v>0</v>
      </c>
      <c r="P40" s="25"/>
      <c r="Q40" s="25"/>
      <c r="R40" s="25"/>
      <c r="S40" s="25"/>
      <c r="T40" s="25"/>
      <c r="U40" s="25"/>
      <c r="V40" s="25"/>
      <c r="W40" s="25"/>
      <c r="X40" s="25"/>
      <c r="Y40" s="25"/>
      <c r="Z40" s="25"/>
    </row>
    <row r="41" spans="1:26" s="2" customFormat="1" x14ac:dyDescent="0.3">
      <c r="A41" s="57" t="s">
        <v>143</v>
      </c>
      <c r="B41" s="32" t="s">
        <v>14</v>
      </c>
      <c r="C41" s="32">
        <v>1995</v>
      </c>
      <c r="D41" s="33" t="s">
        <v>81</v>
      </c>
      <c r="E41" s="64" t="s">
        <v>0</v>
      </c>
      <c r="F41" s="27">
        <f t="shared" si="0"/>
        <v>0</v>
      </c>
      <c r="G41" s="24">
        <f t="shared" si="1"/>
        <v>1</v>
      </c>
      <c r="H41" s="24">
        <f t="shared" si="2"/>
        <v>0</v>
      </c>
      <c r="I41" s="29">
        <f t="shared" si="3"/>
        <v>0</v>
      </c>
      <c r="J41" s="29">
        <f t="shared" si="4"/>
        <v>0</v>
      </c>
      <c r="K41" s="29">
        <f t="shared" si="5"/>
        <v>0</v>
      </c>
      <c r="L41" s="29">
        <f t="shared" si="6"/>
        <v>0</v>
      </c>
      <c r="M41" s="29">
        <f t="shared" si="7"/>
        <v>0</v>
      </c>
      <c r="N41" s="29">
        <f t="shared" si="8"/>
        <v>0</v>
      </c>
      <c r="O41" s="29">
        <f t="shared" si="9"/>
        <v>0</v>
      </c>
      <c r="P41" s="25"/>
      <c r="Q41" s="25"/>
      <c r="R41" s="25"/>
      <c r="S41" s="25"/>
      <c r="T41" s="25"/>
      <c r="U41" s="25"/>
      <c r="V41" s="25"/>
      <c r="W41" s="25"/>
      <c r="X41" s="25"/>
      <c r="Y41" s="25"/>
      <c r="Z41" s="25"/>
    </row>
    <row r="42" spans="1:26" s="2" customFormat="1" ht="16.5" customHeight="1" x14ac:dyDescent="0.3">
      <c r="A42" s="57" t="s">
        <v>159</v>
      </c>
      <c r="B42" s="32" t="s">
        <v>14</v>
      </c>
      <c r="C42" s="32">
        <v>2009</v>
      </c>
      <c r="D42" s="33" t="s">
        <v>71</v>
      </c>
      <c r="E42" s="67" t="s">
        <v>111</v>
      </c>
      <c r="F42" s="27">
        <f t="shared" si="0"/>
        <v>0</v>
      </c>
      <c r="G42" s="24">
        <f t="shared" si="1"/>
        <v>0</v>
      </c>
      <c r="H42" s="24">
        <f t="shared" si="2"/>
        <v>0</v>
      </c>
      <c r="I42" s="29">
        <f t="shared" si="3"/>
        <v>0</v>
      </c>
      <c r="J42" s="29">
        <f t="shared" si="4"/>
        <v>0</v>
      </c>
      <c r="K42" s="29">
        <f t="shared" si="5"/>
        <v>0</v>
      </c>
      <c r="L42" s="29">
        <f t="shared" si="6"/>
        <v>1</v>
      </c>
      <c r="M42" s="29">
        <f t="shared" si="7"/>
        <v>0</v>
      </c>
      <c r="N42" s="29">
        <f t="shared" si="8"/>
        <v>0</v>
      </c>
      <c r="O42" s="29">
        <f t="shared" si="9"/>
        <v>0</v>
      </c>
      <c r="P42" s="25"/>
      <c r="Q42" s="25"/>
      <c r="R42" s="25"/>
      <c r="S42" s="25"/>
      <c r="T42" s="25"/>
      <c r="U42" s="25"/>
      <c r="V42" s="25"/>
      <c r="W42" s="25"/>
      <c r="X42" s="25"/>
      <c r="Y42" s="25"/>
      <c r="Z42" s="25"/>
    </row>
    <row r="43" spans="1:26" s="2" customFormat="1" x14ac:dyDescent="0.3">
      <c r="A43" s="57" t="s">
        <v>118</v>
      </c>
      <c r="B43" s="52" t="s">
        <v>552</v>
      </c>
      <c r="C43" s="19">
        <v>2002</v>
      </c>
      <c r="D43" s="51" t="s">
        <v>1082</v>
      </c>
      <c r="E43" s="64" t="s">
        <v>108</v>
      </c>
      <c r="F43" s="27">
        <f t="shared" si="0"/>
        <v>0</v>
      </c>
      <c r="G43" s="24">
        <f t="shared" si="1"/>
        <v>0</v>
      </c>
      <c r="H43" s="24">
        <f t="shared" si="2"/>
        <v>0</v>
      </c>
      <c r="I43" s="29">
        <f t="shared" si="3"/>
        <v>0</v>
      </c>
      <c r="J43" s="29">
        <f t="shared" si="4"/>
        <v>1</v>
      </c>
      <c r="K43" s="29">
        <f t="shared" si="5"/>
        <v>0</v>
      </c>
      <c r="L43" s="29">
        <f t="shared" si="6"/>
        <v>0</v>
      </c>
      <c r="M43" s="29">
        <f t="shared" si="7"/>
        <v>0</v>
      </c>
      <c r="N43" s="29">
        <f t="shared" si="8"/>
        <v>0</v>
      </c>
      <c r="O43" s="29">
        <f t="shared" si="9"/>
        <v>0</v>
      </c>
      <c r="P43" s="25"/>
      <c r="Q43" s="25"/>
      <c r="R43" s="25"/>
      <c r="S43" s="25"/>
      <c r="T43" s="25"/>
      <c r="U43" s="25"/>
      <c r="V43" s="25"/>
      <c r="W43" s="25"/>
      <c r="X43" s="25"/>
      <c r="Y43" s="25"/>
      <c r="Z43" s="25"/>
    </row>
    <row r="44" spans="1:26" s="2" customFormat="1" ht="15.75" customHeight="1" x14ac:dyDescent="0.3">
      <c r="A44" s="57" t="s">
        <v>147</v>
      </c>
      <c r="B44" s="52" t="s">
        <v>552</v>
      </c>
      <c r="C44" s="31">
        <v>2015</v>
      </c>
      <c r="D44" s="23" t="s">
        <v>569</v>
      </c>
      <c r="E44" s="62" t="s">
        <v>109</v>
      </c>
      <c r="F44" s="27">
        <f t="shared" si="0"/>
        <v>1</v>
      </c>
      <c r="G44" s="24">
        <f t="shared" si="1"/>
        <v>0</v>
      </c>
      <c r="H44" s="24">
        <f t="shared" si="2"/>
        <v>0</v>
      </c>
      <c r="I44" s="29">
        <f t="shared" si="3"/>
        <v>0</v>
      </c>
      <c r="J44" s="29">
        <f t="shared" si="4"/>
        <v>0</v>
      </c>
      <c r="K44" s="29">
        <f t="shared" si="5"/>
        <v>0</v>
      </c>
      <c r="L44" s="29">
        <f t="shared" si="6"/>
        <v>0</v>
      </c>
      <c r="M44" s="29">
        <f t="shared" si="7"/>
        <v>0</v>
      </c>
      <c r="N44" s="29">
        <f t="shared" si="8"/>
        <v>1</v>
      </c>
      <c r="O44" s="29">
        <f t="shared" si="9"/>
        <v>0</v>
      </c>
      <c r="P44" s="25"/>
      <c r="Q44" s="25"/>
      <c r="R44" s="25"/>
      <c r="S44" s="25"/>
      <c r="T44" s="25"/>
      <c r="U44" s="25"/>
      <c r="V44" s="25"/>
      <c r="W44" s="25"/>
      <c r="X44" s="25"/>
      <c r="Y44" s="25"/>
      <c r="Z44" s="25"/>
    </row>
    <row r="45" spans="1:26" s="2" customFormat="1" x14ac:dyDescent="0.3">
      <c r="A45" s="57" t="s">
        <v>204</v>
      </c>
      <c r="B45" s="52" t="s">
        <v>552</v>
      </c>
      <c r="C45" s="19">
        <v>1999</v>
      </c>
      <c r="D45" s="51" t="s">
        <v>1556</v>
      </c>
      <c r="E45" s="64" t="s">
        <v>108</v>
      </c>
      <c r="F45" s="27">
        <f t="shared" si="0"/>
        <v>0</v>
      </c>
      <c r="G45" s="24">
        <f t="shared" si="1"/>
        <v>0</v>
      </c>
      <c r="H45" s="24">
        <f t="shared" si="2"/>
        <v>0</v>
      </c>
      <c r="I45" s="29">
        <f t="shared" si="3"/>
        <v>0</v>
      </c>
      <c r="J45" s="29">
        <f t="shared" si="4"/>
        <v>1</v>
      </c>
      <c r="K45" s="29">
        <f t="shared" si="5"/>
        <v>0</v>
      </c>
      <c r="L45" s="29">
        <f t="shared" si="6"/>
        <v>0</v>
      </c>
      <c r="M45" s="29">
        <f t="shared" si="7"/>
        <v>0</v>
      </c>
      <c r="N45" s="29">
        <f t="shared" si="8"/>
        <v>0</v>
      </c>
      <c r="O45" s="29">
        <f t="shared" si="9"/>
        <v>0</v>
      </c>
      <c r="P45" s="25"/>
      <c r="Q45" s="25"/>
      <c r="R45" s="25"/>
      <c r="S45" s="25"/>
      <c r="T45" s="25"/>
      <c r="U45" s="25"/>
      <c r="V45" s="25"/>
      <c r="W45" s="25"/>
      <c r="X45" s="25"/>
      <c r="Y45" s="25"/>
      <c r="Z45" s="25"/>
    </row>
    <row r="46" spans="1:26" s="2" customFormat="1" x14ac:dyDescent="0.3">
      <c r="A46" s="57" t="s">
        <v>144</v>
      </c>
      <c r="B46" s="52" t="s">
        <v>1102</v>
      </c>
      <c r="C46" s="19">
        <v>2010</v>
      </c>
      <c r="D46" s="51" t="s">
        <v>1258</v>
      </c>
      <c r="E46" s="62" t="s">
        <v>109</v>
      </c>
      <c r="F46" s="27">
        <f t="shared" si="0"/>
        <v>1</v>
      </c>
      <c r="G46" s="24">
        <f t="shared" si="1"/>
        <v>0</v>
      </c>
      <c r="H46" s="24">
        <f t="shared" si="2"/>
        <v>0</v>
      </c>
      <c r="I46" s="29">
        <f t="shared" si="3"/>
        <v>0</v>
      </c>
      <c r="J46" s="29">
        <f t="shared" si="4"/>
        <v>0</v>
      </c>
      <c r="K46" s="29">
        <f t="shared" si="5"/>
        <v>0</v>
      </c>
      <c r="L46" s="29">
        <f t="shared" si="6"/>
        <v>0</v>
      </c>
      <c r="M46" s="29">
        <f t="shared" si="7"/>
        <v>0</v>
      </c>
      <c r="N46" s="29">
        <f t="shared" si="8"/>
        <v>1</v>
      </c>
      <c r="O46" s="29">
        <f t="shared" si="9"/>
        <v>0</v>
      </c>
      <c r="P46" s="25"/>
      <c r="Q46" s="25"/>
      <c r="R46" s="25"/>
      <c r="S46" s="25"/>
      <c r="T46" s="25"/>
      <c r="U46" s="25"/>
      <c r="V46" s="25"/>
      <c r="W46" s="25"/>
      <c r="X46" s="25"/>
      <c r="Y46" s="25"/>
      <c r="Z46" s="25"/>
    </row>
    <row r="47" spans="1:26" s="2" customFormat="1" ht="15.75" customHeight="1" x14ac:dyDescent="0.3">
      <c r="A47" s="57" t="s">
        <v>160</v>
      </c>
      <c r="B47" s="52" t="s">
        <v>552</v>
      </c>
      <c r="C47" s="31">
        <v>2015</v>
      </c>
      <c r="D47" s="21" t="s">
        <v>563</v>
      </c>
      <c r="E47" s="66" t="s">
        <v>1557</v>
      </c>
      <c r="F47" s="27">
        <f t="shared" si="0"/>
        <v>0</v>
      </c>
      <c r="G47" s="24">
        <f t="shared" si="1"/>
        <v>0</v>
      </c>
      <c r="H47" s="24">
        <f t="shared" si="2"/>
        <v>0</v>
      </c>
      <c r="I47" s="29">
        <f t="shared" si="3"/>
        <v>0</v>
      </c>
      <c r="J47" s="29">
        <f t="shared" si="4"/>
        <v>0</v>
      </c>
      <c r="K47" s="29">
        <f t="shared" si="5"/>
        <v>0</v>
      </c>
      <c r="L47" s="29">
        <f t="shared" si="6"/>
        <v>0</v>
      </c>
      <c r="M47" s="29">
        <f t="shared" si="7"/>
        <v>0</v>
      </c>
      <c r="N47" s="29">
        <f t="shared" si="8"/>
        <v>0</v>
      </c>
      <c r="O47" s="29">
        <f t="shared" si="9"/>
        <v>1</v>
      </c>
      <c r="P47" s="25"/>
      <c r="Q47" s="25"/>
      <c r="R47" s="25"/>
      <c r="S47" s="25"/>
      <c r="T47" s="25"/>
      <c r="U47" s="25"/>
      <c r="V47" s="25"/>
      <c r="W47" s="25"/>
      <c r="X47" s="25"/>
      <c r="Y47" s="25"/>
      <c r="Z47" s="25"/>
    </row>
    <row r="48" spans="1:26" s="2" customFormat="1" x14ac:dyDescent="0.3">
      <c r="A48" s="57" t="s">
        <v>119</v>
      </c>
      <c r="B48" s="52" t="s">
        <v>552</v>
      </c>
      <c r="C48" s="31">
        <v>2009</v>
      </c>
      <c r="D48" s="51" t="s">
        <v>739</v>
      </c>
      <c r="E48" s="67" t="s">
        <v>112</v>
      </c>
      <c r="F48" s="27">
        <f t="shared" si="0"/>
        <v>0</v>
      </c>
      <c r="G48" s="24">
        <f t="shared" si="1"/>
        <v>0</v>
      </c>
      <c r="H48" s="24">
        <f t="shared" si="2"/>
        <v>0</v>
      </c>
      <c r="I48" s="29">
        <f t="shared" si="3"/>
        <v>0</v>
      </c>
      <c r="J48" s="29">
        <f t="shared" si="4"/>
        <v>0</v>
      </c>
      <c r="K48" s="29">
        <f t="shared" si="5"/>
        <v>0</v>
      </c>
      <c r="L48" s="29">
        <f t="shared" si="6"/>
        <v>0</v>
      </c>
      <c r="M48" s="29">
        <f t="shared" si="7"/>
        <v>1</v>
      </c>
      <c r="N48" s="29">
        <f t="shared" si="8"/>
        <v>0</v>
      </c>
      <c r="O48" s="29">
        <f t="shared" si="9"/>
        <v>0</v>
      </c>
      <c r="P48" s="25"/>
      <c r="Q48" s="25"/>
      <c r="R48" s="25"/>
      <c r="S48" s="25"/>
      <c r="T48" s="25"/>
      <c r="U48" s="25"/>
      <c r="V48" s="25"/>
      <c r="W48" s="25"/>
      <c r="X48" s="25"/>
      <c r="Y48" s="25"/>
      <c r="Z48" s="25"/>
    </row>
    <row r="49" spans="1:26" s="2" customFormat="1" x14ac:dyDescent="0.3">
      <c r="A49" s="57" t="s">
        <v>329</v>
      </c>
      <c r="B49" s="52" t="s">
        <v>552</v>
      </c>
      <c r="C49" s="19">
        <v>2006</v>
      </c>
      <c r="D49" s="51" t="s">
        <v>1553</v>
      </c>
      <c r="E49" s="62" t="s">
        <v>109</v>
      </c>
      <c r="F49" s="27">
        <f t="shared" si="0"/>
        <v>1</v>
      </c>
      <c r="G49" s="24">
        <f t="shared" si="1"/>
        <v>0</v>
      </c>
      <c r="H49" s="24">
        <f t="shared" si="2"/>
        <v>0</v>
      </c>
      <c r="I49" s="29">
        <f t="shared" si="3"/>
        <v>0</v>
      </c>
      <c r="J49" s="29">
        <f t="shared" si="4"/>
        <v>0</v>
      </c>
      <c r="K49" s="29">
        <f t="shared" si="5"/>
        <v>0</v>
      </c>
      <c r="L49" s="29">
        <f t="shared" si="6"/>
        <v>0</v>
      </c>
      <c r="M49" s="29">
        <f t="shared" si="7"/>
        <v>0</v>
      </c>
      <c r="N49" s="29">
        <f t="shared" si="8"/>
        <v>1</v>
      </c>
      <c r="O49" s="29">
        <f t="shared" si="9"/>
        <v>0</v>
      </c>
      <c r="P49" s="25"/>
      <c r="Q49" s="25"/>
      <c r="R49" s="25"/>
      <c r="S49" s="25"/>
      <c r="T49" s="25"/>
      <c r="U49" s="25"/>
      <c r="V49" s="25"/>
      <c r="W49" s="25"/>
      <c r="X49" s="25"/>
      <c r="Y49" s="25"/>
      <c r="Z49" s="25"/>
    </row>
    <row r="50" spans="1:26" s="2" customFormat="1" x14ac:dyDescent="0.3">
      <c r="A50" s="57" t="s">
        <v>201</v>
      </c>
      <c r="B50" s="52" t="s">
        <v>1102</v>
      </c>
      <c r="C50" s="19">
        <v>2012</v>
      </c>
      <c r="D50" s="51" t="s">
        <v>648</v>
      </c>
      <c r="E50" s="62" t="s">
        <v>109</v>
      </c>
      <c r="F50" s="27">
        <f t="shared" si="0"/>
        <v>1</v>
      </c>
      <c r="G50" s="24">
        <f t="shared" si="1"/>
        <v>0</v>
      </c>
      <c r="H50" s="24">
        <f t="shared" si="2"/>
        <v>0</v>
      </c>
      <c r="I50" s="29">
        <f t="shared" si="3"/>
        <v>0</v>
      </c>
      <c r="J50" s="29">
        <f t="shared" si="4"/>
        <v>0</v>
      </c>
      <c r="K50" s="29">
        <f t="shared" si="5"/>
        <v>0</v>
      </c>
      <c r="L50" s="29">
        <f t="shared" si="6"/>
        <v>0</v>
      </c>
      <c r="M50" s="29">
        <f t="shared" si="7"/>
        <v>0</v>
      </c>
      <c r="N50" s="29">
        <f t="shared" si="8"/>
        <v>1</v>
      </c>
      <c r="O50" s="29">
        <f t="shared" si="9"/>
        <v>0</v>
      </c>
      <c r="P50" s="25"/>
      <c r="Q50" s="25"/>
      <c r="R50" s="25"/>
      <c r="S50" s="25"/>
      <c r="T50" s="25"/>
      <c r="U50" s="25"/>
      <c r="V50" s="25"/>
      <c r="W50" s="25"/>
      <c r="X50" s="25"/>
      <c r="Y50" s="25"/>
      <c r="Z50" s="25"/>
    </row>
    <row r="51" spans="1:26" s="2" customFormat="1" x14ac:dyDescent="0.3">
      <c r="A51" s="57" t="s">
        <v>187</v>
      </c>
      <c r="B51" s="32" t="s">
        <v>14</v>
      </c>
      <c r="C51" s="32">
        <v>2011</v>
      </c>
      <c r="D51" s="33" t="s">
        <v>64</v>
      </c>
      <c r="E51" s="63" t="s">
        <v>109</v>
      </c>
      <c r="F51" s="27">
        <f t="shared" si="0"/>
        <v>1</v>
      </c>
      <c r="G51" s="24">
        <f t="shared" si="1"/>
        <v>0</v>
      </c>
      <c r="H51" s="24">
        <f t="shared" si="2"/>
        <v>0</v>
      </c>
      <c r="I51" s="29">
        <f t="shared" si="3"/>
        <v>0</v>
      </c>
      <c r="J51" s="29">
        <f t="shared" si="4"/>
        <v>0</v>
      </c>
      <c r="K51" s="29">
        <f t="shared" si="5"/>
        <v>0</v>
      </c>
      <c r="L51" s="29">
        <f t="shared" si="6"/>
        <v>0</v>
      </c>
      <c r="M51" s="29">
        <f t="shared" si="7"/>
        <v>0</v>
      </c>
      <c r="N51" s="29">
        <f t="shared" si="8"/>
        <v>1</v>
      </c>
      <c r="O51" s="29">
        <f t="shared" si="9"/>
        <v>0</v>
      </c>
      <c r="P51" s="25"/>
      <c r="Q51" s="25"/>
      <c r="R51" s="25"/>
      <c r="S51" s="25"/>
      <c r="T51" s="25"/>
      <c r="U51" s="25"/>
      <c r="V51" s="25"/>
      <c r="W51" s="25"/>
      <c r="X51" s="25"/>
      <c r="Y51" s="25"/>
      <c r="Z51" s="25"/>
    </row>
    <row r="52" spans="1:26" s="2" customFormat="1" x14ac:dyDescent="0.3">
      <c r="A52" s="57" t="s">
        <v>120</v>
      </c>
      <c r="B52" s="52" t="s">
        <v>552</v>
      </c>
      <c r="C52" s="19">
        <v>2006</v>
      </c>
      <c r="D52" s="51" t="s">
        <v>1030</v>
      </c>
      <c r="E52" s="63" t="s">
        <v>109</v>
      </c>
      <c r="F52" s="27">
        <f t="shared" si="0"/>
        <v>1</v>
      </c>
      <c r="G52" s="24">
        <f t="shared" si="1"/>
        <v>0</v>
      </c>
      <c r="H52" s="24">
        <f t="shared" si="2"/>
        <v>0</v>
      </c>
      <c r="I52" s="29">
        <f t="shared" si="3"/>
        <v>0</v>
      </c>
      <c r="J52" s="29">
        <f t="shared" si="4"/>
        <v>0</v>
      </c>
      <c r="K52" s="29">
        <f t="shared" si="5"/>
        <v>0</v>
      </c>
      <c r="L52" s="29">
        <f t="shared" si="6"/>
        <v>0</v>
      </c>
      <c r="M52" s="29">
        <f t="shared" si="7"/>
        <v>0</v>
      </c>
      <c r="N52" s="29">
        <f t="shared" si="8"/>
        <v>1</v>
      </c>
      <c r="O52" s="29">
        <f t="shared" si="9"/>
        <v>0</v>
      </c>
      <c r="P52" s="25"/>
      <c r="Q52" s="25"/>
      <c r="R52" s="25"/>
      <c r="S52" s="25"/>
      <c r="T52" s="25"/>
      <c r="U52" s="25"/>
      <c r="V52" s="25"/>
      <c r="W52" s="25"/>
      <c r="X52" s="25"/>
      <c r="Y52" s="25"/>
      <c r="Z52" s="25"/>
    </row>
    <row r="53" spans="1:26" s="2" customFormat="1" x14ac:dyDescent="0.3">
      <c r="A53" s="57" t="s">
        <v>121</v>
      </c>
      <c r="B53" s="52" t="s">
        <v>552</v>
      </c>
      <c r="C53" s="31">
        <v>2013</v>
      </c>
      <c r="D53" s="51" t="s">
        <v>619</v>
      </c>
      <c r="E53" s="64" t="s">
        <v>0</v>
      </c>
      <c r="F53" s="27">
        <f t="shared" si="0"/>
        <v>0</v>
      </c>
      <c r="G53" s="24">
        <f t="shared" si="1"/>
        <v>1</v>
      </c>
      <c r="H53" s="24">
        <f t="shared" si="2"/>
        <v>0</v>
      </c>
      <c r="I53" s="29">
        <f t="shared" si="3"/>
        <v>0</v>
      </c>
      <c r="J53" s="29">
        <f t="shared" si="4"/>
        <v>0</v>
      </c>
      <c r="K53" s="29">
        <f t="shared" si="5"/>
        <v>0</v>
      </c>
      <c r="L53" s="29">
        <f t="shared" si="6"/>
        <v>0</v>
      </c>
      <c r="M53" s="29">
        <f t="shared" si="7"/>
        <v>0</v>
      </c>
      <c r="N53" s="29">
        <f t="shared" si="8"/>
        <v>0</v>
      </c>
      <c r="O53" s="29">
        <f t="shared" si="9"/>
        <v>0</v>
      </c>
      <c r="P53" s="25"/>
      <c r="Q53" s="25"/>
      <c r="R53" s="25"/>
      <c r="S53" s="25"/>
      <c r="T53" s="25"/>
      <c r="U53" s="25"/>
      <c r="V53" s="25"/>
      <c r="W53" s="25"/>
      <c r="X53" s="25"/>
      <c r="Y53" s="25"/>
      <c r="Z53" s="25"/>
    </row>
    <row r="54" spans="1:26" s="2" customFormat="1" x14ac:dyDescent="0.3">
      <c r="A54" s="57" t="s">
        <v>122</v>
      </c>
      <c r="B54" s="52" t="s">
        <v>1102</v>
      </c>
      <c r="C54" s="19">
        <v>2014</v>
      </c>
      <c r="D54" s="51" t="s">
        <v>586</v>
      </c>
      <c r="E54" s="64" t="s">
        <v>0</v>
      </c>
      <c r="F54" s="27">
        <f t="shared" si="0"/>
        <v>0</v>
      </c>
      <c r="G54" s="24">
        <f t="shared" si="1"/>
        <v>1</v>
      </c>
      <c r="H54" s="24">
        <f t="shared" si="2"/>
        <v>0</v>
      </c>
      <c r="I54" s="29">
        <f t="shared" si="3"/>
        <v>0</v>
      </c>
      <c r="J54" s="29">
        <f t="shared" si="4"/>
        <v>0</v>
      </c>
      <c r="K54" s="29">
        <f t="shared" si="5"/>
        <v>0</v>
      </c>
      <c r="L54" s="29">
        <f t="shared" si="6"/>
        <v>0</v>
      </c>
      <c r="M54" s="29">
        <f t="shared" si="7"/>
        <v>0</v>
      </c>
      <c r="N54" s="29">
        <f t="shared" si="8"/>
        <v>0</v>
      </c>
      <c r="O54" s="29">
        <f t="shared" si="9"/>
        <v>0</v>
      </c>
      <c r="P54" s="25"/>
      <c r="Q54" s="25"/>
      <c r="R54" s="25"/>
      <c r="S54" s="25"/>
      <c r="T54" s="25"/>
      <c r="U54" s="25"/>
      <c r="V54" s="25"/>
      <c r="W54" s="25"/>
      <c r="X54" s="25"/>
      <c r="Y54" s="25"/>
      <c r="Z54" s="25"/>
    </row>
    <row r="55" spans="1:26" s="2" customFormat="1" x14ac:dyDescent="0.3">
      <c r="A55" s="57" t="s">
        <v>206</v>
      </c>
      <c r="B55" s="32" t="s">
        <v>12</v>
      </c>
      <c r="C55" s="31">
        <v>2012</v>
      </c>
      <c r="D55" s="33" t="s">
        <v>53</v>
      </c>
      <c r="E55" s="63" t="s">
        <v>109</v>
      </c>
      <c r="F55" s="27">
        <f t="shared" si="0"/>
        <v>1</v>
      </c>
      <c r="G55" s="24">
        <f t="shared" si="1"/>
        <v>0</v>
      </c>
      <c r="H55" s="24">
        <f t="shared" si="2"/>
        <v>0</v>
      </c>
      <c r="I55" s="29">
        <f t="shared" si="3"/>
        <v>0</v>
      </c>
      <c r="J55" s="29">
        <f t="shared" si="4"/>
        <v>0</v>
      </c>
      <c r="K55" s="29">
        <f t="shared" si="5"/>
        <v>0</v>
      </c>
      <c r="L55" s="29">
        <f t="shared" si="6"/>
        <v>0</v>
      </c>
      <c r="M55" s="29">
        <f t="shared" si="7"/>
        <v>0</v>
      </c>
      <c r="N55" s="29">
        <f t="shared" si="8"/>
        <v>1</v>
      </c>
      <c r="O55" s="29">
        <f t="shared" si="9"/>
        <v>0</v>
      </c>
      <c r="P55" s="25"/>
      <c r="Q55" s="25"/>
      <c r="R55" s="25"/>
      <c r="S55" s="25"/>
      <c r="T55" s="25"/>
      <c r="U55" s="25"/>
      <c r="V55" s="25"/>
      <c r="W55" s="25"/>
      <c r="X55" s="25"/>
      <c r="Y55" s="25"/>
      <c r="Z55" s="25"/>
    </row>
    <row r="56" spans="1:26" s="2" customFormat="1" x14ac:dyDescent="0.3">
      <c r="A56" s="57" t="s">
        <v>205</v>
      </c>
      <c r="B56" s="52" t="s">
        <v>552</v>
      </c>
      <c r="C56" s="19">
        <v>2007</v>
      </c>
      <c r="D56" s="51" t="s">
        <v>1017</v>
      </c>
      <c r="E56" s="63" t="s">
        <v>109</v>
      </c>
      <c r="F56" s="27">
        <f t="shared" si="0"/>
        <v>1</v>
      </c>
      <c r="G56" s="24">
        <f t="shared" si="1"/>
        <v>0</v>
      </c>
      <c r="H56" s="24">
        <f t="shared" si="2"/>
        <v>0</v>
      </c>
      <c r="I56" s="29">
        <f t="shared" si="3"/>
        <v>0</v>
      </c>
      <c r="J56" s="29">
        <f t="shared" si="4"/>
        <v>0</v>
      </c>
      <c r="K56" s="29">
        <f t="shared" si="5"/>
        <v>0</v>
      </c>
      <c r="L56" s="29">
        <f t="shared" si="6"/>
        <v>0</v>
      </c>
      <c r="M56" s="29">
        <f t="shared" si="7"/>
        <v>0</v>
      </c>
      <c r="N56" s="29">
        <f t="shared" si="8"/>
        <v>1</v>
      </c>
      <c r="O56" s="29">
        <f t="shared" si="9"/>
        <v>0</v>
      </c>
      <c r="P56" s="25"/>
      <c r="Q56" s="25"/>
      <c r="R56" s="25"/>
      <c r="S56" s="25"/>
      <c r="T56" s="25"/>
      <c r="U56" s="25"/>
      <c r="V56" s="25"/>
      <c r="W56" s="25"/>
      <c r="X56" s="25"/>
      <c r="Y56" s="25"/>
      <c r="Z56" s="25"/>
    </row>
    <row r="57" spans="1:26" s="2" customFormat="1" x14ac:dyDescent="0.3">
      <c r="A57" s="57" t="s">
        <v>148</v>
      </c>
      <c r="B57" s="52" t="s">
        <v>552</v>
      </c>
      <c r="C57" s="31">
        <v>2014</v>
      </c>
      <c r="D57" s="23" t="s">
        <v>591</v>
      </c>
      <c r="E57" s="66" t="s">
        <v>1557</v>
      </c>
      <c r="F57" s="27">
        <f t="shared" si="0"/>
        <v>0</v>
      </c>
      <c r="G57" s="24">
        <f t="shared" si="1"/>
        <v>0</v>
      </c>
      <c r="H57" s="24">
        <f t="shared" si="2"/>
        <v>0</v>
      </c>
      <c r="I57" s="29">
        <f t="shared" si="3"/>
        <v>0</v>
      </c>
      <c r="J57" s="29">
        <f t="shared" si="4"/>
        <v>0</v>
      </c>
      <c r="K57" s="29">
        <f t="shared" si="5"/>
        <v>0</v>
      </c>
      <c r="L57" s="29">
        <f t="shared" si="6"/>
        <v>0</v>
      </c>
      <c r="M57" s="29">
        <f t="shared" si="7"/>
        <v>0</v>
      </c>
      <c r="N57" s="29">
        <f t="shared" si="8"/>
        <v>0</v>
      </c>
      <c r="O57" s="29">
        <f t="shared" si="9"/>
        <v>1</v>
      </c>
      <c r="P57" s="25"/>
      <c r="Q57" s="25"/>
      <c r="R57" s="25"/>
      <c r="S57" s="25"/>
      <c r="T57" s="25"/>
      <c r="U57" s="25"/>
      <c r="V57" s="25"/>
      <c r="W57" s="25"/>
      <c r="X57" s="25"/>
      <c r="Y57" s="25"/>
      <c r="Z57" s="25"/>
    </row>
    <row r="58" spans="1:26" s="2" customFormat="1" x14ac:dyDescent="0.3">
      <c r="A58" s="57" t="s">
        <v>330</v>
      </c>
      <c r="B58" s="52" t="s">
        <v>552</v>
      </c>
      <c r="C58" s="19">
        <v>2007</v>
      </c>
      <c r="D58" s="51" t="s">
        <v>1022</v>
      </c>
      <c r="E58" s="64" t="s">
        <v>111</v>
      </c>
      <c r="F58" s="27">
        <f t="shared" si="0"/>
        <v>0</v>
      </c>
      <c r="G58" s="24">
        <f t="shared" si="1"/>
        <v>0</v>
      </c>
      <c r="H58" s="24">
        <f t="shared" si="2"/>
        <v>0</v>
      </c>
      <c r="I58" s="29">
        <f t="shared" si="3"/>
        <v>0</v>
      </c>
      <c r="J58" s="29">
        <f t="shared" si="4"/>
        <v>0</v>
      </c>
      <c r="K58" s="29">
        <f t="shared" si="5"/>
        <v>0</v>
      </c>
      <c r="L58" s="29">
        <f t="shared" si="6"/>
        <v>1</v>
      </c>
      <c r="M58" s="29">
        <f t="shared" si="7"/>
        <v>0</v>
      </c>
      <c r="N58" s="29">
        <f t="shared" si="8"/>
        <v>0</v>
      </c>
      <c r="O58" s="29">
        <f t="shared" si="9"/>
        <v>0</v>
      </c>
      <c r="P58" s="25"/>
      <c r="Q58" s="25"/>
      <c r="R58" s="25"/>
      <c r="S58" s="25"/>
      <c r="T58" s="25"/>
      <c r="U58" s="25"/>
      <c r="V58" s="25"/>
      <c r="W58" s="25"/>
      <c r="X58" s="25"/>
      <c r="Y58" s="25"/>
      <c r="Z58" s="25"/>
    </row>
    <row r="59" spans="1:26" s="2" customFormat="1" x14ac:dyDescent="0.3">
      <c r="A59" s="57" t="s">
        <v>198</v>
      </c>
      <c r="B59" s="52" t="s">
        <v>552</v>
      </c>
      <c r="C59" s="31">
        <v>2014</v>
      </c>
      <c r="D59" s="51" t="s">
        <v>596</v>
      </c>
      <c r="E59" s="62" t="s">
        <v>109</v>
      </c>
      <c r="F59" s="27">
        <f t="shared" si="0"/>
        <v>1</v>
      </c>
      <c r="G59" s="24">
        <f t="shared" si="1"/>
        <v>0</v>
      </c>
      <c r="H59" s="24">
        <f t="shared" si="2"/>
        <v>0</v>
      </c>
      <c r="I59" s="29">
        <f t="shared" si="3"/>
        <v>0</v>
      </c>
      <c r="J59" s="29">
        <f t="shared" si="4"/>
        <v>0</v>
      </c>
      <c r="K59" s="29">
        <f t="shared" si="5"/>
        <v>0</v>
      </c>
      <c r="L59" s="29">
        <f t="shared" si="6"/>
        <v>0</v>
      </c>
      <c r="M59" s="29">
        <f t="shared" si="7"/>
        <v>0</v>
      </c>
      <c r="N59" s="29">
        <f t="shared" si="8"/>
        <v>1</v>
      </c>
      <c r="O59" s="29">
        <f t="shared" si="9"/>
        <v>0</v>
      </c>
      <c r="P59" s="25"/>
      <c r="Q59" s="25"/>
      <c r="R59" s="25"/>
      <c r="S59" s="25"/>
      <c r="T59" s="25"/>
      <c r="U59" s="25"/>
      <c r="V59" s="25"/>
      <c r="W59" s="25"/>
      <c r="X59" s="25"/>
      <c r="Y59" s="25"/>
      <c r="Z59" s="25"/>
    </row>
    <row r="60" spans="1:26" s="2" customFormat="1" x14ac:dyDescent="0.3">
      <c r="A60" s="57" t="s">
        <v>202</v>
      </c>
      <c r="B60" s="32" t="s">
        <v>12</v>
      </c>
      <c r="C60" s="32">
        <v>2013</v>
      </c>
      <c r="D60" s="33" t="s">
        <v>39</v>
      </c>
      <c r="E60" s="62" t="s">
        <v>109</v>
      </c>
      <c r="F60" s="27">
        <f t="shared" si="0"/>
        <v>1</v>
      </c>
      <c r="G60" s="24">
        <f t="shared" si="1"/>
        <v>0</v>
      </c>
      <c r="H60" s="24">
        <f t="shared" si="2"/>
        <v>0</v>
      </c>
      <c r="I60" s="29">
        <f t="shared" si="3"/>
        <v>0</v>
      </c>
      <c r="J60" s="29">
        <f t="shared" si="4"/>
        <v>0</v>
      </c>
      <c r="K60" s="29">
        <f t="shared" si="5"/>
        <v>0</v>
      </c>
      <c r="L60" s="29">
        <f t="shared" si="6"/>
        <v>0</v>
      </c>
      <c r="M60" s="29">
        <f t="shared" si="7"/>
        <v>0</v>
      </c>
      <c r="N60" s="29">
        <f t="shared" si="8"/>
        <v>1</v>
      </c>
      <c r="O60" s="29">
        <f t="shared" si="9"/>
        <v>0</v>
      </c>
      <c r="P60" s="25"/>
      <c r="Q60" s="25"/>
      <c r="R60" s="25"/>
      <c r="S60" s="25"/>
      <c r="T60" s="25"/>
      <c r="U60" s="25"/>
      <c r="V60" s="25"/>
      <c r="W60" s="25"/>
      <c r="X60" s="25"/>
      <c r="Y60" s="25"/>
      <c r="Z60" s="25"/>
    </row>
    <row r="61" spans="1:26" s="2" customFormat="1" x14ac:dyDescent="0.3">
      <c r="A61" s="57" t="s">
        <v>149</v>
      </c>
      <c r="B61" s="52" t="s">
        <v>552</v>
      </c>
      <c r="C61" s="31">
        <v>2011</v>
      </c>
      <c r="D61" s="23" t="s">
        <v>675</v>
      </c>
      <c r="E61" s="64" t="s">
        <v>0</v>
      </c>
      <c r="F61" s="27">
        <f t="shared" si="0"/>
        <v>0</v>
      </c>
      <c r="G61" s="24">
        <f t="shared" si="1"/>
        <v>1</v>
      </c>
      <c r="H61" s="24">
        <f t="shared" si="2"/>
        <v>0</v>
      </c>
      <c r="I61" s="29">
        <f t="shared" si="3"/>
        <v>0</v>
      </c>
      <c r="J61" s="29">
        <f t="shared" si="4"/>
        <v>0</v>
      </c>
      <c r="K61" s="29">
        <f t="shared" si="5"/>
        <v>0</v>
      </c>
      <c r="L61" s="29">
        <f t="shared" si="6"/>
        <v>0</v>
      </c>
      <c r="M61" s="29">
        <f t="shared" si="7"/>
        <v>0</v>
      </c>
      <c r="N61" s="29">
        <f t="shared" si="8"/>
        <v>0</v>
      </c>
      <c r="O61" s="29">
        <f t="shared" si="9"/>
        <v>0</v>
      </c>
      <c r="P61" s="25"/>
      <c r="Q61" s="25"/>
      <c r="R61" s="25"/>
      <c r="S61" s="25"/>
      <c r="T61" s="25"/>
      <c r="U61" s="25"/>
      <c r="V61" s="25"/>
      <c r="W61" s="25"/>
      <c r="X61" s="25"/>
      <c r="Y61" s="25"/>
      <c r="Z61" s="25"/>
    </row>
    <row r="62" spans="1:26" s="2" customFormat="1" x14ac:dyDescent="0.3">
      <c r="A62" s="57" t="s">
        <v>331</v>
      </c>
      <c r="B62" s="52" t="s">
        <v>552</v>
      </c>
      <c r="C62" s="31">
        <v>2013</v>
      </c>
      <c r="D62" s="51" t="s">
        <v>620</v>
      </c>
      <c r="E62" s="64" t="s">
        <v>111</v>
      </c>
      <c r="F62" s="27">
        <f t="shared" si="0"/>
        <v>0</v>
      </c>
      <c r="G62" s="24">
        <f t="shared" si="1"/>
        <v>0</v>
      </c>
      <c r="H62" s="24">
        <f t="shared" si="2"/>
        <v>0</v>
      </c>
      <c r="I62" s="29">
        <f t="shared" si="3"/>
        <v>0</v>
      </c>
      <c r="J62" s="29">
        <f t="shared" si="4"/>
        <v>0</v>
      </c>
      <c r="K62" s="29">
        <f t="shared" si="5"/>
        <v>0</v>
      </c>
      <c r="L62" s="29">
        <f t="shared" si="6"/>
        <v>1</v>
      </c>
      <c r="M62" s="29">
        <f t="shared" si="7"/>
        <v>0</v>
      </c>
      <c r="N62" s="29">
        <f t="shared" si="8"/>
        <v>0</v>
      </c>
      <c r="O62" s="29">
        <f t="shared" si="9"/>
        <v>0</v>
      </c>
      <c r="P62" s="25"/>
      <c r="Q62" s="25"/>
      <c r="R62" s="25"/>
      <c r="S62" s="25"/>
      <c r="T62" s="25"/>
      <c r="U62" s="25"/>
      <c r="V62" s="25"/>
      <c r="W62" s="25"/>
      <c r="X62" s="25"/>
      <c r="Y62" s="25"/>
      <c r="Z62" s="25"/>
    </row>
    <row r="63" spans="1:26" s="2" customFormat="1" ht="27.6" x14ac:dyDescent="0.3">
      <c r="A63" s="57" t="s">
        <v>332</v>
      </c>
      <c r="B63" s="52" t="s">
        <v>552</v>
      </c>
      <c r="C63" s="31">
        <v>2015</v>
      </c>
      <c r="D63" s="21" t="s">
        <v>564</v>
      </c>
      <c r="E63" s="62" t="s">
        <v>109</v>
      </c>
      <c r="F63" s="27">
        <f t="shared" si="0"/>
        <v>1</v>
      </c>
      <c r="G63" s="24">
        <f t="shared" si="1"/>
        <v>0</v>
      </c>
      <c r="H63" s="24">
        <f t="shared" si="2"/>
        <v>0</v>
      </c>
      <c r="I63" s="29">
        <f t="shared" si="3"/>
        <v>0</v>
      </c>
      <c r="J63" s="29">
        <f t="shared" si="4"/>
        <v>0</v>
      </c>
      <c r="K63" s="29">
        <f t="shared" si="5"/>
        <v>0</v>
      </c>
      <c r="L63" s="29">
        <f t="shared" si="6"/>
        <v>0</v>
      </c>
      <c r="M63" s="29">
        <f t="shared" si="7"/>
        <v>0</v>
      </c>
      <c r="N63" s="29">
        <f t="shared" si="8"/>
        <v>1</v>
      </c>
      <c r="O63" s="29">
        <f t="shared" si="9"/>
        <v>0</v>
      </c>
      <c r="P63" s="25"/>
      <c r="Q63" s="25"/>
      <c r="R63" s="25"/>
      <c r="S63" s="25"/>
      <c r="T63" s="25"/>
      <c r="U63" s="25"/>
      <c r="V63" s="25"/>
      <c r="W63" s="25"/>
      <c r="X63" s="25"/>
      <c r="Y63" s="25"/>
      <c r="Z63" s="25"/>
    </row>
    <row r="64" spans="1:26" s="2" customFormat="1" x14ac:dyDescent="0.3">
      <c r="A64" s="57" t="s">
        <v>137</v>
      </c>
      <c r="B64" s="52" t="s">
        <v>552</v>
      </c>
      <c r="C64" s="19">
        <v>2006</v>
      </c>
      <c r="D64" s="51" t="s">
        <v>1029</v>
      </c>
      <c r="E64" s="64" t="s">
        <v>111</v>
      </c>
      <c r="F64" s="27">
        <f t="shared" si="0"/>
        <v>0</v>
      </c>
      <c r="G64" s="24">
        <f t="shared" si="1"/>
        <v>0</v>
      </c>
      <c r="H64" s="24">
        <f t="shared" si="2"/>
        <v>0</v>
      </c>
      <c r="I64" s="29">
        <f t="shared" si="3"/>
        <v>0</v>
      </c>
      <c r="J64" s="29">
        <f t="shared" si="4"/>
        <v>0</v>
      </c>
      <c r="K64" s="29">
        <f t="shared" si="5"/>
        <v>0</v>
      </c>
      <c r="L64" s="29">
        <f t="shared" si="6"/>
        <v>1</v>
      </c>
      <c r="M64" s="29">
        <f t="shared" si="7"/>
        <v>0</v>
      </c>
      <c r="N64" s="29">
        <f t="shared" si="8"/>
        <v>0</v>
      </c>
      <c r="O64" s="29">
        <f t="shared" si="9"/>
        <v>0</v>
      </c>
      <c r="P64" s="25"/>
      <c r="Q64" s="25"/>
      <c r="R64" s="25"/>
      <c r="S64" s="25"/>
      <c r="T64" s="25"/>
      <c r="U64" s="25"/>
      <c r="V64" s="25"/>
      <c r="W64" s="25"/>
      <c r="X64" s="25"/>
      <c r="Y64" s="25"/>
      <c r="Z64" s="25"/>
    </row>
    <row r="65" spans="1:26" s="2" customFormat="1" x14ac:dyDescent="0.3">
      <c r="A65" s="57" t="s">
        <v>123</v>
      </c>
      <c r="B65" s="52" t="s">
        <v>552</v>
      </c>
      <c r="C65" s="19">
        <v>2004</v>
      </c>
      <c r="D65" s="51" t="s">
        <v>1063</v>
      </c>
      <c r="E65" s="64" t="s">
        <v>111</v>
      </c>
      <c r="F65" s="27">
        <f t="shared" si="0"/>
        <v>0</v>
      </c>
      <c r="G65" s="24">
        <f t="shared" si="1"/>
        <v>0</v>
      </c>
      <c r="H65" s="24">
        <f t="shared" si="2"/>
        <v>0</v>
      </c>
      <c r="I65" s="29">
        <f t="shared" si="3"/>
        <v>0</v>
      </c>
      <c r="J65" s="29">
        <f t="shared" si="4"/>
        <v>0</v>
      </c>
      <c r="K65" s="29">
        <f t="shared" si="5"/>
        <v>0</v>
      </c>
      <c r="L65" s="29">
        <f t="shared" si="6"/>
        <v>1</v>
      </c>
      <c r="M65" s="29">
        <f t="shared" si="7"/>
        <v>0</v>
      </c>
      <c r="N65" s="29">
        <f t="shared" si="8"/>
        <v>0</v>
      </c>
      <c r="O65" s="29">
        <f t="shared" si="9"/>
        <v>0</v>
      </c>
      <c r="P65" s="25"/>
      <c r="Q65" s="25"/>
      <c r="R65" s="25"/>
      <c r="S65" s="25"/>
      <c r="T65" s="25"/>
      <c r="U65" s="25"/>
      <c r="V65" s="25"/>
      <c r="W65" s="25"/>
      <c r="X65" s="25"/>
      <c r="Y65" s="25"/>
      <c r="Z65" s="25"/>
    </row>
    <row r="66" spans="1:26" s="2" customFormat="1" ht="17.25" customHeight="1" x14ac:dyDescent="0.3">
      <c r="A66" s="57" t="s">
        <v>150</v>
      </c>
      <c r="B66" s="52" t="s">
        <v>552</v>
      </c>
      <c r="C66" s="19">
        <v>2005</v>
      </c>
      <c r="D66" s="51" t="s">
        <v>1050</v>
      </c>
      <c r="E66" s="62" t="s">
        <v>109</v>
      </c>
      <c r="F66" s="27">
        <f t="shared" si="0"/>
        <v>1</v>
      </c>
      <c r="G66" s="24">
        <f t="shared" si="1"/>
        <v>0</v>
      </c>
      <c r="H66" s="24">
        <f t="shared" si="2"/>
        <v>0</v>
      </c>
      <c r="I66" s="29">
        <f t="shared" si="3"/>
        <v>0</v>
      </c>
      <c r="J66" s="29">
        <f t="shared" si="4"/>
        <v>0</v>
      </c>
      <c r="K66" s="29">
        <f t="shared" si="5"/>
        <v>0</v>
      </c>
      <c r="L66" s="29">
        <f t="shared" si="6"/>
        <v>0</v>
      </c>
      <c r="M66" s="29">
        <f t="shared" si="7"/>
        <v>0</v>
      </c>
      <c r="N66" s="29">
        <f t="shared" si="8"/>
        <v>1</v>
      </c>
      <c r="O66" s="29">
        <f t="shared" si="9"/>
        <v>0</v>
      </c>
      <c r="P66" s="25"/>
      <c r="Q66" s="25"/>
      <c r="R66" s="25"/>
      <c r="S66" s="25"/>
      <c r="T66" s="25"/>
      <c r="U66" s="25"/>
      <c r="V66" s="25"/>
      <c r="W66" s="25"/>
      <c r="X66" s="25"/>
      <c r="Y66" s="25"/>
      <c r="Z66" s="25"/>
    </row>
    <row r="67" spans="1:26" s="2" customFormat="1" x14ac:dyDescent="0.3">
      <c r="A67" s="57" t="s">
        <v>333</v>
      </c>
      <c r="B67" s="52" t="s">
        <v>552</v>
      </c>
      <c r="C67" s="31">
        <v>2012</v>
      </c>
      <c r="D67" s="53" t="s">
        <v>634</v>
      </c>
      <c r="E67" s="64" t="s">
        <v>0</v>
      </c>
      <c r="F67" s="27">
        <f t="shared" si="0"/>
        <v>0</v>
      </c>
      <c r="G67" s="24">
        <f t="shared" si="1"/>
        <v>1</v>
      </c>
      <c r="H67" s="24">
        <f t="shared" si="2"/>
        <v>0</v>
      </c>
      <c r="I67" s="29">
        <f t="shared" si="3"/>
        <v>0</v>
      </c>
      <c r="J67" s="29">
        <f t="shared" si="4"/>
        <v>0</v>
      </c>
      <c r="K67" s="29">
        <f t="shared" si="5"/>
        <v>0</v>
      </c>
      <c r="L67" s="29">
        <f t="shared" si="6"/>
        <v>0</v>
      </c>
      <c r="M67" s="29">
        <f t="shared" si="7"/>
        <v>0</v>
      </c>
      <c r="N67" s="29">
        <f t="shared" si="8"/>
        <v>0</v>
      </c>
      <c r="O67" s="29">
        <f t="shared" si="9"/>
        <v>0</v>
      </c>
      <c r="P67" s="25"/>
      <c r="Q67" s="25"/>
      <c r="R67" s="25"/>
      <c r="S67" s="25"/>
      <c r="T67" s="25"/>
      <c r="U67" s="25"/>
      <c r="V67" s="25"/>
      <c r="W67" s="25"/>
      <c r="X67" s="25"/>
      <c r="Y67" s="25"/>
      <c r="Z67" s="25"/>
    </row>
    <row r="68" spans="1:26" s="2" customFormat="1" x14ac:dyDescent="0.3">
      <c r="A68" s="57" t="s">
        <v>334</v>
      </c>
      <c r="B68" s="52" t="s">
        <v>1102</v>
      </c>
      <c r="C68" s="19">
        <v>2013</v>
      </c>
      <c r="D68" s="55" t="s">
        <v>1280</v>
      </c>
      <c r="E68" s="64" t="s">
        <v>111</v>
      </c>
      <c r="F68" s="27">
        <f t="shared" si="0"/>
        <v>0</v>
      </c>
      <c r="G68" s="24">
        <f t="shared" si="1"/>
        <v>0</v>
      </c>
      <c r="H68" s="24">
        <f t="shared" si="2"/>
        <v>0</v>
      </c>
      <c r="I68" s="29">
        <f t="shared" si="3"/>
        <v>0</v>
      </c>
      <c r="J68" s="29">
        <f t="shared" si="4"/>
        <v>0</v>
      </c>
      <c r="K68" s="29">
        <f t="shared" si="5"/>
        <v>0</v>
      </c>
      <c r="L68" s="29">
        <f t="shared" si="6"/>
        <v>1</v>
      </c>
      <c r="M68" s="29">
        <f t="shared" si="7"/>
        <v>0</v>
      </c>
      <c r="N68" s="29">
        <f t="shared" si="8"/>
        <v>0</v>
      </c>
      <c r="O68" s="29">
        <f t="shared" si="9"/>
        <v>0</v>
      </c>
      <c r="P68" s="25"/>
      <c r="Q68" s="25"/>
      <c r="R68" s="25"/>
      <c r="S68" s="25"/>
      <c r="T68" s="25"/>
      <c r="U68" s="25"/>
      <c r="V68" s="25"/>
      <c r="W68" s="25"/>
      <c r="X68" s="25"/>
      <c r="Y68" s="25"/>
      <c r="Z68" s="25"/>
    </row>
    <row r="69" spans="1:26" s="2" customFormat="1" x14ac:dyDescent="0.3">
      <c r="A69" s="57" t="s">
        <v>124</v>
      </c>
      <c r="B69" s="52" t="s">
        <v>1102</v>
      </c>
      <c r="C69" s="19">
        <v>2012</v>
      </c>
      <c r="D69" s="51" t="s">
        <v>1263</v>
      </c>
      <c r="E69" s="62" t="s">
        <v>109</v>
      </c>
      <c r="F69" s="27">
        <f t="shared" si="0"/>
        <v>1</v>
      </c>
      <c r="G69" s="24">
        <f t="shared" si="1"/>
        <v>0</v>
      </c>
      <c r="H69" s="24">
        <f t="shared" si="2"/>
        <v>0</v>
      </c>
      <c r="I69" s="29">
        <f t="shared" si="3"/>
        <v>0</v>
      </c>
      <c r="J69" s="29">
        <f t="shared" si="4"/>
        <v>0</v>
      </c>
      <c r="K69" s="29">
        <f t="shared" si="5"/>
        <v>0</v>
      </c>
      <c r="L69" s="29">
        <f t="shared" si="6"/>
        <v>0</v>
      </c>
      <c r="M69" s="29">
        <f t="shared" si="7"/>
        <v>0</v>
      </c>
      <c r="N69" s="29">
        <f t="shared" si="8"/>
        <v>1</v>
      </c>
      <c r="O69" s="29">
        <f t="shared" si="9"/>
        <v>0</v>
      </c>
      <c r="P69" s="25"/>
      <c r="Q69" s="25"/>
      <c r="R69" s="25"/>
      <c r="S69" s="25"/>
      <c r="T69" s="25"/>
      <c r="U69" s="25"/>
      <c r="V69" s="25"/>
      <c r="W69" s="25"/>
      <c r="X69" s="25"/>
      <c r="Y69" s="25"/>
      <c r="Z69" s="25"/>
    </row>
    <row r="70" spans="1:26" s="2" customFormat="1" x14ac:dyDescent="0.3">
      <c r="A70" s="57" t="s">
        <v>335</v>
      </c>
      <c r="B70" s="52" t="s">
        <v>552</v>
      </c>
      <c r="C70" s="19">
        <v>2005</v>
      </c>
      <c r="D70" s="51" t="s">
        <v>1052</v>
      </c>
      <c r="E70" s="64" t="s">
        <v>112</v>
      </c>
      <c r="F70" s="27">
        <f t="shared" si="0"/>
        <v>0</v>
      </c>
      <c r="G70" s="24">
        <f t="shared" si="1"/>
        <v>0</v>
      </c>
      <c r="H70" s="24">
        <f t="shared" si="2"/>
        <v>0</v>
      </c>
      <c r="I70" s="29">
        <f t="shared" si="3"/>
        <v>0</v>
      </c>
      <c r="J70" s="29">
        <f t="shared" si="4"/>
        <v>0</v>
      </c>
      <c r="K70" s="29">
        <f t="shared" si="5"/>
        <v>0</v>
      </c>
      <c r="L70" s="29">
        <f t="shared" si="6"/>
        <v>0</v>
      </c>
      <c r="M70" s="29">
        <f t="shared" si="7"/>
        <v>1</v>
      </c>
      <c r="N70" s="29">
        <f t="shared" si="8"/>
        <v>0</v>
      </c>
      <c r="O70" s="29">
        <f t="shared" si="9"/>
        <v>0</v>
      </c>
      <c r="P70" s="25"/>
      <c r="Q70" s="25"/>
      <c r="R70" s="25"/>
      <c r="S70" s="25"/>
      <c r="T70" s="25"/>
      <c r="U70" s="25"/>
      <c r="V70" s="25"/>
      <c r="W70" s="25"/>
      <c r="X70" s="25"/>
      <c r="Y70" s="25"/>
      <c r="Z70" s="25"/>
    </row>
    <row r="71" spans="1:26" s="2" customFormat="1" ht="18" customHeight="1" x14ac:dyDescent="0.3">
      <c r="A71" s="57" t="s">
        <v>336</v>
      </c>
      <c r="B71" s="52" t="s">
        <v>1102</v>
      </c>
      <c r="C71" s="19">
        <v>2015</v>
      </c>
      <c r="D71" s="51" t="s">
        <v>1268</v>
      </c>
      <c r="E71" s="64" t="s">
        <v>0</v>
      </c>
      <c r="F71" s="27">
        <f t="shared" ref="F71:F134" si="10">IF(E71="ok",1,0)</f>
        <v>0</v>
      </c>
      <c r="G71" s="24">
        <f t="shared" si="1"/>
        <v>1</v>
      </c>
      <c r="H71" s="24">
        <f t="shared" si="2"/>
        <v>0</v>
      </c>
      <c r="I71" s="29">
        <f t="shared" si="3"/>
        <v>0</v>
      </c>
      <c r="J71" s="29">
        <f t="shared" si="4"/>
        <v>0</v>
      </c>
      <c r="K71" s="29">
        <f t="shared" si="5"/>
        <v>0</v>
      </c>
      <c r="L71" s="29">
        <f t="shared" si="6"/>
        <v>0</v>
      </c>
      <c r="M71" s="29">
        <f t="shared" si="7"/>
        <v>0</v>
      </c>
      <c r="N71" s="29">
        <f t="shared" si="8"/>
        <v>0</v>
      </c>
      <c r="O71" s="29">
        <f t="shared" si="9"/>
        <v>0</v>
      </c>
      <c r="P71" s="25"/>
      <c r="Q71" s="25"/>
      <c r="R71" s="25"/>
      <c r="S71" s="25"/>
      <c r="T71" s="25"/>
      <c r="U71" s="25"/>
      <c r="V71" s="25"/>
      <c r="W71" s="25"/>
      <c r="X71" s="25"/>
      <c r="Y71" s="25"/>
      <c r="Z71" s="25"/>
    </row>
    <row r="72" spans="1:26" s="2" customFormat="1" x14ac:dyDescent="0.3">
      <c r="A72" s="57" t="s">
        <v>151</v>
      </c>
      <c r="B72" s="52" t="s">
        <v>552</v>
      </c>
      <c r="C72" s="19">
        <v>2005</v>
      </c>
      <c r="D72" s="51" t="s">
        <v>1055</v>
      </c>
      <c r="E72" s="64" t="s">
        <v>0</v>
      </c>
      <c r="F72" s="27">
        <f t="shared" si="10"/>
        <v>0</v>
      </c>
      <c r="G72" s="24">
        <f t="shared" ref="G72:G135" si="11">IF(E72="CE1",1,0)</f>
        <v>1</v>
      </c>
      <c r="H72" s="24">
        <f t="shared" ref="H72:H135" si="12">IF(E72="CE2",1,0)</f>
        <v>0</v>
      </c>
      <c r="I72" s="29">
        <f t="shared" ref="I72:I135" si="13">IF(E72="CE3",1,0)</f>
        <v>0</v>
      </c>
      <c r="J72" s="29">
        <f t="shared" ref="J72:J135" si="14">IF(E72="CE4",1,0)</f>
        <v>0</v>
      </c>
      <c r="K72" s="29">
        <f t="shared" ref="K72:K135" si="15">IF(E72="CE5",1,0)</f>
        <v>0</v>
      </c>
      <c r="L72" s="29">
        <f t="shared" ref="L72:L135" si="16">IF(E72="CE6",1,0)</f>
        <v>0</v>
      </c>
      <c r="M72" s="29">
        <f t="shared" ref="M72:M135" si="17">IF(E72="CE7",1,0)</f>
        <v>0</v>
      </c>
      <c r="N72" s="29">
        <f t="shared" ref="N72:N135" si="18">IF(E72="ok",1,0)</f>
        <v>0</v>
      </c>
      <c r="O72" s="29">
        <f t="shared" ref="O72:O135" si="19">IF(E72="não consegui acesso",1,0)</f>
        <v>0</v>
      </c>
      <c r="P72" s="25"/>
      <c r="Q72" s="25"/>
      <c r="R72" s="25"/>
      <c r="S72" s="25"/>
      <c r="T72" s="25"/>
      <c r="U72" s="25"/>
      <c r="V72" s="25"/>
      <c r="W72" s="25"/>
      <c r="X72" s="25"/>
      <c r="Y72" s="25"/>
      <c r="Z72" s="25"/>
    </row>
    <row r="73" spans="1:26" s="2" customFormat="1" x14ac:dyDescent="0.3">
      <c r="A73" s="57" t="s">
        <v>125</v>
      </c>
      <c r="B73" s="52" t="s">
        <v>552</v>
      </c>
      <c r="C73" s="31">
        <v>2014</v>
      </c>
      <c r="D73" s="23" t="s">
        <v>574</v>
      </c>
      <c r="E73" s="66" t="s">
        <v>1557</v>
      </c>
      <c r="F73" s="27">
        <f t="shared" si="10"/>
        <v>0</v>
      </c>
      <c r="G73" s="24">
        <f t="shared" si="11"/>
        <v>0</v>
      </c>
      <c r="H73" s="24">
        <f t="shared" si="12"/>
        <v>0</v>
      </c>
      <c r="I73" s="29">
        <f t="shared" si="13"/>
        <v>0</v>
      </c>
      <c r="J73" s="29">
        <f t="shared" si="14"/>
        <v>0</v>
      </c>
      <c r="K73" s="29">
        <f t="shared" si="15"/>
        <v>0</v>
      </c>
      <c r="L73" s="29">
        <f t="shared" si="16"/>
        <v>0</v>
      </c>
      <c r="M73" s="29">
        <f t="shared" si="17"/>
        <v>0</v>
      </c>
      <c r="N73" s="29">
        <f t="shared" si="18"/>
        <v>0</v>
      </c>
      <c r="O73" s="29">
        <f t="shared" si="19"/>
        <v>1</v>
      </c>
      <c r="P73" s="25"/>
      <c r="Q73" s="25"/>
      <c r="R73" s="25"/>
      <c r="S73" s="25"/>
      <c r="T73" s="25"/>
      <c r="U73" s="25"/>
      <c r="V73" s="25"/>
      <c r="W73" s="25"/>
      <c r="X73" s="25"/>
      <c r="Y73" s="25"/>
      <c r="Z73" s="25"/>
    </row>
    <row r="74" spans="1:26" s="2" customFormat="1" ht="15.75" customHeight="1" x14ac:dyDescent="0.3">
      <c r="A74" s="57" t="s">
        <v>161</v>
      </c>
      <c r="B74" s="52" t="s">
        <v>552</v>
      </c>
      <c r="C74" s="31">
        <v>2011</v>
      </c>
      <c r="D74" s="51" t="s">
        <v>678</v>
      </c>
      <c r="E74" s="62" t="s">
        <v>109</v>
      </c>
      <c r="F74" s="27">
        <f t="shared" si="10"/>
        <v>1</v>
      </c>
      <c r="G74" s="24">
        <f t="shared" si="11"/>
        <v>0</v>
      </c>
      <c r="H74" s="24">
        <f t="shared" si="12"/>
        <v>0</v>
      </c>
      <c r="I74" s="29">
        <f t="shared" si="13"/>
        <v>0</v>
      </c>
      <c r="J74" s="29">
        <f t="shared" si="14"/>
        <v>0</v>
      </c>
      <c r="K74" s="29">
        <f t="shared" si="15"/>
        <v>0</v>
      </c>
      <c r="L74" s="29">
        <f t="shared" si="16"/>
        <v>0</v>
      </c>
      <c r="M74" s="29">
        <f t="shared" si="17"/>
        <v>0</v>
      </c>
      <c r="N74" s="29">
        <f t="shared" si="18"/>
        <v>1</v>
      </c>
      <c r="O74" s="29">
        <f t="shared" si="19"/>
        <v>0</v>
      </c>
      <c r="P74" s="25"/>
      <c r="Q74" s="25"/>
      <c r="R74" s="25"/>
      <c r="S74" s="25"/>
      <c r="T74" s="25"/>
      <c r="U74" s="25"/>
      <c r="V74" s="25"/>
      <c r="W74" s="25"/>
      <c r="X74" s="25"/>
      <c r="Y74" s="25"/>
      <c r="Z74" s="25"/>
    </row>
    <row r="75" spans="1:26" s="2" customFormat="1" x14ac:dyDescent="0.3">
      <c r="A75" s="57" t="s">
        <v>337</v>
      </c>
      <c r="B75" s="52" t="s">
        <v>552</v>
      </c>
      <c r="C75" s="31">
        <v>2012</v>
      </c>
      <c r="D75" s="23" t="s">
        <v>641</v>
      </c>
      <c r="E75" s="83" t="s">
        <v>112</v>
      </c>
      <c r="F75" s="27">
        <f t="shared" si="10"/>
        <v>0</v>
      </c>
      <c r="G75" s="24">
        <f t="shared" si="11"/>
        <v>0</v>
      </c>
      <c r="H75" s="24">
        <f t="shared" si="12"/>
        <v>0</v>
      </c>
      <c r="I75" s="29">
        <f t="shared" si="13"/>
        <v>0</v>
      </c>
      <c r="J75" s="29">
        <f t="shared" si="14"/>
        <v>0</v>
      </c>
      <c r="K75" s="29">
        <f t="shared" si="15"/>
        <v>0</v>
      </c>
      <c r="L75" s="29">
        <f t="shared" si="16"/>
        <v>0</v>
      </c>
      <c r="M75" s="29">
        <f t="shared" si="17"/>
        <v>1</v>
      </c>
      <c r="N75" s="29">
        <f t="shared" si="18"/>
        <v>0</v>
      </c>
      <c r="O75" s="29">
        <f t="shared" si="19"/>
        <v>0</v>
      </c>
      <c r="P75" s="25"/>
      <c r="Q75" s="25"/>
      <c r="R75" s="25"/>
      <c r="S75" s="25"/>
      <c r="T75" s="25"/>
      <c r="U75" s="25"/>
      <c r="V75" s="25"/>
      <c r="W75" s="25"/>
      <c r="X75" s="25"/>
      <c r="Y75" s="25"/>
      <c r="Z75" s="25"/>
    </row>
    <row r="76" spans="1:26" s="2" customFormat="1" x14ac:dyDescent="0.3">
      <c r="A76" s="57" t="s">
        <v>162</v>
      </c>
      <c r="B76" s="52" t="s">
        <v>552</v>
      </c>
      <c r="C76" s="19">
        <v>2008</v>
      </c>
      <c r="D76" s="51" t="s">
        <v>1007</v>
      </c>
      <c r="E76" s="62" t="s">
        <v>109</v>
      </c>
      <c r="F76" s="27">
        <f t="shared" si="10"/>
        <v>1</v>
      </c>
      <c r="G76" s="24">
        <f t="shared" si="11"/>
        <v>0</v>
      </c>
      <c r="H76" s="24">
        <f t="shared" si="12"/>
        <v>0</v>
      </c>
      <c r="I76" s="29">
        <f t="shared" si="13"/>
        <v>0</v>
      </c>
      <c r="J76" s="29">
        <f t="shared" si="14"/>
        <v>0</v>
      </c>
      <c r="K76" s="29">
        <f t="shared" si="15"/>
        <v>0</v>
      </c>
      <c r="L76" s="29">
        <f t="shared" si="16"/>
        <v>0</v>
      </c>
      <c r="M76" s="29">
        <f t="shared" si="17"/>
        <v>0</v>
      </c>
      <c r="N76" s="29">
        <f t="shared" si="18"/>
        <v>1</v>
      </c>
      <c r="O76" s="29">
        <f t="shared" si="19"/>
        <v>0</v>
      </c>
      <c r="P76" s="25"/>
      <c r="Q76" s="25"/>
      <c r="R76" s="25"/>
      <c r="S76" s="25"/>
      <c r="T76" s="25"/>
      <c r="U76" s="25"/>
      <c r="V76" s="25"/>
      <c r="W76" s="25"/>
      <c r="X76" s="25"/>
      <c r="Y76" s="25"/>
      <c r="Z76" s="25"/>
    </row>
    <row r="77" spans="1:26" s="2" customFormat="1" x14ac:dyDescent="0.3">
      <c r="A77" s="57" t="s">
        <v>163</v>
      </c>
      <c r="B77" s="52" t="s">
        <v>552</v>
      </c>
      <c r="C77" s="31">
        <v>2014</v>
      </c>
      <c r="D77" s="23" t="s">
        <v>573</v>
      </c>
      <c r="E77" s="62" t="s">
        <v>109</v>
      </c>
      <c r="F77" s="27">
        <f t="shared" si="10"/>
        <v>1</v>
      </c>
      <c r="G77" s="24">
        <f t="shared" si="11"/>
        <v>0</v>
      </c>
      <c r="H77" s="24">
        <f t="shared" si="12"/>
        <v>0</v>
      </c>
      <c r="I77" s="29">
        <f t="shared" si="13"/>
        <v>0</v>
      </c>
      <c r="J77" s="29">
        <f t="shared" si="14"/>
        <v>0</v>
      </c>
      <c r="K77" s="29">
        <f t="shared" si="15"/>
        <v>0</v>
      </c>
      <c r="L77" s="29">
        <f t="shared" si="16"/>
        <v>0</v>
      </c>
      <c r="M77" s="29">
        <f t="shared" si="17"/>
        <v>0</v>
      </c>
      <c r="N77" s="29">
        <f t="shared" si="18"/>
        <v>1</v>
      </c>
      <c r="O77" s="29">
        <f t="shared" si="19"/>
        <v>0</v>
      </c>
      <c r="P77" s="25"/>
      <c r="Q77" s="25"/>
      <c r="R77" s="25"/>
      <c r="S77" s="25"/>
      <c r="T77" s="25"/>
      <c r="U77" s="25"/>
      <c r="V77" s="25"/>
      <c r="W77" s="25"/>
      <c r="X77" s="25"/>
      <c r="Y77" s="25"/>
      <c r="Z77" s="25"/>
    </row>
    <row r="78" spans="1:26" s="2" customFormat="1" x14ac:dyDescent="0.3">
      <c r="A78" s="57" t="s">
        <v>126</v>
      </c>
      <c r="B78" s="52" t="s">
        <v>552</v>
      </c>
      <c r="C78" s="31">
        <v>2013</v>
      </c>
      <c r="D78" s="51" t="s">
        <v>602</v>
      </c>
      <c r="E78" s="70" t="s">
        <v>1557</v>
      </c>
      <c r="F78" s="27">
        <f t="shared" si="10"/>
        <v>0</v>
      </c>
      <c r="G78" s="24">
        <f t="shared" si="11"/>
        <v>0</v>
      </c>
      <c r="H78" s="24">
        <f t="shared" si="12"/>
        <v>0</v>
      </c>
      <c r="I78" s="29">
        <f t="shared" si="13"/>
        <v>0</v>
      </c>
      <c r="J78" s="29">
        <f t="shared" si="14"/>
        <v>0</v>
      </c>
      <c r="K78" s="29">
        <f t="shared" si="15"/>
        <v>0</v>
      </c>
      <c r="L78" s="29">
        <f t="shared" si="16"/>
        <v>0</v>
      </c>
      <c r="M78" s="29">
        <f t="shared" si="17"/>
        <v>0</v>
      </c>
      <c r="N78" s="29">
        <f t="shared" si="18"/>
        <v>0</v>
      </c>
      <c r="O78" s="29">
        <f t="shared" si="19"/>
        <v>1</v>
      </c>
      <c r="P78" s="25"/>
      <c r="Q78" s="25"/>
      <c r="R78" s="25"/>
      <c r="S78" s="25"/>
      <c r="T78" s="25"/>
      <c r="U78" s="25"/>
      <c r="V78" s="25"/>
      <c r="W78" s="25"/>
      <c r="X78" s="25"/>
      <c r="Y78" s="25"/>
      <c r="Z78" s="25"/>
    </row>
    <row r="79" spans="1:26" s="2" customFormat="1" x14ac:dyDescent="0.3">
      <c r="A79" s="57" t="s">
        <v>338</v>
      </c>
      <c r="B79" s="52" t="s">
        <v>552</v>
      </c>
      <c r="C79" s="31">
        <v>2011</v>
      </c>
      <c r="D79" s="23" t="s">
        <v>664</v>
      </c>
      <c r="E79" s="62" t="s">
        <v>109</v>
      </c>
      <c r="F79" s="27">
        <f t="shared" si="10"/>
        <v>1</v>
      </c>
      <c r="G79" s="24">
        <f t="shared" si="11"/>
        <v>0</v>
      </c>
      <c r="H79" s="24">
        <f t="shared" si="12"/>
        <v>0</v>
      </c>
      <c r="I79" s="29">
        <f t="shared" si="13"/>
        <v>0</v>
      </c>
      <c r="J79" s="29">
        <f t="shared" si="14"/>
        <v>0</v>
      </c>
      <c r="K79" s="29">
        <f t="shared" si="15"/>
        <v>0</v>
      </c>
      <c r="L79" s="29">
        <f t="shared" si="16"/>
        <v>0</v>
      </c>
      <c r="M79" s="29">
        <f t="shared" si="17"/>
        <v>0</v>
      </c>
      <c r="N79" s="29">
        <f t="shared" si="18"/>
        <v>1</v>
      </c>
      <c r="O79" s="29">
        <f t="shared" si="19"/>
        <v>0</v>
      </c>
      <c r="P79" s="25"/>
      <c r="Q79" s="25"/>
      <c r="R79" s="25"/>
      <c r="S79" s="25"/>
      <c r="T79" s="25"/>
      <c r="U79" s="25"/>
      <c r="V79" s="25"/>
      <c r="W79" s="25"/>
      <c r="X79" s="25"/>
      <c r="Y79" s="25"/>
      <c r="Z79" s="25"/>
    </row>
    <row r="80" spans="1:26" s="2" customFormat="1" x14ac:dyDescent="0.3">
      <c r="A80" s="57" t="s">
        <v>339</v>
      </c>
      <c r="B80" s="52" t="s">
        <v>552</v>
      </c>
      <c r="C80" s="19">
        <v>1996</v>
      </c>
      <c r="D80" s="51" t="s">
        <v>1096</v>
      </c>
      <c r="E80" s="64" t="s">
        <v>111</v>
      </c>
      <c r="F80" s="27">
        <f t="shared" si="10"/>
        <v>0</v>
      </c>
      <c r="G80" s="24">
        <f t="shared" si="11"/>
        <v>0</v>
      </c>
      <c r="H80" s="24">
        <f t="shared" si="12"/>
        <v>0</v>
      </c>
      <c r="I80" s="29">
        <f t="shared" si="13"/>
        <v>0</v>
      </c>
      <c r="J80" s="29">
        <f t="shared" si="14"/>
        <v>0</v>
      </c>
      <c r="K80" s="29">
        <f t="shared" si="15"/>
        <v>0</v>
      </c>
      <c r="L80" s="29">
        <f t="shared" si="16"/>
        <v>1</v>
      </c>
      <c r="M80" s="29">
        <f t="shared" si="17"/>
        <v>0</v>
      </c>
      <c r="N80" s="29">
        <f t="shared" si="18"/>
        <v>0</v>
      </c>
      <c r="O80" s="29">
        <f t="shared" si="19"/>
        <v>0</v>
      </c>
      <c r="P80" s="25"/>
      <c r="Q80" s="25"/>
      <c r="R80" s="25"/>
      <c r="S80" s="25"/>
      <c r="T80" s="25"/>
      <c r="U80" s="25"/>
      <c r="V80" s="25"/>
      <c r="W80" s="25"/>
      <c r="X80" s="25"/>
      <c r="Y80" s="25"/>
      <c r="Z80" s="25"/>
    </row>
    <row r="81" spans="1:26" s="2" customFormat="1" x14ac:dyDescent="0.3">
      <c r="A81" s="57" t="s">
        <v>152</v>
      </c>
      <c r="B81" s="52" t="s">
        <v>552</v>
      </c>
      <c r="C81" s="31">
        <v>2013</v>
      </c>
      <c r="D81" s="51" t="s">
        <v>610</v>
      </c>
      <c r="E81" s="64" t="s">
        <v>0</v>
      </c>
      <c r="F81" s="27">
        <f t="shared" si="10"/>
        <v>0</v>
      </c>
      <c r="G81" s="24">
        <f t="shared" si="11"/>
        <v>1</v>
      </c>
      <c r="H81" s="24">
        <f t="shared" si="12"/>
        <v>0</v>
      </c>
      <c r="I81" s="29">
        <f t="shared" si="13"/>
        <v>0</v>
      </c>
      <c r="J81" s="29">
        <f t="shared" si="14"/>
        <v>0</v>
      </c>
      <c r="K81" s="29">
        <f t="shared" si="15"/>
        <v>0</v>
      </c>
      <c r="L81" s="29">
        <f t="shared" si="16"/>
        <v>0</v>
      </c>
      <c r="M81" s="29">
        <f t="shared" si="17"/>
        <v>0</v>
      </c>
      <c r="N81" s="29">
        <f t="shared" si="18"/>
        <v>0</v>
      </c>
      <c r="O81" s="29">
        <f t="shared" si="19"/>
        <v>0</v>
      </c>
      <c r="P81" s="25"/>
      <c r="Q81" s="25"/>
      <c r="R81" s="25"/>
      <c r="S81" s="25"/>
      <c r="T81" s="25"/>
      <c r="U81" s="25"/>
      <c r="V81" s="25"/>
      <c r="W81" s="25"/>
      <c r="X81" s="25"/>
      <c r="Y81" s="25"/>
      <c r="Z81" s="25"/>
    </row>
    <row r="82" spans="1:26" s="2" customFormat="1" x14ac:dyDescent="0.3">
      <c r="A82" s="57" t="s">
        <v>153</v>
      </c>
      <c r="B82" s="52" t="s">
        <v>552</v>
      </c>
      <c r="C82" s="19">
        <v>2005</v>
      </c>
      <c r="D82" s="51" t="s">
        <v>1039</v>
      </c>
      <c r="E82" s="93" t="s">
        <v>108</v>
      </c>
      <c r="F82" s="27">
        <f t="shared" si="10"/>
        <v>0</v>
      </c>
      <c r="G82" s="24">
        <f t="shared" si="11"/>
        <v>0</v>
      </c>
      <c r="H82" s="24">
        <f t="shared" si="12"/>
        <v>0</v>
      </c>
      <c r="I82" s="29">
        <f t="shared" si="13"/>
        <v>0</v>
      </c>
      <c r="J82" s="29">
        <f t="shared" si="14"/>
        <v>1</v>
      </c>
      <c r="K82" s="29">
        <f t="shared" si="15"/>
        <v>0</v>
      </c>
      <c r="L82" s="29">
        <f t="shared" si="16"/>
        <v>0</v>
      </c>
      <c r="M82" s="29">
        <f t="shared" si="17"/>
        <v>0</v>
      </c>
      <c r="N82" s="29">
        <f t="shared" si="18"/>
        <v>0</v>
      </c>
      <c r="O82" s="29">
        <f t="shared" si="19"/>
        <v>0</v>
      </c>
      <c r="P82" s="25"/>
      <c r="Q82" s="25"/>
      <c r="R82" s="25"/>
      <c r="S82" s="25"/>
      <c r="T82" s="25"/>
      <c r="U82" s="25"/>
      <c r="V82" s="25"/>
      <c r="W82" s="25"/>
      <c r="X82" s="25"/>
      <c r="Y82" s="25"/>
      <c r="Z82" s="25"/>
    </row>
    <row r="83" spans="1:26" s="2" customFormat="1" x14ac:dyDescent="0.3">
      <c r="A83" s="57" t="s">
        <v>127</v>
      </c>
      <c r="B83" s="32" t="s">
        <v>14</v>
      </c>
      <c r="C83" s="32">
        <v>2011</v>
      </c>
      <c r="D83" s="33" t="s">
        <v>74</v>
      </c>
      <c r="E83" s="63" t="s">
        <v>109</v>
      </c>
      <c r="F83" s="27">
        <f t="shared" si="10"/>
        <v>1</v>
      </c>
      <c r="G83" s="24">
        <f t="shared" si="11"/>
        <v>0</v>
      </c>
      <c r="H83" s="24">
        <f t="shared" si="12"/>
        <v>0</v>
      </c>
      <c r="I83" s="29">
        <f t="shared" si="13"/>
        <v>0</v>
      </c>
      <c r="J83" s="29">
        <f t="shared" si="14"/>
        <v>0</v>
      </c>
      <c r="K83" s="29">
        <f t="shared" si="15"/>
        <v>0</v>
      </c>
      <c r="L83" s="29">
        <f t="shared" si="16"/>
        <v>0</v>
      </c>
      <c r="M83" s="29">
        <f t="shared" si="17"/>
        <v>0</v>
      </c>
      <c r="N83" s="29">
        <f t="shared" si="18"/>
        <v>1</v>
      </c>
      <c r="O83" s="29">
        <f t="shared" si="19"/>
        <v>0</v>
      </c>
      <c r="P83" s="25"/>
      <c r="Q83" s="25"/>
      <c r="R83" s="25"/>
      <c r="S83" s="25"/>
      <c r="T83" s="25"/>
      <c r="U83" s="25"/>
      <c r="V83" s="25"/>
      <c r="W83" s="25"/>
      <c r="X83" s="25"/>
      <c r="Y83" s="25"/>
      <c r="Z83" s="25"/>
    </row>
    <row r="84" spans="1:26" s="2" customFormat="1" ht="14.25" customHeight="1" x14ac:dyDescent="0.3">
      <c r="A84" s="57" t="s">
        <v>128</v>
      </c>
      <c r="B84" s="52" t="s">
        <v>552</v>
      </c>
      <c r="C84" s="31">
        <v>2012</v>
      </c>
      <c r="D84" s="23" t="s">
        <v>646</v>
      </c>
      <c r="E84" s="71" t="s">
        <v>1557</v>
      </c>
      <c r="F84" s="27">
        <f t="shared" si="10"/>
        <v>0</v>
      </c>
      <c r="G84" s="24">
        <f t="shared" si="11"/>
        <v>0</v>
      </c>
      <c r="H84" s="24">
        <f t="shared" si="12"/>
        <v>0</v>
      </c>
      <c r="I84" s="29">
        <f t="shared" si="13"/>
        <v>0</v>
      </c>
      <c r="J84" s="29">
        <f t="shared" si="14"/>
        <v>0</v>
      </c>
      <c r="K84" s="29">
        <f t="shared" si="15"/>
        <v>0</v>
      </c>
      <c r="L84" s="29">
        <f t="shared" si="16"/>
        <v>0</v>
      </c>
      <c r="M84" s="29">
        <f t="shared" si="17"/>
        <v>0</v>
      </c>
      <c r="N84" s="29">
        <f t="shared" si="18"/>
        <v>0</v>
      </c>
      <c r="O84" s="29">
        <f t="shared" si="19"/>
        <v>1</v>
      </c>
      <c r="P84" s="25"/>
      <c r="Q84" s="25"/>
      <c r="R84" s="25"/>
      <c r="S84" s="25"/>
      <c r="T84" s="25"/>
      <c r="U84" s="25"/>
      <c r="V84" s="25"/>
      <c r="W84" s="25"/>
      <c r="X84" s="25"/>
      <c r="Y84" s="25"/>
      <c r="Z84" s="25"/>
    </row>
    <row r="85" spans="1:26" s="2" customFormat="1" x14ac:dyDescent="0.3">
      <c r="A85" s="57" t="s">
        <v>129</v>
      </c>
      <c r="B85" s="52" t="s">
        <v>552</v>
      </c>
      <c r="C85" s="31">
        <v>2013</v>
      </c>
      <c r="D85" s="51" t="s">
        <v>605</v>
      </c>
      <c r="E85" s="63" t="s">
        <v>109</v>
      </c>
      <c r="F85" s="27">
        <f t="shared" si="10"/>
        <v>1</v>
      </c>
      <c r="G85" s="24">
        <f t="shared" si="11"/>
        <v>0</v>
      </c>
      <c r="H85" s="24">
        <f t="shared" si="12"/>
        <v>0</v>
      </c>
      <c r="I85" s="29">
        <f t="shared" si="13"/>
        <v>0</v>
      </c>
      <c r="J85" s="29">
        <f t="shared" si="14"/>
        <v>0</v>
      </c>
      <c r="K85" s="29">
        <f t="shared" si="15"/>
        <v>0</v>
      </c>
      <c r="L85" s="29">
        <f t="shared" si="16"/>
        <v>0</v>
      </c>
      <c r="M85" s="29">
        <f t="shared" si="17"/>
        <v>0</v>
      </c>
      <c r="N85" s="29">
        <f t="shared" si="18"/>
        <v>1</v>
      </c>
      <c r="O85" s="29">
        <f t="shared" si="19"/>
        <v>0</v>
      </c>
      <c r="P85" s="25"/>
      <c r="Q85" s="25"/>
      <c r="R85" s="25"/>
      <c r="S85" s="25"/>
      <c r="T85" s="25"/>
      <c r="U85" s="25"/>
      <c r="V85" s="25"/>
      <c r="W85" s="25"/>
      <c r="X85" s="25"/>
      <c r="Y85" s="25"/>
      <c r="Z85" s="25"/>
    </row>
    <row r="86" spans="1:26" s="2" customFormat="1" x14ac:dyDescent="0.3">
      <c r="A86" s="57" t="s">
        <v>340</v>
      </c>
      <c r="B86" s="52" t="s">
        <v>552</v>
      </c>
      <c r="C86" s="32">
        <v>2012</v>
      </c>
      <c r="D86" s="54" t="s">
        <v>640</v>
      </c>
      <c r="E86" s="64" t="s">
        <v>1</v>
      </c>
      <c r="F86" s="27">
        <f t="shared" si="10"/>
        <v>0</v>
      </c>
      <c r="G86" s="24">
        <f t="shared" si="11"/>
        <v>0</v>
      </c>
      <c r="H86" s="24">
        <f t="shared" si="12"/>
        <v>1</v>
      </c>
      <c r="I86" s="29">
        <f t="shared" si="13"/>
        <v>0</v>
      </c>
      <c r="J86" s="29">
        <f t="shared" si="14"/>
        <v>0</v>
      </c>
      <c r="K86" s="29">
        <f t="shared" si="15"/>
        <v>0</v>
      </c>
      <c r="L86" s="29">
        <f t="shared" si="16"/>
        <v>0</v>
      </c>
      <c r="M86" s="29">
        <f t="shared" si="17"/>
        <v>0</v>
      </c>
      <c r="N86" s="29">
        <f t="shared" si="18"/>
        <v>0</v>
      </c>
      <c r="O86" s="29">
        <f t="shared" si="19"/>
        <v>0</v>
      </c>
      <c r="P86" s="25"/>
      <c r="Q86" s="25"/>
      <c r="R86" s="25"/>
      <c r="S86" s="25"/>
      <c r="T86" s="25"/>
      <c r="U86" s="25"/>
      <c r="V86" s="25"/>
      <c r="W86" s="25"/>
      <c r="X86" s="25"/>
      <c r="Y86" s="25"/>
      <c r="Z86" s="25"/>
    </row>
    <row r="87" spans="1:26" s="2" customFormat="1" x14ac:dyDescent="0.3">
      <c r="A87" s="57" t="s">
        <v>154</v>
      </c>
      <c r="B87" s="52" t="s">
        <v>552</v>
      </c>
      <c r="C87" s="19">
        <v>2006</v>
      </c>
      <c r="D87" s="51" t="s">
        <v>1036</v>
      </c>
      <c r="E87" s="64" t="s">
        <v>108</v>
      </c>
      <c r="F87" s="27">
        <f t="shared" si="10"/>
        <v>0</v>
      </c>
      <c r="G87" s="24">
        <f t="shared" si="11"/>
        <v>0</v>
      </c>
      <c r="H87" s="24">
        <f t="shared" si="12"/>
        <v>0</v>
      </c>
      <c r="I87" s="29">
        <f t="shared" si="13"/>
        <v>0</v>
      </c>
      <c r="J87" s="29">
        <f t="shared" si="14"/>
        <v>1</v>
      </c>
      <c r="K87" s="29">
        <f t="shared" si="15"/>
        <v>0</v>
      </c>
      <c r="L87" s="29">
        <f t="shared" si="16"/>
        <v>0</v>
      </c>
      <c r="M87" s="29">
        <f t="shared" si="17"/>
        <v>0</v>
      </c>
      <c r="N87" s="29">
        <f t="shared" si="18"/>
        <v>0</v>
      </c>
      <c r="O87" s="29">
        <f t="shared" si="19"/>
        <v>0</v>
      </c>
      <c r="P87" s="25"/>
      <c r="Q87" s="25"/>
      <c r="R87" s="25"/>
      <c r="S87" s="25"/>
      <c r="T87" s="25"/>
      <c r="U87" s="25"/>
      <c r="V87" s="25"/>
      <c r="W87" s="25"/>
      <c r="X87" s="25"/>
      <c r="Y87" s="25"/>
      <c r="Z87" s="25"/>
    </row>
    <row r="88" spans="1:26" s="2" customFormat="1" ht="27.6" x14ac:dyDescent="0.3">
      <c r="A88" s="57" t="s">
        <v>341</v>
      </c>
      <c r="B88" s="32" t="s">
        <v>12</v>
      </c>
      <c r="C88" s="32">
        <v>2002</v>
      </c>
      <c r="D88" s="33" t="s">
        <v>43</v>
      </c>
      <c r="E88" s="62" t="s">
        <v>109</v>
      </c>
      <c r="F88" s="27">
        <f t="shared" si="10"/>
        <v>1</v>
      </c>
      <c r="G88" s="24">
        <f t="shared" si="11"/>
        <v>0</v>
      </c>
      <c r="H88" s="24">
        <f t="shared" si="12"/>
        <v>0</v>
      </c>
      <c r="I88" s="29">
        <f t="shared" si="13"/>
        <v>0</v>
      </c>
      <c r="J88" s="29">
        <f t="shared" si="14"/>
        <v>0</v>
      </c>
      <c r="K88" s="29">
        <f t="shared" si="15"/>
        <v>0</v>
      </c>
      <c r="L88" s="29">
        <f t="shared" si="16"/>
        <v>0</v>
      </c>
      <c r="M88" s="29">
        <f t="shared" si="17"/>
        <v>0</v>
      </c>
      <c r="N88" s="29">
        <f t="shared" si="18"/>
        <v>1</v>
      </c>
      <c r="O88" s="29">
        <f t="shared" si="19"/>
        <v>0</v>
      </c>
      <c r="P88" s="25"/>
      <c r="Q88" s="25"/>
      <c r="R88" s="25"/>
      <c r="S88" s="25"/>
      <c r="T88" s="25"/>
      <c r="U88" s="25"/>
      <c r="V88" s="25"/>
      <c r="W88" s="25"/>
      <c r="X88" s="25"/>
      <c r="Y88" s="25"/>
      <c r="Z88" s="25"/>
    </row>
    <row r="89" spans="1:26" s="2" customFormat="1" x14ac:dyDescent="0.3">
      <c r="A89" s="57" t="s">
        <v>155</v>
      </c>
      <c r="B89" s="52" t="s">
        <v>552</v>
      </c>
      <c r="C89" s="19">
        <v>1999</v>
      </c>
      <c r="D89" s="51" t="s">
        <v>1090</v>
      </c>
      <c r="E89" s="64" t="s">
        <v>108</v>
      </c>
      <c r="F89" s="27">
        <f t="shared" si="10"/>
        <v>0</v>
      </c>
      <c r="G89" s="24">
        <f t="shared" si="11"/>
        <v>0</v>
      </c>
      <c r="H89" s="24">
        <f t="shared" si="12"/>
        <v>0</v>
      </c>
      <c r="I89" s="29">
        <f t="shared" si="13"/>
        <v>0</v>
      </c>
      <c r="J89" s="29">
        <f t="shared" si="14"/>
        <v>1</v>
      </c>
      <c r="K89" s="29">
        <f t="shared" si="15"/>
        <v>0</v>
      </c>
      <c r="L89" s="29">
        <f t="shared" si="16"/>
        <v>0</v>
      </c>
      <c r="M89" s="29">
        <f t="shared" si="17"/>
        <v>0</v>
      </c>
      <c r="N89" s="29">
        <f t="shared" si="18"/>
        <v>0</v>
      </c>
      <c r="O89" s="29">
        <f t="shared" si="19"/>
        <v>0</v>
      </c>
      <c r="P89" s="25"/>
      <c r="Q89" s="25"/>
      <c r="R89" s="25"/>
      <c r="S89" s="25"/>
      <c r="T89" s="25"/>
      <c r="U89" s="25"/>
      <c r="V89" s="25"/>
      <c r="W89" s="25"/>
      <c r="X89" s="25"/>
      <c r="Y89" s="25"/>
      <c r="Z89" s="25"/>
    </row>
    <row r="90" spans="1:26" s="2" customFormat="1" x14ac:dyDescent="0.3">
      <c r="A90" s="57" t="s">
        <v>342</v>
      </c>
      <c r="B90" s="52" t="s">
        <v>552</v>
      </c>
      <c r="C90" s="19">
        <v>2008</v>
      </c>
      <c r="D90" s="51" t="s">
        <v>992</v>
      </c>
      <c r="E90" s="62" t="s">
        <v>109</v>
      </c>
      <c r="F90" s="27">
        <f t="shared" si="10"/>
        <v>1</v>
      </c>
      <c r="G90" s="24">
        <f t="shared" si="11"/>
        <v>0</v>
      </c>
      <c r="H90" s="24">
        <f t="shared" si="12"/>
        <v>0</v>
      </c>
      <c r="I90" s="29">
        <f t="shared" si="13"/>
        <v>0</v>
      </c>
      <c r="J90" s="29">
        <f t="shared" si="14"/>
        <v>0</v>
      </c>
      <c r="K90" s="29">
        <f t="shared" si="15"/>
        <v>0</v>
      </c>
      <c r="L90" s="29">
        <f t="shared" si="16"/>
        <v>0</v>
      </c>
      <c r="M90" s="29">
        <f t="shared" si="17"/>
        <v>0</v>
      </c>
      <c r="N90" s="29">
        <f t="shared" si="18"/>
        <v>1</v>
      </c>
      <c r="O90" s="29">
        <f t="shared" si="19"/>
        <v>0</v>
      </c>
      <c r="P90" s="25"/>
      <c r="Q90" s="25"/>
      <c r="R90" s="25"/>
      <c r="S90" s="25"/>
      <c r="T90" s="25"/>
      <c r="U90" s="25"/>
      <c r="V90" s="25"/>
      <c r="W90" s="25"/>
      <c r="X90" s="25"/>
      <c r="Y90" s="25"/>
      <c r="Z90" s="25"/>
    </row>
    <row r="91" spans="1:26" x14ac:dyDescent="0.3">
      <c r="A91" s="57" t="s">
        <v>343</v>
      </c>
      <c r="B91" s="52" t="s">
        <v>552</v>
      </c>
      <c r="C91" s="31">
        <v>2015</v>
      </c>
      <c r="D91" s="21" t="s">
        <v>560</v>
      </c>
      <c r="E91" s="64" t="s">
        <v>111</v>
      </c>
      <c r="F91" s="27">
        <f t="shared" si="10"/>
        <v>0</v>
      </c>
      <c r="G91" s="24">
        <f t="shared" si="11"/>
        <v>0</v>
      </c>
      <c r="H91" s="24">
        <f t="shared" si="12"/>
        <v>0</v>
      </c>
      <c r="I91" s="29">
        <f t="shared" si="13"/>
        <v>0</v>
      </c>
      <c r="J91" s="29">
        <f t="shared" si="14"/>
        <v>0</v>
      </c>
      <c r="K91" s="29">
        <f t="shared" si="15"/>
        <v>0</v>
      </c>
      <c r="L91" s="29">
        <f t="shared" si="16"/>
        <v>1</v>
      </c>
      <c r="M91" s="29">
        <f t="shared" si="17"/>
        <v>0</v>
      </c>
      <c r="N91" s="29">
        <f t="shared" si="18"/>
        <v>0</v>
      </c>
      <c r="O91" s="29">
        <f t="shared" si="19"/>
        <v>0</v>
      </c>
    </row>
    <row r="92" spans="1:26" x14ac:dyDescent="0.3">
      <c r="A92" s="57" t="s">
        <v>344</v>
      </c>
      <c r="B92" s="52" t="s">
        <v>552</v>
      </c>
      <c r="C92" s="19">
        <v>2002</v>
      </c>
      <c r="D92" s="51" t="s">
        <v>1081</v>
      </c>
      <c r="E92" s="64" t="s">
        <v>111</v>
      </c>
      <c r="G92" s="24">
        <f t="shared" si="11"/>
        <v>0</v>
      </c>
      <c r="H92" s="24">
        <f t="shared" si="12"/>
        <v>0</v>
      </c>
      <c r="I92" s="29">
        <f t="shared" si="13"/>
        <v>0</v>
      </c>
      <c r="J92" s="29">
        <f t="shared" si="14"/>
        <v>0</v>
      </c>
      <c r="K92" s="29">
        <f t="shared" si="15"/>
        <v>0</v>
      </c>
      <c r="L92" s="29">
        <f t="shared" si="16"/>
        <v>1</v>
      </c>
      <c r="M92" s="29">
        <f t="shared" si="17"/>
        <v>0</v>
      </c>
      <c r="N92" s="29">
        <f t="shared" si="18"/>
        <v>0</v>
      </c>
      <c r="O92" s="29">
        <f t="shared" si="19"/>
        <v>0</v>
      </c>
    </row>
    <row r="93" spans="1:26" x14ac:dyDescent="0.3">
      <c r="A93" s="57" t="s">
        <v>138</v>
      </c>
      <c r="B93" s="32" t="s">
        <v>14</v>
      </c>
      <c r="C93" s="31">
        <v>2007</v>
      </c>
      <c r="D93" s="33" t="s">
        <v>105</v>
      </c>
      <c r="E93" s="64" t="s">
        <v>2</v>
      </c>
      <c r="F93" s="27">
        <f t="shared" si="10"/>
        <v>0</v>
      </c>
      <c r="G93" s="24">
        <f t="shared" si="11"/>
        <v>0</v>
      </c>
      <c r="H93" s="24">
        <f t="shared" si="12"/>
        <v>0</v>
      </c>
      <c r="I93" s="29">
        <f t="shared" si="13"/>
        <v>1</v>
      </c>
      <c r="J93" s="29">
        <f t="shared" si="14"/>
        <v>0</v>
      </c>
      <c r="K93" s="29">
        <f t="shared" si="15"/>
        <v>0</v>
      </c>
      <c r="L93" s="29">
        <f t="shared" si="16"/>
        <v>0</v>
      </c>
      <c r="M93" s="29">
        <f t="shared" si="17"/>
        <v>0</v>
      </c>
      <c r="N93" s="29">
        <f t="shared" si="18"/>
        <v>0</v>
      </c>
      <c r="O93" s="29">
        <f t="shared" si="19"/>
        <v>0</v>
      </c>
    </row>
    <row r="94" spans="1:26" ht="17.25" customHeight="1" x14ac:dyDescent="0.3">
      <c r="A94" s="57" t="s">
        <v>130</v>
      </c>
      <c r="B94" s="52" t="s">
        <v>552</v>
      </c>
      <c r="C94" s="19">
        <v>2000</v>
      </c>
      <c r="D94" s="51" t="s">
        <v>1088</v>
      </c>
      <c r="E94" s="64" t="s">
        <v>0</v>
      </c>
      <c r="F94" s="27">
        <f t="shared" si="10"/>
        <v>0</v>
      </c>
      <c r="G94" s="24">
        <f t="shared" si="11"/>
        <v>1</v>
      </c>
      <c r="H94" s="24">
        <f t="shared" si="12"/>
        <v>0</v>
      </c>
      <c r="I94" s="29">
        <f t="shared" si="13"/>
        <v>0</v>
      </c>
      <c r="J94" s="29">
        <f t="shared" si="14"/>
        <v>0</v>
      </c>
      <c r="K94" s="29">
        <f t="shared" si="15"/>
        <v>0</v>
      </c>
      <c r="L94" s="29">
        <f t="shared" si="16"/>
        <v>0</v>
      </c>
      <c r="M94" s="29">
        <f t="shared" si="17"/>
        <v>0</v>
      </c>
      <c r="N94" s="29">
        <f t="shared" si="18"/>
        <v>0</v>
      </c>
      <c r="O94" s="29">
        <f t="shared" si="19"/>
        <v>0</v>
      </c>
    </row>
    <row r="95" spans="1:26" x14ac:dyDescent="0.3">
      <c r="A95" s="57" t="s">
        <v>345</v>
      </c>
      <c r="B95" s="52" t="s">
        <v>552</v>
      </c>
      <c r="C95" s="31">
        <v>2012</v>
      </c>
      <c r="D95" s="23" t="s">
        <v>651</v>
      </c>
      <c r="E95" s="66" t="s">
        <v>1557</v>
      </c>
      <c r="F95" s="27">
        <f t="shared" si="10"/>
        <v>0</v>
      </c>
      <c r="G95" s="24">
        <f t="shared" si="11"/>
        <v>0</v>
      </c>
      <c r="H95" s="24">
        <f t="shared" si="12"/>
        <v>0</v>
      </c>
      <c r="I95" s="29">
        <f t="shared" si="13"/>
        <v>0</v>
      </c>
      <c r="J95" s="29">
        <f t="shared" si="14"/>
        <v>0</v>
      </c>
      <c r="K95" s="29">
        <f t="shared" si="15"/>
        <v>0</v>
      </c>
      <c r="L95" s="29">
        <f t="shared" si="16"/>
        <v>0</v>
      </c>
      <c r="M95" s="29">
        <f t="shared" si="17"/>
        <v>0</v>
      </c>
      <c r="N95" s="29">
        <f t="shared" si="18"/>
        <v>0</v>
      </c>
      <c r="O95" s="29">
        <f t="shared" si="19"/>
        <v>1</v>
      </c>
    </row>
    <row r="96" spans="1:26" ht="27.6" x14ac:dyDescent="0.3">
      <c r="A96" s="57" t="s">
        <v>131</v>
      </c>
      <c r="B96" s="52" t="s">
        <v>552</v>
      </c>
      <c r="C96" s="31">
        <v>2015</v>
      </c>
      <c r="D96" s="21" t="s">
        <v>561</v>
      </c>
      <c r="E96" s="64" t="s">
        <v>1</v>
      </c>
      <c r="F96" s="27">
        <f t="shared" si="10"/>
        <v>0</v>
      </c>
      <c r="G96" s="24">
        <f t="shared" si="11"/>
        <v>0</v>
      </c>
      <c r="H96" s="24">
        <f t="shared" si="12"/>
        <v>1</v>
      </c>
      <c r="I96" s="29">
        <f t="shared" si="13"/>
        <v>0</v>
      </c>
      <c r="J96" s="29">
        <f t="shared" si="14"/>
        <v>0</v>
      </c>
      <c r="K96" s="29">
        <f t="shared" si="15"/>
        <v>0</v>
      </c>
      <c r="L96" s="29">
        <f t="shared" si="16"/>
        <v>0</v>
      </c>
      <c r="M96" s="29">
        <f t="shared" si="17"/>
        <v>0</v>
      </c>
      <c r="N96" s="29">
        <f t="shared" si="18"/>
        <v>0</v>
      </c>
      <c r="O96" s="29">
        <f t="shared" si="19"/>
        <v>0</v>
      </c>
    </row>
    <row r="97" spans="1:26" x14ac:dyDescent="0.3">
      <c r="A97" s="57" t="s">
        <v>132</v>
      </c>
      <c r="B97" s="31" t="s">
        <v>13</v>
      </c>
      <c r="C97" s="32">
        <v>1995</v>
      </c>
      <c r="D97" s="33" t="s">
        <v>19</v>
      </c>
      <c r="E97" s="62" t="s">
        <v>109</v>
      </c>
      <c r="F97" s="27">
        <f t="shared" si="10"/>
        <v>1</v>
      </c>
      <c r="G97" s="24">
        <f t="shared" si="11"/>
        <v>0</v>
      </c>
      <c r="H97" s="24">
        <f t="shared" si="12"/>
        <v>0</v>
      </c>
      <c r="I97" s="29">
        <f t="shared" si="13"/>
        <v>0</v>
      </c>
      <c r="J97" s="29">
        <f t="shared" si="14"/>
        <v>0</v>
      </c>
      <c r="K97" s="29">
        <f t="shared" si="15"/>
        <v>0</v>
      </c>
      <c r="L97" s="29">
        <f t="shared" si="16"/>
        <v>0</v>
      </c>
      <c r="M97" s="29">
        <f t="shared" si="17"/>
        <v>0</v>
      </c>
      <c r="N97" s="29">
        <f t="shared" si="18"/>
        <v>1</v>
      </c>
      <c r="O97" s="29">
        <f t="shared" si="19"/>
        <v>0</v>
      </c>
      <c r="P97" s="4"/>
      <c r="Q97" s="4"/>
      <c r="R97" s="4"/>
      <c r="S97" s="4"/>
      <c r="T97" s="4"/>
      <c r="U97" s="4"/>
      <c r="V97" s="4"/>
      <c r="W97" s="4"/>
      <c r="X97" s="4"/>
      <c r="Y97" s="4"/>
      <c r="Z97" s="4"/>
    </row>
    <row r="98" spans="1:26" x14ac:dyDescent="0.3">
      <c r="A98" s="57" t="s">
        <v>139</v>
      </c>
      <c r="B98" s="32" t="s">
        <v>12</v>
      </c>
      <c r="C98" s="32">
        <v>2007</v>
      </c>
      <c r="D98" s="33" t="s">
        <v>40</v>
      </c>
      <c r="E98" s="62" t="s">
        <v>109</v>
      </c>
      <c r="F98" s="27">
        <f t="shared" si="10"/>
        <v>1</v>
      </c>
      <c r="G98" s="24">
        <f t="shared" si="11"/>
        <v>0</v>
      </c>
      <c r="H98" s="24">
        <f t="shared" si="12"/>
        <v>0</v>
      </c>
      <c r="I98" s="29">
        <f t="shared" si="13"/>
        <v>0</v>
      </c>
      <c r="J98" s="29">
        <f t="shared" si="14"/>
        <v>0</v>
      </c>
      <c r="K98" s="29">
        <f t="shared" si="15"/>
        <v>0</v>
      </c>
      <c r="L98" s="29">
        <f t="shared" si="16"/>
        <v>0</v>
      </c>
      <c r="M98" s="29">
        <f t="shared" si="17"/>
        <v>0</v>
      </c>
      <c r="N98" s="29">
        <f t="shared" si="18"/>
        <v>1</v>
      </c>
      <c r="O98" s="29">
        <f t="shared" si="19"/>
        <v>0</v>
      </c>
      <c r="P98" s="4"/>
      <c r="Q98" s="4"/>
      <c r="R98" s="4"/>
      <c r="S98" s="4"/>
      <c r="T98" s="4"/>
      <c r="U98" s="4"/>
      <c r="V98" s="4"/>
      <c r="W98" s="4"/>
      <c r="X98" s="4"/>
      <c r="Y98" s="4"/>
      <c r="Z98" s="4"/>
    </row>
    <row r="99" spans="1:26" x14ac:dyDescent="0.3">
      <c r="A99" s="57" t="s">
        <v>133</v>
      </c>
      <c r="B99" s="52" t="s">
        <v>552</v>
      </c>
      <c r="C99" s="19">
        <v>2006</v>
      </c>
      <c r="D99" s="51" t="s">
        <v>1035</v>
      </c>
      <c r="E99" s="66" t="s">
        <v>1557</v>
      </c>
      <c r="F99" s="27">
        <f t="shared" si="10"/>
        <v>0</v>
      </c>
      <c r="G99" s="24">
        <f t="shared" si="11"/>
        <v>0</v>
      </c>
      <c r="H99" s="24">
        <f t="shared" si="12"/>
        <v>0</v>
      </c>
      <c r="I99" s="29">
        <f t="shared" si="13"/>
        <v>0</v>
      </c>
      <c r="J99" s="29">
        <f t="shared" si="14"/>
        <v>0</v>
      </c>
      <c r="K99" s="29">
        <f t="shared" si="15"/>
        <v>0</v>
      </c>
      <c r="L99" s="29">
        <f t="shared" si="16"/>
        <v>0</v>
      </c>
      <c r="M99" s="29">
        <f t="shared" si="17"/>
        <v>0</v>
      </c>
      <c r="N99" s="29">
        <f t="shared" si="18"/>
        <v>0</v>
      </c>
      <c r="O99" s="29">
        <f t="shared" si="19"/>
        <v>1</v>
      </c>
      <c r="P99" s="4"/>
      <c r="Q99" s="4"/>
      <c r="R99" s="4"/>
      <c r="S99" s="4"/>
      <c r="T99" s="4"/>
      <c r="U99" s="4"/>
      <c r="V99" s="4"/>
      <c r="W99" s="4"/>
      <c r="X99" s="4"/>
      <c r="Y99" s="4"/>
      <c r="Z99" s="4"/>
    </row>
    <row r="100" spans="1:26" x14ac:dyDescent="0.3">
      <c r="A100" s="57" t="s">
        <v>135</v>
      </c>
      <c r="B100" s="52" t="s">
        <v>1102</v>
      </c>
      <c r="C100" s="19">
        <v>2009</v>
      </c>
      <c r="D100" s="51" t="s">
        <v>1261</v>
      </c>
      <c r="E100" s="64" t="s">
        <v>111</v>
      </c>
      <c r="F100" s="27">
        <f t="shared" si="10"/>
        <v>0</v>
      </c>
      <c r="G100" s="24">
        <f t="shared" si="11"/>
        <v>0</v>
      </c>
      <c r="H100" s="24">
        <f t="shared" si="12"/>
        <v>0</v>
      </c>
      <c r="I100" s="29">
        <f t="shared" si="13"/>
        <v>0</v>
      </c>
      <c r="J100" s="29">
        <f t="shared" si="14"/>
        <v>0</v>
      </c>
      <c r="K100" s="29">
        <f t="shared" si="15"/>
        <v>0</v>
      </c>
      <c r="L100" s="29">
        <f t="shared" si="16"/>
        <v>1</v>
      </c>
      <c r="M100" s="29">
        <f t="shared" si="17"/>
        <v>0</v>
      </c>
      <c r="N100" s="29">
        <f t="shared" si="18"/>
        <v>0</v>
      </c>
      <c r="O100" s="29">
        <f t="shared" si="19"/>
        <v>0</v>
      </c>
      <c r="P100" s="4"/>
      <c r="Q100" s="4"/>
      <c r="R100" s="4"/>
      <c r="S100" s="4"/>
      <c r="T100" s="4"/>
      <c r="U100" s="4"/>
      <c r="V100" s="4"/>
      <c r="W100" s="4"/>
      <c r="X100" s="4"/>
      <c r="Y100" s="4"/>
      <c r="Z100" s="4"/>
    </row>
    <row r="101" spans="1:26" x14ac:dyDescent="0.3">
      <c r="A101" s="57" t="s">
        <v>134</v>
      </c>
      <c r="B101" s="52" t="s">
        <v>552</v>
      </c>
      <c r="C101" s="31">
        <v>2010</v>
      </c>
      <c r="D101" s="51" t="s">
        <v>700</v>
      </c>
      <c r="E101" s="62" t="s">
        <v>109</v>
      </c>
      <c r="F101" s="27">
        <f t="shared" si="10"/>
        <v>1</v>
      </c>
      <c r="G101" s="24">
        <f t="shared" si="11"/>
        <v>0</v>
      </c>
      <c r="H101" s="24">
        <f t="shared" si="12"/>
        <v>0</v>
      </c>
      <c r="I101" s="29">
        <f t="shared" si="13"/>
        <v>0</v>
      </c>
      <c r="J101" s="29">
        <f t="shared" si="14"/>
        <v>0</v>
      </c>
      <c r="K101" s="29">
        <f t="shared" si="15"/>
        <v>0</v>
      </c>
      <c r="L101" s="29">
        <f t="shared" si="16"/>
        <v>0</v>
      </c>
      <c r="M101" s="29">
        <f t="shared" si="17"/>
        <v>0</v>
      </c>
      <c r="N101" s="29">
        <f t="shared" si="18"/>
        <v>1</v>
      </c>
      <c r="O101" s="29">
        <f t="shared" si="19"/>
        <v>0</v>
      </c>
      <c r="P101" s="4"/>
      <c r="Q101" s="4"/>
      <c r="R101" s="4"/>
      <c r="S101" s="4"/>
      <c r="T101" s="4"/>
      <c r="U101" s="4"/>
      <c r="V101" s="4"/>
      <c r="W101" s="4"/>
      <c r="X101" s="4"/>
      <c r="Y101" s="4"/>
      <c r="Z101" s="4"/>
    </row>
    <row r="102" spans="1:26" x14ac:dyDescent="0.3">
      <c r="A102" s="57" t="s">
        <v>1281</v>
      </c>
      <c r="B102" s="32" t="s">
        <v>12</v>
      </c>
      <c r="C102" s="32">
        <v>2007</v>
      </c>
      <c r="D102" s="33" t="s">
        <v>29</v>
      </c>
      <c r="E102" s="62" t="s">
        <v>109</v>
      </c>
      <c r="F102" s="27">
        <f t="shared" si="10"/>
        <v>1</v>
      </c>
      <c r="G102" s="24">
        <f t="shared" si="11"/>
        <v>0</v>
      </c>
      <c r="H102" s="24">
        <f t="shared" si="12"/>
        <v>0</v>
      </c>
      <c r="I102" s="29">
        <f t="shared" si="13"/>
        <v>0</v>
      </c>
      <c r="J102" s="29">
        <f t="shared" si="14"/>
        <v>0</v>
      </c>
      <c r="K102" s="29">
        <f t="shared" si="15"/>
        <v>0</v>
      </c>
      <c r="L102" s="29">
        <f t="shared" si="16"/>
        <v>0</v>
      </c>
      <c r="M102" s="29">
        <f t="shared" si="17"/>
        <v>0</v>
      </c>
      <c r="N102" s="29">
        <f t="shared" si="18"/>
        <v>1</v>
      </c>
      <c r="O102" s="29">
        <f t="shared" si="19"/>
        <v>0</v>
      </c>
      <c r="P102" s="4"/>
      <c r="Q102" s="4"/>
      <c r="R102" s="4"/>
      <c r="S102" s="4"/>
      <c r="T102" s="4"/>
      <c r="U102" s="4"/>
      <c r="V102" s="4"/>
      <c r="W102" s="4"/>
      <c r="X102" s="4"/>
      <c r="Y102" s="4"/>
      <c r="Z102" s="4"/>
    </row>
    <row r="103" spans="1:26" x14ac:dyDescent="0.3">
      <c r="A103" s="57" t="s">
        <v>1282</v>
      </c>
      <c r="B103" s="52" t="s">
        <v>552</v>
      </c>
      <c r="C103" s="32">
        <v>2012</v>
      </c>
      <c r="D103" s="54" t="s">
        <v>638</v>
      </c>
      <c r="E103" s="64" t="s">
        <v>0</v>
      </c>
      <c r="F103" s="27">
        <f t="shared" si="10"/>
        <v>0</v>
      </c>
      <c r="G103" s="24">
        <f t="shared" si="11"/>
        <v>1</v>
      </c>
      <c r="H103" s="24">
        <f t="shared" si="12"/>
        <v>0</v>
      </c>
      <c r="I103" s="29">
        <f t="shared" si="13"/>
        <v>0</v>
      </c>
      <c r="J103" s="29">
        <f t="shared" si="14"/>
        <v>0</v>
      </c>
      <c r="K103" s="29">
        <f t="shared" si="15"/>
        <v>0</v>
      </c>
      <c r="L103" s="29">
        <f t="shared" si="16"/>
        <v>0</v>
      </c>
      <c r="M103" s="29">
        <f t="shared" si="17"/>
        <v>0</v>
      </c>
      <c r="N103" s="29">
        <f t="shared" si="18"/>
        <v>0</v>
      </c>
      <c r="O103" s="29">
        <f t="shared" si="19"/>
        <v>0</v>
      </c>
      <c r="P103" s="4"/>
      <c r="Q103" s="4"/>
      <c r="R103" s="4"/>
      <c r="S103" s="4"/>
      <c r="T103" s="4"/>
      <c r="U103" s="4"/>
      <c r="V103" s="4"/>
      <c r="W103" s="4"/>
      <c r="X103" s="4"/>
      <c r="Y103" s="4"/>
      <c r="Z103" s="4"/>
    </row>
    <row r="104" spans="1:26" x14ac:dyDescent="0.3">
      <c r="A104" s="57" t="s">
        <v>1283</v>
      </c>
      <c r="B104" s="52" t="s">
        <v>552</v>
      </c>
      <c r="C104" s="31">
        <v>2014</v>
      </c>
      <c r="D104" s="23" t="s">
        <v>588</v>
      </c>
      <c r="E104" s="62" t="s">
        <v>109</v>
      </c>
      <c r="F104" s="27">
        <f t="shared" si="10"/>
        <v>1</v>
      </c>
      <c r="G104" s="24">
        <f t="shared" si="11"/>
        <v>0</v>
      </c>
      <c r="H104" s="24">
        <f t="shared" si="12"/>
        <v>0</v>
      </c>
      <c r="I104" s="29">
        <f t="shared" si="13"/>
        <v>0</v>
      </c>
      <c r="J104" s="29">
        <f t="shared" si="14"/>
        <v>0</v>
      </c>
      <c r="K104" s="29">
        <f t="shared" si="15"/>
        <v>0</v>
      </c>
      <c r="L104" s="29">
        <f t="shared" si="16"/>
        <v>0</v>
      </c>
      <c r="M104" s="29">
        <f t="shared" si="17"/>
        <v>0</v>
      </c>
      <c r="N104" s="29">
        <f t="shared" si="18"/>
        <v>1</v>
      </c>
      <c r="O104" s="29">
        <f t="shared" si="19"/>
        <v>0</v>
      </c>
      <c r="P104" s="4"/>
      <c r="Q104" s="4"/>
      <c r="R104" s="4"/>
      <c r="S104" s="4"/>
      <c r="T104" s="4"/>
      <c r="U104" s="4"/>
      <c r="V104" s="4"/>
      <c r="W104" s="4"/>
      <c r="X104" s="4"/>
      <c r="Y104" s="4"/>
      <c r="Z104" s="4"/>
    </row>
    <row r="105" spans="1:26" x14ac:dyDescent="0.3">
      <c r="A105" s="57" t="s">
        <v>1284</v>
      </c>
      <c r="B105" s="52" t="s">
        <v>1102</v>
      </c>
      <c r="C105" s="19">
        <v>2000</v>
      </c>
      <c r="D105" s="55" t="s">
        <v>1279</v>
      </c>
      <c r="E105" s="64" t="s">
        <v>111</v>
      </c>
      <c r="F105" s="27">
        <f t="shared" si="10"/>
        <v>0</v>
      </c>
      <c r="G105" s="24">
        <f t="shared" si="11"/>
        <v>0</v>
      </c>
      <c r="H105" s="24">
        <f t="shared" si="12"/>
        <v>0</v>
      </c>
      <c r="I105" s="29">
        <f t="shared" si="13"/>
        <v>0</v>
      </c>
      <c r="J105" s="29">
        <f t="shared" si="14"/>
        <v>0</v>
      </c>
      <c r="K105" s="29">
        <f t="shared" si="15"/>
        <v>0</v>
      </c>
      <c r="L105" s="29">
        <f t="shared" si="16"/>
        <v>1</v>
      </c>
      <c r="M105" s="29">
        <f t="shared" si="17"/>
        <v>0</v>
      </c>
      <c r="N105" s="29">
        <f t="shared" si="18"/>
        <v>0</v>
      </c>
      <c r="O105" s="29">
        <f t="shared" si="19"/>
        <v>0</v>
      </c>
      <c r="P105" s="4"/>
      <c r="Q105" s="4"/>
      <c r="R105" s="4"/>
      <c r="S105" s="4"/>
      <c r="T105" s="4"/>
      <c r="U105" s="4"/>
      <c r="V105" s="4"/>
      <c r="W105" s="4"/>
      <c r="X105" s="4"/>
      <c r="Y105" s="4"/>
      <c r="Z105" s="4"/>
    </row>
    <row r="106" spans="1:26" x14ac:dyDescent="0.3">
      <c r="A106" s="57" t="s">
        <v>1285</v>
      </c>
      <c r="B106" s="52" t="s">
        <v>552</v>
      </c>
      <c r="C106" s="31">
        <v>2013</v>
      </c>
      <c r="D106" s="51" t="s">
        <v>614</v>
      </c>
      <c r="E106" s="64" t="s">
        <v>108</v>
      </c>
      <c r="F106" s="27">
        <f t="shared" si="10"/>
        <v>0</v>
      </c>
      <c r="G106" s="24">
        <f t="shared" si="11"/>
        <v>0</v>
      </c>
      <c r="H106" s="24">
        <f t="shared" si="12"/>
        <v>0</v>
      </c>
      <c r="I106" s="29">
        <f t="shared" si="13"/>
        <v>0</v>
      </c>
      <c r="J106" s="29">
        <f t="shared" si="14"/>
        <v>1</v>
      </c>
      <c r="K106" s="29">
        <f t="shared" si="15"/>
        <v>0</v>
      </c>
      <c r="L106" s="29">
        <f t="shared" si="16"/>
        <v>0</v>
      </c>
      <c r="M106" s="29">
        <f t="shared" si="17"/>
        <v>0</v>
      </c>
      <c r="N106" s="29">
        <f t="shared" si="18"/>
        <v>0</v>
      </c>
      <c r="O106" s="29">
        <f t="shared" si="19"/>
        <v>0</v>
      </c>
      <c r="P106" s="4"/>
      <c r="Q106" s="4"/>
      <c r="R106" s="4"/>
      <c r="S106" s="4"/>
      <c r="T106" s="4"/>
      <c r="U106" s="4"/>
      <c r="V106" s="4"/>
      <c r="W106" s="4"/>
      <c r="X106" s="4"/>
      <c r="Y106" s="4"/>
      <c r="Z106" s="4"/>
    </row>
    <row r="107" spans="1:26" ht="17.25" customHeight="1" x14ac:dyDescent="0.3">
      <c r="A107" s="57" t="s">
        <v>1286</v>
      </c>
      <c r="B107" s="52" t="s">
        <v>552</v>
      </c>
      <c r="C107" s="31">
        <v>2014</v>
      </c>
      <c r="D107" s="23" t="s">
        <v>2000</v>
      </c>
      <c r="E107" s="62" t="s">
        <v>109</v>
      </c>
      <c r="F107" s="27">
        <f t="shared" si="10"/>
        <v>1</v>
      </c>
      <c r="G107" s="24">
        <f t="shared" si="11"/>
        <v>0</v>
      </c>
      <c r="H107" s="24">
        <f t="shared" si="12"/>
        <v>0</v>
      </c>
      <c r="I107" s="29">
        <f t="shared" si="13"/>
        <v>0</v>
      </c>
      <c r="J107" s="29">
        <f t="shared" si="14"/>
        <v>0</v>
      </c>
      <c r="K107" s="29">
        <f t="shared" si="15"/>
        <v>0</v>
      </c>
      <c r="L107" s="29">
        <f t="shared" si="16"/>
        <v>0</v>
      </c>
      <c r="M107" s="29">
        <f t="shared" si="17"/>
        <v>0</v>
      </c>
      <c r="N107" s="29">
        <f t="shared" si="18"/>
        <v>1</v>
      </c>
      <c r="O107" s="29">
        <f t="shared" si="19"/>
        <v>0</v>
      </c>
      <c r="P107" s="4"/>
      <c r="Q107" s="4"/>
      <c r="R107" s="4"/>
      <c r="S107" s="4"/>
      <c r="T107" s="4"/>
      <c r="U107" s="4"/>
      <c r="V107" s="4"/>
      <c r="W107" s="4"/>
      <c r="X107" s="4"/>
      <c r="Y107" s="4"/>
      <c r="Z107" s="4"/>
    </row>
    <row r="108" spans="1:26" x14ac:dyDescent="0.3">
      <c r="A108" s="57" t="s">
        <v>1287</v>
      </c>
      <c r="B108" s="52" t="s">
        <v>552</v>
      </c>
      <c r="C108" s="31">
        <v>2009</v>
      </c>
      <c r="D108" s="51" t="s">
        <v>736</v>
      </c>
      <c r="E108" s="64" t="s">
        <v>2</v>
      </c>
      <c r="F108" s="27">
        <f t="shared" si="10"/>
        <v>0</v>
      </c>
      <c r="G108" s="24">
        <f t="shared" si="11"/>
        <v>0</v>
      </c>
      <c r="H108" s="24">
        <f t="shared" si="12"/>
        <v>0</v>
      </c>
      <c r="I108" s="29">
        <f t="shared" si="13"/>
        <v>1</v>
      </c>
      <c r="J108" s="29">
        <f t="shared" si="14"/>
        <v>0</v>
      </c>
      <c r="K108" s="29">
        <f t="shared" si="15"/>
        <v>0</v>
      </c>
      <c r="L108" s="29">
        <f t="shared" si="16"/>
        <v>0</v>
      </c>
      <c r="M108" s="29">
        <f t="shared" si="17"/>
        <v>0</v>
      </c>
      <c r="N108" s="29">
        <f t="shared" si="18"/>
        <v>0</v>
      </c>
      <c r="O108" s="29">
        <f t="shared" si="19"/>
        <v>0</v>
      </c>
      <c r="P108" s="4"/>
      <c r="Q108" s="4"/>
      <c r="R108" s="4"/>
      <c r="S108" s="4"/>
      <c r="T108" s="4"/>
      <c r="U108" s="4"/>
      <c r="V108" s="4"/>
      <c r="W108" s="4"/>
      <c r="X108" s="4"/>
      <c r="Y108" s="4"/>
      <c r="Z108" s="4"/>
    </row>
    <row r="109" spans="1:26" ht="15" customHeight="1" x14ac:dyDescent="0.3">
      <c r="A109" s="57" t="s">
        <v>1288</v>
      </c>
      <c r="B109" s="52" t="s">
        <v>552</v>
      </c>
      <c r="C109" s="31">
        <v>2009</v>
      </c>
      <c r="D109" s="51" t="s">
        <v>729</v>
      </c>
      <c r="E109" s="64" t="s">
        <v>112</v>
      </c>
      <c r="F109" s="27">
        <f t="shared" si="10"/>
        <v>0</v>
      </c>
      <c r="G109" s="24">
        <f t="shared" si="11"/>
        <v>0</v>
      </c>
      <c r="H109" s="24">
        <f t="shared" si="12"/>
        <v>0</v>
      </c>
      <c r="I109" s="29">
        <f t="shared" si="13"/>
        <v>0</v>
      </c>
      <c r="J109" s="29">
        <f t="shared" si="14"/>
        <v>0</v>
      </c>
      <c r="K109" s="29">
        <f t="shared" si="15"/>
        <v>0</v>
      </c>
      <c r="L109" s="29">
        <f t="shared" si="16"/>
        <v>0</v>
      </c>
      <c r="M109" s="29">
        <f t="shared" si="17"/>
        <v>1</v>
      </c>
      <c r="N109" s="29">
        <f t="shared" si="18"/>
        <v>0</v>
      </c>
      <c r="O109" s="29">
        <f t="shared" si="19"/>
        <v>0</v>
      </c>
      <c r="P109" s="4"/>
      <c r="Q109" s="4"/>
      <c r="R109" s="4"/>
      <c r="S109" s="4"/>
      <c r="T109" s="4"/>
      <c r="U109" s="4"/>
      <c r="V109" s="4"/>
      <c r="W109" s="4"/>
      <c r="X109" s="4"/>
      <c r="Y109" s="4"/>
      <c r="Z109" s="4"/>
    </row>
    <row r="110" spans="1:26" x14ac:dyDescent="0.3">
      <c r="A110" s="57" t="s">
        <v>1289</v>
      </c>
      <c r="B110" s="52" t="s">
        <v>552</v>
      </c>
      <c r="C110" s="19">
        <v>2003</v>
      </c>
      <c r="D110" s="51" t="s">
        <v>1077</v>
      </c>
      <c r="E110" s="62" t="s">
        <v>109</v>
      </c>
      <c r="F110" s="27">
        <f t="shared" si="10"/>
        <v>1</v>
      </c>
      <c r="G110" s="24">
        <f t="shared" si="11"/>
        <v>0</v>
      </c>
      <c r="H110" s="24">
        <f t="shared" si="12"/>
        <v>0</v>
      </c>
      <c r="I110" s="29">
        <f t="shared" si="13"/>
        <v>0</v>
      </c>
      <c r="J110" s="29">
        <f t="shared" si="14"/>
        <v>0</v>
      </c>
      <c r="K110" s="29">
        <f t="shared" si="15"/>
        <v>0</v>
      </c>
      <c r="L110" s="29">
        <f t="shared" si="16"/>
        <v>0</v>
      </c>
      <c r="M110" s="29">
        <f t="shared" si="17"/>
        <v>0</v>
      </c>
      <c r="N110" s="29">
        <f t="shared" si="18"/>
        <v>1</v>
      </c>
      <c r="O110" s="29">
        <f t="shared" si="19"/>
        <v>0</v>
      </c>
      <c r="P110" s="4"/>
      <c r="Q110" s="4"/>
      <c r="R110" s="4"/>
      <c r="S110" s="4"/>
      <c r="T110" s="4"/>
      <c r="U110" s="4"/>
      <c r="V110" s="4"/>
      <c r="W110" s="4"/>
      <c r="X110" s="4"/>
      <c r="Y110" s="4"/>
      <c r="Z110" s="4"/>
    </row>
    <row r="111" spans="1:26" ht="16.5" customHeight="1" x14ac:dyDescent="0.3">
      <c r="A111" s="57" t="s">
        <v>1290</v>
      </c>
      <c r="B111" s="52" t="s">
        <v>552</v>
      </c>
      <c r="C111" s="31">
        <v>2009</v>
      </c>
      <c r="D111" s="51" t="s">
        <v>733</v>
      </c>
      <c r="E111" s="64" t="s">
        <v>112</v>
      </c>
      <c r="F111" s="27">
        <f t="shared" si="10"/>
        <v>0</v>
      </c>
      <c r="G111" s="24">
        <f t="shared" si="11"/>
        <v>0</v>
      </c>
      <c r="H111" s="24">
        <f t="shared" si="12"/>
        <v>0</v>
      </c>
      <c r="I111" s="29">
        <f t="shared" si="13"/>
        <v>0</v>
      </c>
      <c r="J111" s="29">
        <f t="shared" si="14"/>
        <v>0</v>
      </c>
      <c r="K111" s="29">
        <f t="shared" si="15"/>
        <v>0</v>
      </c>
      <c r="L111" s="29">
        <f t="shared" si="16"/>
        <v>0</v>
      </c>
      <c r="M111" s="29">
        <f t="shared" si="17"/>
        <v>1</v>
      </c>
      <c r="N111" s="29">
        <f t="shared" si="18"/>
        <v>0</v>
      </c>
      <c r="O111" s="29">
        <f t="shared" si="19"/>
        <v>0</v>
      </c>
      <c r="P111" s="4"/>
      <c r="Q111" s="4"/>
      <c r="R111" s="4"/>
      <c r="S111" s="4"/>
      <c r="T111" s="4"/>
      <c r="U111" s="4"/>
      <c r="V111" s="4"/>
      <c r="W111" s="4"/>
      <c r="X111" s="4"/>
      <c r="Y111" s="4"/>
      <c r="Z111" s="4"/>
    </row>
    <row r="112" spans="1:26" x14ac:dyDescent="0.3">
      <c r="A112" s="57" t="s">
        <v>1291</v>
      </c>
      <c r="B112" s="52" t="s">
        <v>552</v>
      </c>
      <c r="C112" s="31">
        <v>2014</v>
      </c>
      <c r="D112" s="23" t="s">
        <v>595</v>
      </c>
      <c r="E112" s="64" t="s">
        <v>112</v>
      </c>
      <c r="F112" s="27">
        <f t="shared" si="10"/>
        <v>0</v>
      </c>
      <c r="G112" s="24">
        <f t="shared" si="11"/>
        <v>0</v>
      </c>
      <c r="H112" s="24">
        <f t="shared" si="12"/>
        <v>0</v>
      </c>
      <c r="I112" s="29">
        <f t="shared" si="13"/>
        <v>0</v>
      </c>
      <c r="J112" s="29">
        <f t="shared" si="14"/>
        <v>0</v>
      </c>
      <c r="K112" s="29">
        <f t="shared" si="15"/>
        <v>0</v>
      </c>
      <c r="L112" s="29">
        <f t="shared" si="16"/>
        <v>0</v>
      </c>
      <c r="M112" s="29">
        <f t="shared" si="17"/>
        <v>1</v>
      </c>
      <c r="N112" s="29">
        <f t="shared" si="18"/>
        <v>0</v>
      </c>
      <c r="O112" s="29">
        <f t="shared" si="19"/>
        <v>0</v>
      </c>
      <c r="P112" s="4"/>
      <c r="Q112" s="4"/>
      <c r="R112" s="4"/>
      <c r="S112" s="4"/>
      <c r="T112" s="4"/>
      <c r="U112" s="4"/>
      <c r="V112" s="4"/>
      <c r="W112" s="4"/>
      <c r="X112" s="4"/>
      <c r="Y112" s="4"/>
      <c r="Z112" s="4"/>
    </row>
    <row r="113" spans="1:26" x14ac:dyDescent="0.3">
      <c r="A113" s="57" t="s">
        <v>1292</v>
      </c>
      <c r="B113" s="52" t="s">
        <v>552</v>
      </c>
      <c r="C113" s="31">
        <v>2016</v>
      </c>
      <c r="D113" s="21" t="s">
        <v>553</v>
      </c>
      <c r="E113" s="64" t="s">
        <v>0</v>
      </c>
      <c r="F113" s="27">
        <f t="shared" si="10"/>
        <v>0</v>
      </c>
      <c r="G113" s="24">
        <f t="shared" si="11"/>
        <v>1</v>
      </c>
      <c r="H113" s="24">
        <f t="shared" si="12"/>
        <v>0</v>
      </c>
      <c r="I113" s="29">
        <f t="shared" si="13"/>
        <v>0</v>
      </c>
      <c r="J113" s="29">
        <f t="shared" si="14"/>
        <v>0</v>
      </c>
      <c r="K113" s="29">
        <f t="shared" si="15"/>
        <v>0</v>
      </c>
      <c r="L113" s="29">
        <f t="shared" si="16"/>
        <v>0</v>
      </c>
      <c r="M113" s="29">
        <f t="shared" si="17"/>
        <v>0</v>
      </c>
      <c r="N113" s="29">
        <f t="shared" si="18"/>
        <v>0</v>
      </c>
      <c r="O113" s="29">
        <f t="shared" si="19"/>
        <v>0</v>
      </c>
      <c r="P113" s="4"/>
      <c r="Q113" s="4"/>
      <c r="R113" s="4"/>
      <c r="S113" s="4"/>
      <c r="T113" s="4"/>
      <c r="U113" s="4"/>
      <c r="V113" s="4"/>
      <c r="W113" s="4"/>
      <c r="X113" s="4"/>
      <c r="Y113" s="4"/>
      <c r="Z113" s="4"/>
    </row>
    <row r="114" spans="1:26" x14ac:dyDescent="0.3">
      <c r="A114" s="57" t="s">
        <v>1293</v>
      </c>
      <c r="B114" s="52" t="s">
        <v>552</v>
      </c>
      <c r="C114" s="19">
        <v>2008</v>
      </c>
      <c r="D114" s="51" t="s">
        <v>995</v>
      </c>
      <c r="E114" s="62" t="s">
        <v>109</v>
      </c>
      <c r="F114" s="27">
        <f t="shared" si="10"/>
        <v>1</v>
      </c>
      <c r="G114" s="24">
        <f t="shared" si="11"/>
        <v>0</v>
      </c>
      <c r="H114" s="24">
        <f t="shared" si="12"/>
        <v>0</v>
      </c>
      <c r="I114" s="29">
        <f t="shared" si="13"/>
        <v>0</v>
      </c>
      <c r="J114" s="29">
        <f t="shared" si="14"/>
        <v>0</v>
      </c>
      <c r="K114" s="29">
        <f t="shared" si="15"/>
        <v>0</v>
      </c>
      <c r="L114" s="29">
        <f t="shared" si="16"/>
        <v>0</v>
      </c>
      <c r="M114" s="29">
        <f t="shared" si="17"/>
        <v>0</v>
      </c>
      <c r="N114" s="29">
        <f t="shared" si="18"/>
        <v>1</v>
      </c>
      <c r="O114" s="29">
        <f t="shared" si="19"/>
        <v>0</v>
      </c>
      <c r="P114" s="4"/>
      <c r="Q114" s="4"/>
      <c r="R114" s="4"/>
      <c r="S114" s="4"/>
      <c r="T114" s="4"/>
      <c r="U114" s="4"/>
      <c r="V114" s="4"/>
      <c r="W114" s="4"/>
      <c r="X114" s="4"/>
      <c r="Y114" s="4"/>
      <c r="Z114" s="4"/>
    </row>
    <row r="115" spans="1:26" x14ac:dyDescent="0.3">
      <c r="A115" s="57" t="s">
        <v>1294</v>
      </c>
      <c r="B115" s="52" t="s">
        <v>552</v>
      </c>
      <c r="C115" s="31">
        <v>2009</v>
      </c>
      <c r="D115" s="51" t="s">
        <v>727</v>
      </c>
      <c r="E115" s="64" t="s">
        <v>0</v>
      </c>
      <c r="F115" s="27">
        <f t="shared" si="10"/>
        <v>0</v>
      </c>
      <c r="G115" s="24">
        <f t="shared" si="11"/>
        <v>1</v>
      </c>
      <c r="H115" s="24">
        <f t="shared" si="12"/>
        <v>0</v>
      </c>
      <c r="I115" s="29">
        <f t="shared" si="13"/>
        <v>0</v>
      </c>
      <c r="J115" s="29">
        <f t="shared" si="14"/>
        <v>0</v>
      </c>
      <c r="K115" s="29">
        <f t="shared" si="15"/>
        <v>0</v>
      </c>
      <c r="L115" s="29">
        <f t="shared" si="16"/>
        <v>0</v>
      </c>
      <c r="M115" s="29">
        <f t="shared" si="17"/>
        <v>0</v>
      </c>
      <c r="N115" s="29">
        <f t="shared" si="18"/>
        <v>0</v>
      </c>
      <c r="O115" s="29">
        <f t="shared" si="19"/>
        <v>0</v>
      </c>
      <c r="P115" s="4"/>
      <c r="Q115" s="4"/>
      <c r="R115" s="4"/>
      <c r="S115" s="4"/>
      <c r="T115" s="4"/>
      <c r="U115" s="4"/>
      <c r="V115" s="4"/>
      <c r="W115" s="4"/>
      <c r="X115" s="4"/>
      <c r="Y115" s="4"/>
      <c r="Z115" s="4"/>
    </row>
    <row r="116" spans="1:26" x14ac:dyDescent="0.3">
      <c r="A116" s="57" t="s">
        <v>1295</v>
      </c>
      <c r="B116" s="52" t="s">
        <v>552</v>
      </c>
      <c r="C116" s="19">
        <v>2005</v>
      </c>
      <c r="D116" s="51" t="s">
        <v>1056</v>
      </c>
      <c r="E116" s="62" t="s">
        <v>109</v>
      </c>
      <c r="F116" s="27">
        <f t="shared" si="10"/>
        <v>1</v>
      </c>
      <c r="G116" s="24">
        <f t="shared" si="11"/>
        <v>0</v>
      </c>
      <c r="H116" s="24">
        <f t="shared" si="12"/>
        <v>0</v>
      </c>
      <c r="I116" s="29">
        <f t="shared" si="13"/>
        <v>0</v>
      </c>
      <c r="J116" s="29">
        <f t="shared" si="14"/>
        <v>0</v>
      </c>
      <c r="K116" s="29">
        <f t="shared" si="15"/>
        <v>0</v>
      </c>
      <c r="L116" s="29">
        <f t="shared" si="16"/>
        <v>0</v>
      </c>
      <c r="M116" s="29">
        <f t="shared" si="17"/>
        <v>0</v>
      </c>
      <c r="N116" s="29">
        <f t="shared" si="18"/>
        <v>1</v>
      </c>
      <c r="O116" s="29">
        <f t="shared" si="19"/>
        <v>0</v>
      </c>
      <c r="P116" s="4"/>
      <c r="Q116" s="4"/>
      <c r="R116" s="4"/>
      <c r="S116" s="4"/>
      <c r="T116" s="4"/>
      <c r="U116" s="4"/>
      <c r="V116" s="4"/>
      <c r="W116" s="4"/>
      <c r="X116" s="4"/>
      <c r="Y116" s="4"/>
      <c r="Z116" s="4"/>
    </row>
    <row r="117" spans="1:26" x14ac:dyDescent="0.3">
      <c r="A117" s="57" t="s">
        <v>1296</v>
      </c>
      <c r="B117" s="52" t="s">
        <v>552</v>
      </c>
      <c r="C117" s="32">
        <v>2012</v>
      </c>
      <c r="D117" s="23" t="s">
        <v>635</v>
      </c>
      <c r="E117" s="62" t="s">
        <v>109</v>
      </c>
      <c r="F117" s="27">
        <f t="shared" si="10"/>
        <v>1</v>
      </c>
      <c r="G117" s="24">
        <f t="shared" si="11"/>
        <v>0</v>
      </c>
      <c r="H117" s="24">
        <f t="shared" si="12"/>
        <v>0</v>
      </c>
      <c r="I117" s="29">
        <f t="shared" si="13"/>
        <v>0</v>
      </c>
      <c r="J117" s="29">
        <f t="shared" si="14"/>
        <v>0</v>
      </c>
      <c r="K117" s="29">
        <f t="shared" si="15"/>
        <v>0</v>
      </c>
      <c r="L117" s="29">
        <f t="shared" si="16"/>
        <v>0</v>
      </c>
      <c r="M117" s="29">
        <f t="shared" si="17"/>
        <v>0</v>
      </c>
      <c r="N117" s="29">
        <f t="shared" si="18"/>
        <v>1</v>
      </c>
      <c r="O117" s="29">
        <f t="shared" si="19"/>
        <v>0</v>
      </c>
      <c r="P117" s="4"/>
      <c r="Q117" s="4"/>
      <c r="R117" s="4"/>
      <c r="S117" s="4"/>
      <c r="T117" s="4"/>
      <c r="U117" s="4"/>
      <c r="V117" s="4"/>
      <c r="W117" s="4"/>
      <c r="X117" s="4"/>
      <c r="Y117" s="4"/>
      <c r="Z117" s="4"/>
    </row>
    <row r="118" spans="1:26" x14ac:dyDescent="0.3">
      <c r="A118" s="57" t="s">
        <v>1297</v>
      </c>
      <c r="B118" s="52" t="s">
        <v>552</v>
      </c>
      <c r="C118" s="31">
        <v>2010</v>
      </c>
      <c r="D118" s="51" t="s">
        <v>710</v>
      </c>
      <c r="E118" s="62" t="s">
        <v>109</v>
      </c>
      <c r="F118" s="27">
        <f t="shared" si="10"/>
        <v>1</v>
      </c>
      <c r="G118" s="24">
        <f t="shared" si="11"/>
        <v>0</v>
      </c>
      <c r="H118" s="24">
        <f t="shared" si="12"/>
        <v>0</v>
      </c>
      <c r="I118" s="29">
        <f t="shared" si="13"/>
        <v>0</v>
      </c>
      <c r="J118" s="29">
        <f t="shared" si="14"/>
        <v>0</v>
      </c>
      <c r="K118" s="29">
        <f t="shared" si="15"/>
        <v>0</v>
      </c>
      <c r="L118" s="29">
        <f t="shared" si="16"/>
        <v>0</v>
      </c>
      <c r="M118" s="29">
        <f t="shared" si="17"/>
        <v>0</v>
      </c>
      <c r="N118" s="29">
        <f t="shared" si="18"/>
        <v>1</v>
      </c>
      <c r="O118" s="29">
        <f t="shared" si="19"/>
        <v>0</v>
      </c>
      <c r="P118" s="4"/>
      <c r="Q118" s="4"/>
      <c r="R118" s="4"/>
      <c r="S118" s="4"/>
      <c r="T118" s="4"/>
      <c r="U118" s="4"/>
      <c r="V118" s="4"/>
      <c r="W118" s="4"/>
      <c r="X118" s="4"/>
      <c r="Y118" s="4"/>
      <c r="Z118" s="4"/>
    </row>
    <row r="119" spans="1:26" x14ac:dyDescent="0.3">
      <c r="A119" s="57" t="s">
        <v>1298</v>
      </c>
      <c r="B119" s="31" t="s">
        <v>13</v>
      </c>
      <c r="C119" s="32">
        <v>2008</v>
      </c>
      <c r="D119" s="33" t="s">
        <v>23</v>
      </c>
      <c r="E119" s="62" t="s">
        <v>109</v>
      </c>
      <c r="F119" s="27">
        <f t="shared" si="10"/>
        <v>1</v>
      </c>
      <c r="G119" s="24">
        <f t="shared" si="11"/>
        <v>0</v>
      </c>
      <c r="H119" s="24">
        <f t="shared" si="12"/>
        <v>0</v>
      </c>
      <c r="I119" s="29">
        <f t="shared" si="13"/>
        <v>0</v>
      </c>
      <c r="J119" s="29">
        <f t="shared" si="14"/>
        <v>0</v>
      </c>
      <c r="K119" s="29">
        <f t="shared" si="15"/>
        <v>0</v>
      </c>
      <c r="L119" s="29">
        <f t="shared" si="16"/>
        <v>0</v>
      </c>
      <c r="M119" s="29">
        <f t="shared" si="17"/>
        <v>0</v>
      </c>
      <c r="N119" s="29">
        <f t="shared" si="18"/>
        <v>1</v>
      </c>
      <c r="O119" s="29">
        <f t="shared" si="19"/>
        <v>0</v>
      </c>
      <c r="P119" s="4"/>
      <c r="Q119" s="4"/>
      <c r="R119" s="4"/>
      <c r="S119" s="4"/>
      <c r="T119" s="4"/>
      <c r="U119" s="4"/>
      <c r="V119" s="4"/>
      <c r="W119" s="4"/>
      <c r="X119" s="4"/>
      <c r="Y119" s="4"/>
      <c r="Z119" s="4"/>
    </row>
    <row r="120" spans="1:26" x14ac:dyDescent="0.3">
      <c r="A120" s="57" t="s">
        <v>1299</v>
      </c>
      <c r="B120" s="52" t="s">
        <v>552</v>
      </c>
      <c r="C120" s="19">
        <v>2003</v>
      </c>
      <c r="D120" s="51" t="s">
        <v>1073</v>
      </c>
      <c r="E120" s="64" t="s">
        <v>2</v>
      </c>
      <c r="F120" s="27">
        <f t="shared" si="10"/>
        <v>0</v>
      </c>
      <c r="G120" s="24">
        <f t="shared" si="11"/>
        <v>0</v>
      </c>
      <c r="H120" s="24">
        <f t="shared" si="12"/>
        <v>0</v>
      </c>
      <c r="I120" s="29">
        <f t="shared" si="13"/>
        <v>1</v>
      </c>
      <c r="J120" s="29">
        <f t="shared" si="14"/>
        <v>0</v>
      </c>
      <c r="K120" s="29">
        <f t="shared" si="15"/>
        <v>0</v>
      </c>
      <c r="L120" s="29">
        <f t="shared" si="16"/>
        <v>0</v>
      </c>
      <c r="M120" s="29">
        <f t="shared" si="17"/>
        <v>0</v>
      </c>
      <c r="N120" s="29">
        <f t="shared" si="18"/>
        <v>0</v>
      </c>
      <c r="O120" s="29">
        <f t="shared" si="19"/>
        <v>0</v>
      </c>
      <c r="P120" s="4"/>
      <c r="Q120" s="4"/>
      <c r="R120" s="4"/>
      <c r="S120" s="4"/>
      <c r="T120" s="4"/>
      <c r="U120" s="4"/>
      <c r="V120" s="4"/>
      <c r="W120" s="4"/>
      <c r="X120" s="4"/>
      <c r="Y120" s="4"/>
      <c r="Z120" s="4"/>
    </row>
    <row r="121" spans="1:26" x14ac:dyDescent="0.3">
      <c r="A121" s="57" t="s">
        <v>1300</v>
      </c>
      <c r="B121" s="52" t="s">
        <v>552</v>
      </c>
      <c r="C121" s="19">
        <v>2008</v>
      </c>
      <c r="D121" s="51" t="s">
        <v>1001</v>
      </c>
      <c r="E121" s="64" t="s">
        <v>111</v>
      </c>
      <c r="F121" s="27">
        <f t="shared" si="10"/>
        <v>0</v>
      </c>
      <c r="G121" s="24">
        <f t="shared" si="11"/>
        <v>0</v>
      </c>
      <c r="H121" s="24">
        <f t="shared" si="12"/>
        <v>0</v>
      </c>
      <c r="I121" s="29">
        <f t="shared" si="13"/>
        <v>0</v>
      </c>
      <c r="J121" s="29">
        <f t="shared" si="14"/>
        <v>0</v>
      </c>
      <c r="K121" s="29">
        <f t="shared" si="15"/>
        <v>0</v>
      </c>
      <c r="L121" s="29">
        <f t="shared" si="16"/>
        <v>1</v>
      </c>
      <c r="M121" s="29">
        <f t="shared" si="17"/>
        <v>0</v>
      </c>
      <c r="N121" s="29">
        <f t="shared" si="18"/>
        <v>0</v>
      </c>
      <c r="O121" s="29">
        <f t="shared" si="19"/>
        <v>0</v>
      </c>
      <c r="P121" s="4"/>
      <c r="Q121" s="4"/>
      <c r="R121" s="4"/>
      <c r="S121" s="4"/>
      <c r="T121" s="4"/>
      <c r="U121" s="4"/>
      <c r="V121" s="4"/>
      <c r="W121" s="4"/>
      <c r="X121" s="4"/>
      <c r="Y121" s="4"/>
      <c r="Z121" s="4"/>
    </row>
    <row r="122" spans="1:26" x14ac:dyDescent="0.3">
      <c r="A122" s="57" t="s">
        <v>1301</v>
      </c>
      <c r="B122" s="32" t="s">
        <v>14</v>
      </c>
      <c r="C122" s="31">
        <v>2010</v>
      </c>
      <c r="D122" s="33" t="s">
        <v>92</v>
      </c>
      <c r="E122" s="62" t="s">
        <v>109</v>
      </c>
      <c r="F122" s="27">
        <f t="shared" si="10"/>
        <v>1</v>
      </c>
      <c r="G122" s="24">
        <f t="shared" si="11"/>
        <v>0</v>
      </c>
      <c r="H122" s="24">
        <f t="shared" si="12"/>
        <v>0</v>
      </c>
      <c r="I122" s="29">
        <f t="shared" si="13"/>
        <v>0</v>
      </c>
      <c r="J122" s="29">
        <f t="shared" si="14"/>
        <v>0</v>
      </c>
      <c r="K122" s="29">
        <f t="shared" si="15"/>
        <v>0</v>
      </c>
      <c r="L122" s="29">
        <f t="shared" si="16"/>
        <v>0</v>
      </c>
      <c r="M122" s="29">
        <f t="shared" si="17"/>
        <v>0</v>
      </c>
      <c r="N122" s="29">
        <f t="shared" si="18"/>
        <v>1</v>
      </c>
      <c r="O122" s="29">
        <f t="shared" si="19"/>
        <v>0</v>
      </c>
      <c r="P122" s="4"/>
      <c r="Q122" s="4"/>
      <c r="R122" s="4"/>
      <c r="S122" s="4"/>
      <c r="T122" s="4"/>
      <c r="U122" s="4"/>
      <c r="V122" s="4"/>
      <c r="W122" s="4"/>
      <c r="X122" s="4"/>
      <c r="Y122" s="4"/>
      <c r="Z122" s="4"/>
    </row>
    <row r="123" spans="1:26" x14ac:dyDescent="0.3">
      <c r="A123" s="57" t="s">
        <v>1302</v>
      </c>
      <c r="B123" s="52" t="s">
        <v>552</v>
      </c>
      <c r="C123" s="31">
        <v>2009</v>
      </c>
      <c r="D123" s="51" t="s">
        <v>731</v>
      </c>
      <c r="E123" s="62" t="s">
        <v>109</v>
      </c>
      <c r="F123" s="27">
        <f t="shared" si="10"/>
        <v>1</v>
      </c>
      <c r="G123" s="24">
        <f t="shared" si="11"/>
        <v>0</v>
      </c>
      <c r="H123" s="24">
        <f t="shared" si="12"/>
        <v>0</v>
      </c>
      <c r="I123" s="29">
        <f t="shared" si="13"/>
        <v>0</v>
      </c>
      <c r="J123" s="29">
        <f t="shared" si="14"/>
        <v>0</v>
      </c>
      <c r="K123" s="29">
        <f t="shared" si="15"/>
        <v>0</v>
      </c>
      <c r="L123" s="29">
        <f t="shared" si="16"/>
        <v>0</v>
      </c>
      <c r="M123" s="29">
        <f t="shared" si="17"/>
        <v>0</v>
      </c>
      <c r="N123" s="29">
        <f t="shared" si="18"/>
        <v>1</v>
      </c>
      <c r="O123" s="29">
        <f t="shared" si="19"/>
        <v>0</v>
      </c>
      <c r="P123" s="4"/>
      <c r="Q123" s="4"/>
      <c r="R123" s="4"/>
      <c r="S123" s="4"/>
      <c r="T123" s="4"/>
      <c r="U123" s="4"/>
      <c r="V123" s="4"/>
      <c r="W123" s="4"/>
      <c r="X123" s="4"/>
      <c r="Y123" s="4"/>
      <c r="Z123" s="4"/>
    </row>
    <row r="124" spans="1:26" x14ac:dyDescent="0.3">
      <c r="A124" s="57" t="s">
        <v>1303</v>
      </c>
      <c r="B124" s="52" t="s">
        <v>552</v>
      </c>
      <c r="C124" s="31">
        <v>2009</v>
      </c>
      <c r="D124" s="51" t="s">
        <v>715</v>
      </c>
      <c r="E124" s="66" t="s">
        <v>1557</v>
      </c>
      <c r="F124" s="27">
        <f t="shared" si="10"/>
        <v>0</v>
      </c>
      <c r="G124" s="24">
        <f t="shared" si="11"/>
        <v>0</v>
      </c>
      <c r="H124" s="24">
        <f t="shared" si="12"/>
        <v>0</v>
      </c>
      <c r="I124" s="29">
        <f t="shared" si="13"/>
        <v>0</v>
      </c>
      <c r="J124" s="29">
        <f t="shared" si="14"/>
        <v>0</v>
      </c>
      <c r="K124" s="29">
        <f t="shared" si="15"/>
        <v>0</v>
      </c>
      <c r="L124" s="29">
        <f t="shared" si="16"/>
        <v>0</v>
      </c>
      <c r="M124" s="29">
        <f t="shared" si="17"/>
        <v>0</v>
      </c>
      <c r="N124" s="29">
        <f t="shared" si="18"/>
        <v>0</v>
      </c>
      <c r="O124" s="29">
        <f t="shared" si="19"/>
        <v>1</v>
      </c>
      <c r="P124" s="4"/>
      <c r="Q124" s="4"/>
      <c r="R124" s="4"/>
      <c r="S124" s="4"/>
      <c r="T124" s="4"/>
      <c r="U124" s="4"/>
      <c r="V124" s="4"/>
      <c r="W124" s="4"/>
      <c r="X124" s="4"/>
      <c r="Y124" s="4"/>
      <c r="Z124" s="4"/>
    </row>
    <row r="125" spans="1:26" x14ac:dyDescent="0.3">
      <c r="A125" s="57" t="s">
        <v>1304</v>
      </c>
      <c r="B125" s="52" t="s">
        <v>552</v>
      </c>
      <c r="C125" s="31">
        <v>2011</v>
      </c>
      <c r="D125" s="23" t="s">
        <v>660</v>
      </c>
      <c r="E125" s="62" t="s">
        <v>109</v>
      </c>
      <c r="F125" s="27">
        <f t="shared" si="10"/>
        <v>1</v>
      </c>
      <c r="G125" s="24">
        <f t="shared" si="11"/>
        <v>0</v>
      </c>
      <c r="H125" s="24">
        <f t="shared" si="12"/>
        <v>0</v>
      </c>
      <c r="I125" s="29">
        <f t="shared" si="13"/>
        <v>0</v>
      </c>
      <c r="J125" s="29">
        <f t="shared" si="14"/>
        <v>0</v>
      </c>
      <c r="K125" s="29">
        <f t="shared" si="15"/>
        <v>0</v>
      </c>
      <c r="L125" s="29">
        <f t="shared" si="16"/>
        <v>0</v>
      </c>
      <c r="M125" s="29">
        <f t="shared" si="17"/>
        <v>0</v>
      </c>
      <c r="N125" s="29">
        <f t="shared" si="18"/>
        <v>1</v>
      </c>
      <c r="O125" s="29">
        <f t="shared" si="19"/>
        <v>0</v>
      </c>
      <c r="P125" s="4"/>
      <c r="Q125" s="4"/>
      <c r="R125" s="4"/>
      <c r="S125" s="4"/>
      <c r="T125" s="4"/>
      <c r="U125" s="4"/>
      <c r="V125" s="4"/>
      <c r="W125" s="4"/>
      <c r="X125" s="4"/>
      <c r="Y125" s="4"/>
      <c r="Z125" s="4"/>
    </row>
    <row r="126" spans="1:26" x14ac:dyDescent="0.3">
      <c r="A126" s="57" t="s">
        <v>1305</v>
      </c>
      <c r="B126" s="52" t="s">
        <v>552</v>
      </c>
      <c r="C126" s="31">
        <v>2015</v>
      </c>
      <c r="D126" s="21" t="s">
        <v>559</v>
      </c>
      <c r="E126" s="62" t="s">
        <v>109</v>
      </c>
      <c r="F126" s="27">
        <f t="shared" si="10"/>
        <v>1</v>
      </c>
      <c r="G126" s="24">
        <f t="shared" si="11"/>
        <v>0</v>
      </c>
      <c r="H126" s="24">
        <f t="shared" si="12"/>
        <v>0</v>
      </c>
      <c r="I126" s="29">
        <f t="shared" si="13"/>
        <v>0</v>
      </c>
      <c r="J126" s="29">
        <f t="shared" si="14"/>
        <v>0</v>
      </c>
      <c r="K126" s="29">
        <f t="shared" si="15"/>
        <v>0</v>
      </c>
      <c r="L126" s="29">
        <f t="shared" si="16"/>
        <v>0</v>
      </c>
      <c r="M126" s="29">
        <f t="shared" si="17"/>
        <v>0</v>
      </c>
      <c r="N126" s="29">
        <f t="shared" si="18"/>
        <v>1</v>
      </c>
      <c r="O126" s="29">
        <f t="shared" si="19"/>
        <v>0</v>
      </c>
      <c r="P126" s="4"/>
      <c r="Q126" s="4"/>
      <c r="R126" s="4"/>
      <c r="S126" s="4"/>
      <c r="T126" s="4"/>
      <c r="U126" s="4"/>
      <c r="V126" s="4"/>
      <c r="W126" s="4"/>
      <c r="X126" s="4"/>
      <c r="Y126" s="4"/>
      <c r="Z126" s="4"/>
    </row>
    <row r="127" spans="1:26" ht="17.25" customHeight="1" x14ac:dyDescent="0.3">
      <c r="A127" s="57" t="s">
        <v>1306</v>
      </c>
      <c r="B127" s="52" t="s">
        <v>552</v>
      </c>
      <c r="C127" s="31">
        <v>2010</v>
      </c>
      <c r="D127" s="51" t="s">
        <v>692</v>
      </c>
      <c r="E127" s="71" t="s">
        <v>1557</v>
      </c>
      <c r="F127" s="27">
        <f t="shared" si="10"/>
        <v>0</v>
      </c>
      <c r="G127" s="24">
        <f t="shared" si="11"/>
        <v>0</v>
      </c>
      <c r="H127" s="24">
        <f t="shared" si="12"/>
        <v>0</v>
      </c>
      <c r="I127" s="29">
        <f t="shared" si="13"/>
        <v>0</v>
      </c>
      <c r="J127" s="29">
        <f t="shared" si="14"/>
        <v>0</v>
      </c>
      <c r="K127" s="29">
        <f t="shared" si="15"/>
        <v>0</v>
      </c>
      <c r="L127" s="29">
        <f t="shared" si="16"/>
        <v>0</v>
      </c>
      <c r="M127" s="29">
        <f t="shared" si="17"/>
        <v>0</v>
      </c>
      <c r="N127" s="29">
        <f t="shared" si="18"/>
        <v>0</v>
      </c>
      <c r="O127" s="29">
        <f t="shared" si="19"/>
        <v>1</v>
      </c>
      <c r="P127" s="4"/>
      <c r="Q127" s="4"/>
      <c r="R127" s="4"/>
      <c r="S127" s="4"/>
      <c r="T127" s="4"/>
      <c r="U127" s="4"/>
      <c r="V127" s="4"/>
      <c r="W127" s="4"/>
      <c r="X127" s="4"/>
      <c r="Y127" s="4"/>
      <c r="Z127" s="4"/>
    </row>
    <row r="128" spans="1:26" x14ac:dyDescent="0.3">
      <c r="A128" s="57" t="s">
        <v>1307</v>
      </c>
      <c r="B128" s="52" t="s">
        <v>552</v>
      </c>
      <c r="C128" s="19">
        <v>2003</v>
      </c>
      <c r="D128" s="51" t="s">
        <v>1076</v>
      </c>
      <c r="E128" s="62" t="s">
        <v>109</v>
      </c>
      <c r="F128" s="27">
        <f t="shared" si="10"/>
        <v>1</v>
      </c>
      <c r="G128" s="24">
        <f t="shared" si="11"/>
        <v>0</v>
      </c>
      <c r="H128" s="24">
        <f t="shared" si="12"/>
        <v>0</v>
      </c>
      <c r="I128" s="29">
        <f t="shared" si="13"/>
        <v>0</v>
      </c>
      <c r="J128" s="29">
        <f t="shared" si="14"/>
        <v>0</v>
      </c>
      <c r="K128" s="29">
        <f t="shared" si="15"/>
        <v>0</v>
      </c>
      <c r="L128" s="29">
        <f t="shared" si="16"/>
        <v>0</v>
      </c>
      <c r="M128" s="29">
        <f t="shared" si="17"/>
        <v>0</v>
      </c>
      <c r="N128" s="29">
        <f t="shared" si="18"/>
        <v>1</v>
      </c>
      <c r="O128" s="29">
        <f t="shared" si="19"/>
        <v>0</v>
      </c>
      <c r="P128" s="4"/>
      <c r="Q128" s="4"/>
      <c r="R128" s="4"/>
      <c r="S128" s="4"/>
      <c r="T128" s="4"/>
      <c r="U128" s="4"/>
      <c r="V128" s="4"/>
      <c r="W128" s="4"/>
      <c r="X128" s="4"/>
      <c r="Y128" s="4"/>
      <c r="Z128" s="4"/>
    </row>
    <row r="129" spans="1:26" x14ac:dyDescent="0.3">
      <c r="A129" s="57" t="s">
        <v>1308</v>
      </c>
      <c r="B129" s="52" t="s">
        <v>552</v>
      </c>
      <c r="C129" s="19">
        <v>2008</v>
      </c>
      <c r="D129" s="51" t="s">
        <v>993</v>
      </c>
      <c r="E129" s="62" t="s">
        <v>109</v>
      </c>
      <c r="F129" s="27">
        <f t="shared" si="10"/>
        <v>1</v>
      </c>
      <c r="G129" s="24">
        <f t="shared" si="11"/>
        <v>0</v>
      </c>
      <c r="H129" s="24">
        <f t="shared" si="12"/>
        <v>0</v>
      </c>
      <c r="I129" s="29">
        <f t="shared" si="13"/>
        <v>0</v>
      </c>
      <c r="J129" s="29">
        <f t="shared" si="14"/>
        <v>0</v>
      </c>
      <c r="K129" s="29">
        <f t="shared" si="15"/>
        <v>0</v>
      </c>
      <c r="L129" s="29">
        <f t="shared" si="16"/>
        <v>0</v>
      </c>
      <c r="M129" s="29">
        <f t="shared" si="17"/>
        <v>0</v>
      </c>
      <c r="N129" s="29">
        <f t="shared" si="18"/>
        <v>1</v>
      </c>
      <c r="O129" s="29">
        <f t="shared" si="19"/>
        <v>0</v>
      </c>
      <c r="P129" s="4"/>
      <c r="Q129" s="4"/>
      <c r="R129" s="4"/>
      <c r="S129" s="4"/>
      <c r="T129" s="4"/>
      <c r="U129" s="4"/>
      <c r="V129" s="4"/>
      <c r="W129" s="4"/>
      <c r="X129" s="4"/>
      <c r="Y129" s="4"/>
      <c r="Z129" s="4"/>
    </row>
    <row r="130" spans="1:26" ht="18" customHeight="1" x14ac:dyDescent="0.3">
      <c r="A130" s="57" t="s">
        <v>1309</v>
      </c>
      <c r="B130" s="52" t="s">
        <v>552</v>
      </c>
      <c r="C130" s="31">
        <v>2012</v>
      </c>
      <c r="D130" s="23" t="s">
        <v>658</v>
      </c>
      <c r="E130" s="62" t="s">
        <v>109</v>
      </c>
      <c r="F130" s="27">
        <f t="shared" si="10"/>
        <v>1</v>
      </c>
      <c r="G130" s="24">
        <f t="shared" si="11"/>
        <v>0</v>
      </c>
      <c r="H130" s="24">
        <f t="shared" si="12"/>
        <v>0</v>
      </c>
      <c r="I130" s="29">
        <f t="shared" si="13"/>
        <v>0</v>
      </c>
      <c r="J130" s="29">
        <f t="shared" si="14"/>
        <v>0</v>
      </c>
      <c r="K130" s="29">
        <f t="shared" si="15"/>
        <v>0</v>
      </c>
      <c r="L130" s="29">
        <f t="shared" si="16"/>
        <v>0</v>
      </c>
      <c r="M130" s="29">
        <f t="shared" si="17"/>
        <v>0</v>
      </c>
      <c r="N130" s="29">
        <f t="shared" si="18"/>
        <v>1</v>
      </c>
      <c r="O130" s="29">
        <f t="shared" si="19"/>
        <v>0</v>
      </c>
      <c r="P130" s="4"/>
      <c r="Q130" s="4"/>
      <c r="R130" s="4"/>
      <c r="S130" s="4"/>
      <c r="T130" s="4"/>
      <c r="U130" s="4"/>
      <c r="V130" s="4"/>
      <c r="W130" s="4"/>
      <c r="X130" s="4"/>
      <c r="Y130" s="4"/>
      <c r="Z130" s="4"/>
    </row>
    <row r="131" spans="1:26" ht="27.6" x14ac:dyDescent="0.3">
      <c r="A131" s="57" t="s">
        <v>1310</v>
      </c>
      <c r="B131" s="52" t="s">
        <v>552</v>
      </c>
      <c r="C131" s="31">
        <v>2013</v>
      </c>
      <c r="D131" s="23" t="s">
        <v>599</v>
      </c>
      <c r="E131" s="62" t="s">
        <v>109</v>
      </c>
      <c r="F131" s="27">
        <f t="shared" si="10"/>
        <v>1</v>
      </c>
      <c r="G131" s="24">
        <f t="shared" si="11"/>
        <v>0</v>
      </c>
      <c r="H131" s="24">
        <f t="shared" si="12"/>
        <v>0</v>
      </c>
      <c r="I131" s="29">
        <f t="shared" si="13"/>
        <v>0</v>
      </c>
      <c r="J131" s="29">
        <f t="shared" si="14"/>
        <v>0</v>
      </c>
      <c r="K131" s="29">
        <f t="shared" si="15"/>
        <v>0</v>
      </c>
      <c r="L131" s="29">
        <f t="shared" si="16"/>
        <v>0</v>
      </c>
      <c r="M131" s="29">
        <f t="shared" si="17"/>
        <v>0</v>
      </c>
      <c r="N131" s="29">
        <f t="shared" si="18"/>
        <v>1</v>
      </c>
      <c r="O131" s="29">
        <f t="shared" si="19"/>
        <v>0</v>
      </c>
      <c r="P131" s="4"/>
      <c r="Q131" s="4"/>
      <c r="R131" s="4"/>
      <c r="S131" s="4"/>
      <c r="T131" s="4"/>
      <c r="U131" s="4"/>
      <c r="V131" s="4"/>
      <c r="W131" s="4"/>
      <c r="X131" s="4"/>
      <c r="Y131" s="4"/>
      <c r="Z131" s="4"/>
    </row>
    <row r="132" spans="1:26" x14ac:dyDescent="0.3">
      <c r="A132" s="57" t="s">
        <v>1311</v>
      </c>
      <c r="B132" s="32" t="s">
        <v>14</v>
      </c>
      <c r="C132" s="31">
        <v>2007</v>
      </c>
      <c r="D132" s="33" t="s">
        <v>83</v>
      </c>
      <c r="E132" s="64" t="s">
        <v>111</v>
      </c>
      <c r="F132" s="27">
        <f t="shared" si="10"/>
        <v>0</v>
      </c>
      <c r="G132" s="24">
        <f t="shared" si="11"/>
        <v>0</v>
      </c>
      <c r="H132" s="24">
        <f t="shared" si="12"/>
        <v>0</v>
      </c>
      <c r="I132" s="29">
        <f t="shared" si="13"/>
        <v>0</v>
      </c>
      <c r="J132" s="29">
        <f t="shared" si="14"/>
        <v>0</v>
      </c>
      <c r="K132" s="29">
        <f t="shared" si="15"/>
        <v>0</v>
      </c>
      <c r="L132" s="29">
        <f t="shared" si="16"/>
        <v>1</v>
      </c>
      <c r="M132" s="29">
        <f t="shared" si="17"/>
        <v>0</v>
      </c>
      <c r="N132" s="29">
        <f t="shared" si="18"/>
        <v>0</v>
      </c>
      <c r="O132" s="29">
        <f t="shared" si="19"/>
        <v>0</v>
      </c>
      <c r="P132" s="4"/>
      <c r="Q132" s="4"/>
      <c r="R132" s="4"/>
      <c r="S132" s="4"/>
      <c r="T132" s="4"/>
      <c r="U132" s="4"/>
      <c r="V132" s="4"/>
      <c r="W132" s="4"/>
      <c r="X132" s="4"/>
      <c r="Y132" s="4"/>
      <c r="Z132" s="4"/>
    </row>
    <row r="133" spans="1:26" x14ac:dyDescent="0.3">
      <c r="A133" s="57" t="s">
        <v>1312</v>
      </c>
      <c r="B133" s="32" t="s">
        <v>14</v>
      </c>
      <c r="C133" s="31">
        <v>2004</v>
      </c>
      <c r="D133" s="33" t="s">
        <v>99</v>
      </c>
      <c r="E133" s="64" t="s">
        <v>0</v>
      </c>
      <c r="F133" s="27">
        <f t="shared" si="10"/>
        <v>0</v>
      </c>
      <c r="G133" s="24">
        <f t="shared" si="11"/>
        <v>1</v>
      </c>
      <c r="H133" s="24">
        <f t="shared" si="12"/>
        <v>0</v>
      </c>
      <c r="I133" s="29">
        <f t="shared" si="13"/>
        <v>0</v>
      </c>
      <c r="J133" s="29">
        <f t="shared" si="14"/>
        <v>0</v>
      </c>
      <c r="K133" s="29">
        <f t="shared" si="15"/>
        <v>0</v>
      </c>
      <c r="L133" s="29">
        <f t="shared" si="16"/>
        <v>0</v>
      </c>
      <c r="M133" s="29">
        <f t="shared" si="17"/>
        <v>0</v>
      </c>
      <c r="N133" s="29">
        <f t="shared" si="18"/>
        <v>0</v>
      </c>
      <c r="O133" s="29">
        <f t="shared" si="19"/>
        <v>0</v>
      </c>
      <c r="P133" s="4"/>
      <c r="Q133" s="4"/>
      <c r="R133" s="4"/>
      <c r="S133" s="4"/>
      <c r="T133" s="4"/>
      <c r="U133" s="4"/>
      <c r="V133" s="4"/>
      <c r="W133" s="4"/>
      <c r="X133" s="4"/>
      <c r="Y133" s="4"/>
      <c r="Z133" s="4"/>
    </row>
    <row r="134" spans="1:26" x14ac:dyDescent="0.3">
      <c r="A134" s="57" t="s">
        <v>1313</v>
      </c>
      <c r="B134" s="52" t="s">
        <v>552</v>
      </c>
      <c r="C134" s="19">
        <v>1998</v>
      </c>
      <c r="D134" s="51" t="s">
        <v>1093</v>
      </c>
      <c r="E134" s="64" t="s">
        <v>111</v>
      </c>
      <c r="F134" s="27">
        <f t="shared" si="10"/>
        <v>0</v>
      </c>
      <c r="G134" s="24">
        <f t="shared" si="11"/>
        <v>0</v>
      </c>
      <c r="H134" s="24">
        <f t="shared" si="12"/>
        <v>0</v>
      </c>
      <c r="I134" s="29">
        <f t="shared" si="13"/>
        <v>0</v>
      </c>
      <c r="J134" s="29">
        <f t="shared" si="14"/>
        <v>0</v>
      </c>
      <c r="K134" s="29">
        <f t="shared" si="15"/>
        <v>0</v>
      </c>
      <c r="L134" s="29">
        <f t="shared" si="16"/>
        <v>1</v>
      </c>
      <c r="M134" s="29">
        <f t="shared" si="17"/>
        <v>0</v>
      </c>
      <c r="N134" s="29">
        <f t="shared" si="18"/>
        <v>0</v>
      </c>
      <c r="O134" s="29">
        <f t="shared" si="19"/>
        <v>0</v>
      </c>
      <c r="P134" s="4"/>
      <c r="Q134" s="4"/>
      <c r="R134" s="4"/>
      <c r="S134" s="4"/>
      <c r="T134" s="4"/>
      <c r="U134" s="4"/>
      <c r="V134" s="4"/>
      <c r="W134" s="4"/>
      <c r="X134" s="4"/>
      <c r="Y134" s="4"/>
      <c r="Z134" s="4"/>
    </row>
    <row r="135" spans="1:26" x14ac:dyDescent="0.3">
      <c r="A135" s="57" t="s">
        <v>1314</v>
      </c>
      <c r="B135" s="52" t="s">
        <v>552</v>
      </c>
      <c r="C135" s="31">
        <v>2012</v>
      </c>
      <c r="D135" s="23" t="s">
        <v>643</v>
      </c>
      <c r="E135" s="64" t="s">
        <v>0</v>
      </c>
      <c r="F135" s="27">
        <f t="shared" ref="F135:F197" si="20">IF(E135="ok",1,0)</f>
        <v>0</v>
      </c>
      <c r="G135" s="24">
        <f t="shared" si="11"/>
        <v>1</v>
      </c>
      <c r="H135" s="24">
        <f t="shared" si="12"/>
        <v>0</v>
      </c>
      <c r="I135" s="29">
        <f t="shared" si="13"/>
        <v>0</v>
      </c>
      <c r="J135" s="29">
        <f t="shared" si="14"/>
        <v>0</v>
      </c>
      <c r="K135" s="29">
        <f t="shared" si="15"/>
        <v>0</v>
      </c>
      <c r="L135" s="29">
        <f t="shared" si="16"/>
        <v>0</v>
      </c>
      <c r="M135" s="29">
        <f t="shared" si="17"/>
        <v>0</v>
      </c>
      <c r="N135" s="29">
        <f t="shared" si="18"/>
        <v>0</v>
      </c>
      <c r="O135" s="29">
        <f t="shared" si="19"/>
        <v>0</v>
      </c>
      <c r="P135" s="4"/>
      <c r="Q135" s="4"/>
      <c r="R135" s="4"/>
      <c r="S135" s="4"/>
      <c r="T135" s="4"/>
      <c r="U135" s="4"/>
      <c r="V135" s="4"/>
      <c r="W135" s="4"/>
      <c r="X135" s="4"/>
      <c r="Y135" s="4"/>
      <c r="Z135" s="4"/>
    </row>
    <row r="136" spans="1:26" x14ac:dyDescent="0.3">
      <c r="A136" s="57" t="s">
        <v>1315</v>
      </c>
      <c r="B136" s="52" t="s">
        <v>552</v>
      </c>
      <c r="C136" s="31">
        <v>2012</v>
      </c>
      <c r="D136" s="23" t="s">
        <v>653</v>
      </c>
      <c r="E136" s="64" t="s">
        <v>111</v>
      </c>
      <c r="F136" s="27">
        <f t="shared" si="20"/>
        <v>0</v>
      </c>
      <c r="G136" s="24">
        <f t="shared" ref="G136:G199" si="21">IF(E136="CE1",1,0)</f>
        <v>0</v>
      </c>
      <c r="H136" s="24">
        <f t="shared" ref="H136:H199" si="22">IF(E136="CE2",1,0)</f>
        <v>0</v>
      </c>
      <c r="I136" s="29">
        <f t="shared" ref="I136:I199" si="23">IF(E136="CE3",1,0)</f>
        <v>0</v>
      </c>
      <c r="J136" s="29">
        <f t="shared" ref="J136:J199" si="24">IF(E136="CE4",1,0)</f>
        <v>0</v>
      </c>
      <c r="K136" s="29">
        <f t="shared" ref="K136:K199" si="25">IF(E136="CE5",1,0)</f>
        <v>0</v>
      </c>
      <c r="L136" s="29">
        <f t="shared" ref="L136:L199" si="26">IF(E136="CE6",1,0)</f>
        <v>1</v>
      </c>
      <c r="M136" s="29">
        <f t="shared" ref="M136:M199" si="27">IF(E136="CE7",1,0)</f>
        <v>0</v>
      </c>
      <c r="N136" s="29">
        <f t="shared" ref="N136:N199" si="28">IF(E136="ok",1,0)</f>
        <v>0</v>
      </c>
      <c r="O136" s="29">
        <f t="shared" ref="O136:O199" si="29">IF(E136="não consegui acesso",1,0)</f>
        <v>0</v>
      </c>
      <c r="P136" s="4"/>
      <c r="Q136" s="4"/>
      <c r="R136" s="4"/>
      <c r="S136" s="4"/>
      <c r="T136" s="4"/>
      <c r="U136" s="4"/>
      <c r="V136" s="4"/>
      <c r="W136" s="4"/>
      <c r="X136" s="4"/>
      <c r="Y136" s="4"/>
      <c r="Z136" s="4"/>
    </row>
    <row r="137" spans="1:26" x14ac:dyDescent="0.3">
      <c r="A137" s="57" t="s">
        <v>1316</v>
      </c>
      <c r="B137" s="32" t="s">
        <v>12</v>
      </c>
      <c r="C137" s="32">
        <v>2007</v>
      </c>
      <c r="D137" s="33" t="s">
        <v>35</v>
      </c>
      <c r="E137" s="62" t="s">
        <v>109</v>
      </c>
      <c r="F137" s="27">
        <f t="shared" si="20"/>
        <v>1</v>
      </c>
      <c r="G137" s="24">
        <f t="shared" si="21"/>
        <v>0</v>
      </c>
      <c r="H137" s="24">
        <f t="shared" si="22"/>
        <v>0</v>
      </c>
      <c r="I137" s="29">
        <f t="shared" si="23"/>
        <v>0</v>
      </c>
      <c r="J137" s="29">
        <f t="shared" si="24"/>
        <v>0</v>
      </c>
      <c r="K137" s="29">
        <f t="shared" si="25"/>
        <v>0</v>
      </c>
      <c r="L137" s="29">
        <f t="shared" si="26"/>
        <v>0</v>
      </c>
      <c r="M137" s="29">
        <f t="shared" si="27"/>
        <v>0</v>
      </c>
      <c r="N137" s="29">
        <f t="shared" si="28"/>
        <v>1</v>
      </c>
      <c r="O137" s="29">
        <f t="shared" si="29"/>
        <v>0</v>
      </c>
      <c r="P137" s="4"/>
      <c r="Q137" s="4"/>
      <c r="R137" s="4"/>
      <c r="S137" s="4"/>
      <c r="T137" s="4"/>
      <c r="U137" s="4"/>
      <c r="V137" s="4"/>
      <c r="W137" s="4"/>
      <c r="X137" s="4"/>
      <c r="Y137" s="4"/>
      <c r="Z137" s="4"/>
    </row>
    <row r="138" spans="1:26" x14ac:dyDescent="0.3">
      <c r="A138" s="57" t="s">
        <v>1317</v>
      </c>
      <c r="B138" s="52" t="s">
        <v>552</v>
      </c>
      <c r="C138" s="31">
        <v>2013</v>
      </c>
      <c r="D138" s="53" t="s">
        <v>618</v>
      </c>
      <c r="E138" s="62" t="s">
        <v>109</v>
      </c>
      <c r="F138" s="27">
        <f t="shared" si="20"/>
        <v>1</v>
      </c>
      <c r="G138" s="24">
        <f t="shared" si="21"/>
        <v>0</v>
      </c>
      <c r="H138" s="24">
        <f t="shared" si="22"/>
        <v>0</v>
      </c>
      <c r="I138" s="29">
        <f t="shared" si="23"/>
        <v>0</v>
      </c>
      <c r="J138" s="29">
        <f t="shared" si="24"/>
        <v>0</v>
      </c>
      <c r="K138" s="29">
        <f t="shared" si="25"/>
        <v>0</v>
      </c>
      <c r="L138" s="29">
        <f t="shared" si="26"/>
        <v>0</v>
      </c>
      <c r="M138" s="29">
        <f t="shared" si="27"/>
        <v>0</v>
      </c>
      <c r="N138" s="29">
        <f t="shared" si="28"/>
        <v>1</v>
      </c>
      <c r="O138" s="29">
        <f t="shared" si="29"/>
        <v>0</v>
      </c>
      <c r="P138" s="4"/>
      <c r="Q138" s="4"/>
      <c r="R138" s="4"/>
      <c r="S138" s="4"/>
      <c r="T138" s="4"/>
      <c r="U138" s="4"/>
      <c r="V138" s="4"/>
      <c r="W138" s="4"/>
      <c r="X138" s="4"/>
      <c r="Y138" s="4"/>
      <c r="Z138" s="4"/>
    </row>
    <row r="139" spans="1:26" x14ac:dyDescent="0.3">
      <c r="A139" s="57" t="s">
        <v>1318</v>
      </c>
      <c r="B139" s="32" t="s">
        <v>14</v>
      </c>
      <c r="C139" s="31">
        <v>2008</v>
      </c>
      <c r="D139" s="33" t="s">
        <v>110</v>
      </c>
      <c r="E139" s="62" t="s">
        <v>109</v>
      </c>
      <c r="F139" s="27">
        <f t="shared" si="20"/>
        <v>1</v>
      </c>
      <c r="G139" s="24">
        <f t="shared" si="21"/>
        <v>0</v>
      </c>
      <c r="H139" s="24">
        <f t="shared" si="22"/>
        <v>0</v>
      </c>
      <c r="I139" s="29">
        <f t="shared" si="23"/>
        <v>0</v>
      </c>
      <c r="J139" s="29">
        <f t="shared" si="24"/>
        <v>0</v>
      </c>
      <c r="K139" s="29">
        <f t="shared" si="25"/>
        <v>0</v>
      </c>
      <c r="L139" s="29">
        <f t="shared" si="26"/>
        <v>0</v>
      </c>
      <c r="M139" s="29">
        <f t="shared" si="27"/>
        <v>0</v>
      </c>
      <c r="N139" s="29">
        <f t="shared" si="28"/>
        <v>1</v>
      </c>
      <c r="O139" s="29">
        <f t="shared" si="29"/>
        <v>0</v>
      </c>
      <c r="P139" s="4"/>
      <c r="Q139" s="4"/>
      <c r="R139" s="4"/>
      <c r="S139" s="4"/>
      <c r="T139" s="4"/>
      <c r="U139" s="4"/>
      <c r="V139" s="4"/>
      <c r="W139" s="4"/>
      <c r="X139" s="4"/>
      <c r="Y139" s="4"/>
      <c r="Z139" s="4"/>
    </row>
    <row r="140" spans="1:26" x14ac:dyDescent="0.3">
      <c r="A140" s="57" t="s">
        <v>1319</v>
      </c>
      <c r="B140" s="52" t="s">
        <v>552</v>
      </c>
      <c r="C140" s="19">
        <v>2006</v>
      </c>
      <c r="D140" s="51" t="s">
        <v>1552</v>
      </c>
      <c r="E140" s="64" t="s">
        <v>108</v>
      </c>
      <c r="F140" s="27">
        <f t="shared" si="20"/>
        <v>0</v>
      </c>
      <c r="G140" s="24">
        <f t="shared" si="21"/>
        <v>0</v>
      </c>
      <c r="H140" s="24">
        <f t="shared" si="22"/>
        <v>0</v>
      </c>
      <c r="I140" s="29">
        <f t="shared" si="23"/>
        <v>0</v>
      </c>
      <c r="J140" s="29">
        <f t="shared" si="24"/>
        <v>1</v>
      </c>
      <c r="K140" s="29">
        <f t="shared" si="25"/>
        <v>0</v>
      </c>
      <c r="L140" s="29">
        <f t="shared" si="26"/>
        <v>0</v>
      </c>
      <c r="M140" s="29">
        <f t="shared" si="27"/>
        <v>0</v>
      </c>
      <c r="N140" s="29">
        <f t="shared" si="28"/>
        <v>0</v>
      </c>
      <c r="O140" s="29">
        <f t="shared" si="29"/>
        <v>0</v>
      </c>
      <c r="P140" s="4"/>
      <c r="Q140" s="4"/>
      <c r="R140" s="4"/>
      <c r="S140" s="4"/>
      <c r="T140" s="4"/>
      <c r="U140" s="4"/>
      <c r="V140" s="4"/>
      <c r="W140" s="4"/>
      <c r="X140" s="4"/>
      <c r="Y140" s="4"/>
      <c r="Z140" s="4"/>
    </row>
    <row r="141" spans="1:26" x14ac:dyDescent="0.3">
      <c r="A141" s="57" t="s">
        <v>1320</v>
      </c>
      <c r="B141" s="52" t="s">
        <v>552</v>
      </c>
      <c r="C141" s="19">
        <v>1996</v>
      </c>
      <c r="D141" s="51" t="s">
        <v>1095</v>
      </c>
      <c r="E141" s="64" t="s">
        <v>111</v>
      </c>
      <c r="F141" s="27">
        <f t="shared" si="20"/>
        <v>0</v>
      </c>
      <c r="G141" s="24">
        <f t="shared" si="21"/>
        <v>0</v>
      </c>
      <c r="H141" s="24">
        <f t="shared" si="22"/>
        <v>0</v>
      </c>
      <c r="I141" s="29">
        <f t="shared" si="23"/>
        <v>0</v>
      </c>
      <c r="J141" s="29">
        <f t="shared" si="24"/>
        <v>0</v>
      </c>
      <c r="K141" s="29">
        <f t="shared" si="25"/>
        <v>0</v>
      </c>
      <c r="L141" s="29">
        <f t="shared" si="26"/>
        <v>1</v>
      </c>
      <c r="M141" s="29">
        <f t="shared" si="27"/>
        <v>0</v>
      </c>
      <c r="N141" s="29">
        <f t="shared" si="28"/>
        <v>0</v>
      </c>
      <c r="O141" s="29">
        <f t="shared" si="29"/>
        <v>0</v>
      </c>
      <c r="P141" s="4"/>
      <c r="Q141" s="4"/>
      <c r="R141" s="4"/>
      <c r="S141" s="4"/>
      <c r="T141" s="4"/>
      <c r="U141" s="4"/>
      <c r="V141" s="4"/>
      <c r="W141" s="4"/>
      <c r="X141" s="4"/>
      <c r="Y141" s="4"/>
      <c r="Z141" s="4"/>
    </row>
    <row r="142" spans="1:26" x14ac:dyDescent="0.3">
      <c r="A142" s="57" t="s">
        <v>1321</v>
      </c>
      <c r="B142" s="52" t="s">
        <v>552</v>
      </c>
      <c r="C142" s="19">
        <v>2008</v>
      </c>
      <c r="D142" s="51" t="s">
        <v>1005</v>
      </c>
      <c r="E142" s="64" t="s">
        <v>112</v>
      </c>
      <c r="F142" s="27">
        <f t="shared" si="20"/>
        <v>0</v>
      </c>
      <c r="G142" s="24">
        <f t="shared" si="21"/>
        <v>0</v>
      </c>
      <c r="H142" s="24">
        <f t="shared" si="22"/>
        <v>0</v>
      </c>
      <c r="I142" s="29">
        <f t="shared" si="23"/>
        <v>0</v>
      </c>
      <c r="J142" s="29">
        <f t="shared" si="24"/>
        <v>0</v>
      </c>
      <c r="K142" s="29">
        <f t="shared" si="25"/>
        <v>0</v>
      </c>
      <c r="L142" s="29">
        <f t="shared" si="26"/>
        <v>0</v>
      </c>
      <c r="M142" s="29">
        <f t="shared" si="27"/>
        <v>1</v>
      </c>
      <c r="N142" s="29">
        <f t="shared" si="28"/>
        <v>0</v>
      </c>
      <c r="O142" s="29">
        <f t="shared" si="29"/>
        <v>0</v>
      </c>
      <c r="P142" s="4"/>
      <c r="Q142" s="4"/>
      <c r="R142" s="4"/>
      <c r="S142" s="4"/>
      <c r="T142" s="4"/>
      <c r="U142" s="4"/>
      <c r="V142" s="4"/>
      <c r="W142" s="4"/>
      <c r="X142" s="4"/>
      <c r="Y142" s="4"/>
      <c r="Z142" s="4"/>
    </row>
    <row r="143" spans="1:26" x14ac:dyDescent="0.3">
      <c r="A143" s="57" t="s">
        <v>1322</v>
      </c>
      <c r="B143" s="52" t="s">
        <v>552</v>
      </c>
      <c r="C143" s="31">
        <v>2014</v>
      </c>
      <c r="D143" s="23" t="s">
        <v>592</v>
      </c>
      <c r="E143" s="70" t="s">
        <v>1557</v>
      </c>
      <c r="F143" s="27">
        <f t="shared" si="20"/>
        <v>0</v>
      </c>
      <c r="G143" s="24">
        <f t="shared" si="21"/>
        <v>0</v>
      </c>
      <c r="H143" s="24">
        <f t="shared" si="22"/>
        <v>0</v>
      </c>
      <c r="I143" s="29">
        <f t="shared" si="23"/>
        <v>0</v>
      </c>
      <c r="J143" s="29">
        <f t="shared" si="24"/>
        <v>0</v>
      </c>
      <c r="K143" s="29">
        <f t="shared" si="25"/>
        <v>0</v>
      </c>
      <c r="L143" s="29">
        <f t="shared" si="26"/>
        <v>0</v>
      </c>
      <c r="M143" s="29">
        <f t="shared" si="27"/>
        <v>0</v>
      </c>
      <c r="N143" s="29">
        <f t="shared" si="28"/>
        <v>0</v>
      </c>
      <c r="O143" s="29">
        <f t="shared" si="29"/>
        <v>1</v>
      </c>
      <c r="P143" s="4"/>
      <c r="Q143" s="4"/>
      <c r="R143" s="4"/>
      <c r="S143" s="4"/>
      <c r="T143" s="4"/>
      <c r="U143" s="4"/>
      <c r="V143" s="4"/>
      <c r="W143" s="4"/>
      <c r="X143" s="4"/>
      <c r="Y143" s="4"/>
      <c r="Z143" s="4"/>
    </row>
    <row r="144" spans="1:26" x14ac:dyDescent="0.3">
      <c r="A144" s="57" t="s">
        <v>1323</v>
      </c>
      <c r="B144" s="31" t="s">
        <v>13</v>
      </c>
      <c r="C144" s="32">
        <v>2015</v>
      </c>
      <c r="D144" s="33" t="s">
        <v>9</v>
      </c>
      <c r="E144" s="62" t="s">
        <v>109</v>
      </c>
      <c r="F144" s="27">
        <f t="shared" si="20"/>
        <v>1</v>
      </c>
      <c r="G144" s="24">
        <f t="shared" si="21"/>
        <v>0</v>
      </c>
      <c r="H144" s="24">
        <f t="shared" si="22"/>
        <v>0</v>
      </c>
      <c r="I144" s="29">
        <f t="shared" si="23"/>
        <v>0</v>
      </c>
      <c r="J144" s="29">
        <f t="shared" si="24"/>
        <v>0</v>
      </c>
      <c r="K144" s="29">
        <f t="shared" si="25"/>
        <v>0</v>
      </c>
      <c r="L144" s="29">
        <f t="shared" si="26"/>
        <v>0</v>
      </c>
      <c r="M144" s="29">
        <f t="shared" si="27"/>
        <v>0</v>
      </c>
      <c r="N144" s="29">
        <f t="shared" si="28"/>
        <v>1</v>
      </c>
      <c r="O144" s="29">
        <f t="shared" si="29"/>
        <v>0</v>
      </c>
      <c r="P144" s="4"/>
      <c r="Q144" s="4"/>
      <c r="R144" s="4"/>
      <c r="S144" s="4"/>
      <c r="T144" s="4"/>
      <c r="U144" s="4"/>
      <c r="V144" s="4"/>
      <c r="W144" s="4"/>
      <c r="X144" s="4"/>
      <c r="Y144" s="4"/>
      <c r="Z144" s="4"/>
    </row>
    <row r="145" spans="1:26" x14ac:dyDescent="0.3">
      <c r="A145" s="57" t="s">
        <v>1324</v>
      </c>
      <c r="B145" s="52" t="s">
        <v>552</v>
      </c>
      <c r="C145" s="31">
        <v>2010</v>
      </c>
      <c r="D145" s="51" t="s">
        <v>693</v>
      </c>
      <c r="E145" s="64" t="s">
        <v>112</v>
      </c>
      <c r="F145" s="27">
        <f t="shared" si="20"/>
        <v>0</v>
      </c>
      <c r="G145" s="24">
        <f t="shared" si="21"/>
        <v>0</v>
      </c>
      <c r="H145" s="24">
        <f t="shared" si="22"/>
        <v>0</v>
      </c>
      <c r="I145" s="29">
        <f t="shared" si="23"/>
        <v>0</v>
      </c>
      <c r="J145" s="29">
        <f t="shared" si="24"/>
        <v>0</v>
      </c>
      <c r="K145" s="29">
        <f t="shared" si="25"/>
        <v>0</v>
      </c>
      <c r="L145" s="29">
        <f t="shared" si="26"/>
        <v>0</v>
      </c>
      <c r="M145" s="29">
        <f t="shared" si="27"/>
        <v>1</v>
      </c>
      <c r="N145" s="29">
        <f t="shared" si="28"/>
        <v>0</v>
      </c>
      <c r="O145" s="29">
        <f t="shared" si="29"/>
        <v>0</v>
      </c>
      <c r="P145" s="4"/>
      <c r="Q145" s="4"/>
      <c r="R145" s="4"/>
      <c r="S145" s="4"/>
      <c r="T145" s="4"/>
      <c r="U145" s="4"/>
      <c r="V145" s="4"/>
      <c r="W145" s="4"/>
      <c r="X145" s="4"/>
      <c r="Y145" s="4"/>
      <c r="Z145" s="4"/>
    </row>
    <row r="146" spans="1:26" x14ac:dyDescent="0.3">
      <c r="A146" s="57" t="s">
        <v>1325</v>
      </c>
      <c r="B146" s="52" t="s">
        <v>552</v>
      </c>
      <c r="C146" s="31">
        <v>2014</v>
      </c>
      <c r="D146" s="23" t="s">
        <v>579</v>
      </c>
      <c r="E146" s="62" t="s">
        <v>109</v>
      </c>
      <c r="F146" s="27">
        <f t="shared" si="20"/>
        <v>1</v>
      </c>
      <c r="G146" s="24">
        <f t="shared" si="21"/>
        <v>0</v>
      </c>
      <c r="H146" s="24">
        <f t="shared" si="22"/>
        <v>0</v>
      </c>
      <c r="I146" s="29">
        <f t="shared" si="23"/>
        <v>0</v>
      </c>
      <c r="J146" s="29">
        <f t="shared" si="24"/>
        <v>0</v>
      </c>
      <c r="K146" s="29">
        <f t="shared" si="25"/>
        <v>0</v>
      </c>
      <c r="L146" s="29">
        <f t="shared" si="26"/>
        <v>0</v>
      </c>
      <c r="M146" s="29">
        <f t="shared" si="27"/>
        <v>0</v>
      </c>
      <c r="N146" s="29">
        <f t="shared" si="28"/>
        <v>1</v>
      </c>
      <c r="O146" s="29">
        <f t="shared" si="29"/>
        <v>0</v>
      </c>
      <c r="P146" s="4"/>
      <c r="Q146" s="4"/>
      <c r="R146" s="4"/>
      <c r="S146" s="4"/>
      <c r="T146" s="4"/>
      <c r="U146" s="4"/>
      <c r="V146" s="4"/>
      <c r="W146" s="4"/>
      <c r="X146" s="4"/>
      <c r="Y146" s="4"/>
      <c r="Z146" s="4"/>
    </row>
    <row r="147" spans="1:26" x14ac:dyDescent="0.3">
      <c r="A147" s="57" t="s">
        <v>1326</v>
      </c>
      <c r="B147" s="52" t="s">
        <v>1102</v>
      </c>
      <c r="C147" s="19">
        <v>2008</v>
      </c>
      <c r="D147" s="51" t="s">
        <v>1004</v>
      </c>
      <c r="E147" s="64" t="s">
        <v>111</v>
      </c>
      <c r="F147" s="27">
        <f t="shared" si="20"/>
        <v>0</v>
      </c>
      <c r="G147" s="24">
        <f t="shared" si="21"/>
        <v>0</v>
      </c>
      <c r="H147" s="24">
        <f t="shared" si="22"/>
        <v>0</v>
      </c>
      <c r="I147" s="29">
        <f t="shared" si="23"/>
        <v>0</v>
      </c>
      <c r="J147" s="29">
        <f t="shared" si="24"/>
        <v>0</v>
      </c>
      <c r="K147" s="29">
        <f t="shared" si="25"/>
        <v>0</v>
      </c>
      <c r="L147" s="29">
        <f t="shared" si="26"/>
        <v>1</v>
      </c>
      <c r="M147" s="29">
        <f t="shared" si="27"/>
        <v>0</v>
      </c>
      <c r="N147" s="29">
        <f t="shared" si="28"/>
        <v>0</v>
      </c>
      <c r="O147" s="29">
        <f t="shared" si="29"/>
        <v>0</v>
      </c>
      <c r="P147" s="4"/>
      <c r="Q147" s="4"/>
      <c r="R147" s="4"/>
      <c r="S147" s="4"/>
      <c r="T147" s="4"/>
      <c r="U147" s="4"/>
      <c r="V147" s="4"/>
      <c r="W147" s="4"/>
      <c r="X147" s="4"/>
      <c r="Y147" s="4"/>
      <c r="Z147" s="4"/>
    </row>
    <row r="148" spans="1:26" x14ac:dyDescent="0.3">
      <c r="A148" s="57" t="s">
        <v>1327</v>
      </c>
      <c r="B148" s="52" t="s">
        <v>552</v>
      </c>
      <c r="C148" s="19">
        <v>1994</v>
      </c>
      <c r="D148" s="51" t="s">
        <v>1551</v>
      </c>
      <c r="E148" s="64" t="s">
        <v>108</v>
      </c>
      <c r="F148" s="27">
        <f t="shared" si="20"/>
        <v>0</v>
      </c>
      <c r="G148" s="24">
        <f t="shared" si="21"/>
        <v>0</v>
      </c>
      <c r="H148" s="24">
        <f t="shared" si="22"/>
        <v>0</v>
      </c>
      <c r="I148" s="29">
        <f t="shared" si="23"/>
        <v>0</v>
      </c>
      <c r="J148" s="29">
        <f t="shared" si="24"/>
        <v>1</v>
      </c>
      <c r="K148" s="29">
        <f t="shared" si="25"/>
        <v>0</v>
      </c>
      <c r="L148" s="29">
        <f t="shared" si="26"/>
        <v>0</v>
      </c>
      <c r="M148" s="29">
        <f t="shared" si="27"/>
        <v>0</v>
      </c>
      <c r="N148" s="29">
        <f t="shared" si="28"/>
        <v>0</v>
      </c>
      <c r="O148" s="29">
        <f t="shared" si="29"/>
        <v>0</v>
      </c>
      <c r="P148" s="4"/>
      <c r="Q148" s="4"/>
      <c r="R148" s="4"/>
      <c r="S148" s="4"/>
      <c r="T148" s="4"/>
      <c r="U148" s="4"/>
      <c r="V148" s="4"/>
      <c r="W148" s="4"/>
      <c r="X148" s="4"/>
      <c r="Y148" s="4"/>
      <c r="Z148" s="4"/>
    </row>
    <row r="149" spans="1:26" x14ac:dyDescent="0.3">
      <c r="A149" s="57" t="s">
        <v>1328</v>
      </c>
      <c r="B149" s="31" t="s">
        <v>13</v>
      </c>
      <c r="C149" s="32">
        <v>2014</v>
      </c>
      <c r="D149" s="33" t="s">
        <v>21</v>
      </c>
      <c r="E149" s="62" t="s">
        <v>109</v>
      </c>
      <c r="F149" s="27">
        <f t="shared" si="20"/>
        <v>1</v>
      </c>
      <c r="G149" s="24">
        <f t="shared" si="21"/>
        <v>0</v>
      </c>
      <c r="H149" s="24">
        <f t="shared" si="22"/>
        <v>0</v>
      </c>
      <c r="I149" s="29">
        <f t="shared" si="23"/>
        <v>0</v>
      </c>
      <c r="J149" s="29">
        <f t="shared" si="24"/>
        <v>0</v>
      </c>
      <c r="K149" s="29">
        <f t="shared" si="25"/>
        <v>0</v>
      </c>
      <c r="L149" s="29">
        <f t="shared" si="26"/>
        <v>0</v>
      </c>
      <c r="M149" s="29">
        <f t="shared" si="27"/>
        <v>0</v>
      </c>
      <c r="N149" s="29">
        <f t="shared" si="28"/>
        <v>1</v>
      </c>
      <c r="O149" s="29">
        <f t="shared" si="29"/>
        <v>0</v>
      </c>
      <c r="P149" s="4"/>
      <c r="Q149" s="4"/>
      <c r="R149" s="4"/>
      <c r="S149" s="4"/>
      <c r="T149" s="4"/>
      <c r="U149" s="4"/>
      <c r="V149" s="4"/>
      <c r="W149" s="4"/>
      <c r="X149" s="4"/>
      <c r="Y149" s="4"/>
      <c r="Z149" s="4"/>
    </row>
    <row r="150" spans="1:26" x14ac:dyDescent="0.3">
      <c r="A150" s="57" t="s">
        <v>1329</v>
      </c>
      <c r="B150" s="52" t="s">
        <v>552</v>
      </c>
      <c r="C150" s="31">
        <v>2013</v>
      </c>
      <c r="D150" s="51" t="s">
        <v>621</v>
      </c>
      <c r="E150" s="64" t="s">
        <v>112</v>
      </c>
      <c r="F150" s="27">
        <f t="shared" si="20"/>
        <v>0</v>
      </c>
      <c r="G150" s="24">
        <f t="shared" si="21"/>
        <v>0</v>
      </c>
      <c r="H150" s="24">
        <f t="shared" si="22"/>
        <v>0</v>
      </c>
      <c r="I150" s="29">
        <f t="shared" si="23"/>
        <v>0</v>
      </c>
      <c r="J150" s="29">
        <f t="shared" si="24"/>
        <v>0</v>
      </c>
      <c r="K150" s="29">
        <f t="shared" si="25"/>
        <v>0</v>
      </c>
      <c r="L150" s="29">
        <f t="shared" si="26"/>
        <v>0</v>
      </c>
      <c r="M150" s="29">
        <f t="shared" si="27"/>
        <v>1</v>
      </c>
      <c r="N150" s="29">
        <f t="shared" si="28"/>
        <v>0</v>
      </c>
      <c r="O150" s="29">
        <f t="shared" si="29"/>
        <v>0</v>
      </c>
      <c r="P150" s="4"/>
      <c r="Q150" s="4"/>
      <c r="R150" s="4"/>
      <c r="S150" s="4"/>
      <c r="T150" s="4"/>
      <c r="U150" s="4"/>
      <c r="V150" s="4"/>
      <c r="W150" s="4"/>
      <c r="X150" s="4"/>
      <c r="Y150" s="4"/>
      <c r="Z150" s="4"/>
    </row>
    <row r="151" spans="1:26" x14ac:dyDescent="0.3">
      <c r="A151" s="57" t="s">
        <v>1330</v>
      </c>
      <c r="B151" s="32" t="s">
        <v>14</v>
      </c>
      <c r="C151" s="32">
        <v>2015</v>
      </c>
      <c r="D151" s="33" t="s">
        <v>79</v>
      </c>
      <c r="E151" s="64" t="s">
        <v>112</v>
      </c>
      <c r="F151" s="27">
        <f t="shared" si="20"/>
        <v>0</v>
      </c>
      <c r="G151" s="24">
        <f t="shared" si="21"/>
        <v>0</v>
      </c>
      <c r="H151" s="24">
        <f t="shared" si="22"/>
        <v>0</v>
      </c>
      <c r="I151" s="29">
        <f t="shared" si="23"/>
        <v>0</v>
      </c>
      <c r="J151" s="29">
        <f t="shared" si="24"/>
        <v>0</v>
      </c>
      <c r="K151" s="29">
        <f t="shared" si="25"/>
        <v>0</v>
      </c>
      <c r="L151" s="29">
        <f t="shared" si="26"/>
        <v>0</v>
      </c>
      <c r="M151" s="29">
        <f t="shared" si="27"/>
        <v>1</v>
      </c>
      <c r="N151" s="29">
        <f t="shared" si="28"/>
        <v>0</v>
      </c>
      <c r="O151" s="29">
        <f t="shared" si="29"/>
        <v>0</v>
      </c>
      <c r="P151" s="4"/>
      <c r="Q151" s="4"/>
      <c r="R151" s="4"/>
      <c r="S151" s="4"/>
      <c r="T151" s="4"/>
      <c r="U151" s="4"/>
      <c r="V151" s="4"/>
      <c r="W151" s="4"/>
      <c r="X151" s="4"/>
      <c r="Y151" s="4"/>
      <c r="Z151" s="4"/>
    </row>
    <row r="152" spans="1:26" x14ac:dyDescent="0.3">
      <c r="A152" s="57" t="s">
        <v>1331</v>
      </c>
      <c r="B152" s="32" t="s">
        <v>12</v>
      </c>
      <c r="C152" s="32">
        <v>2006</v>
      </c>
      <c r="D152" s="33" t="s">
        <v>45</v>
      </c>
      <c r="E152" s="68" t="s">
        <v>111</v>
      </c>
      <c r="F152" s="27">
        <f t="shared" si="20"/>
        <v>0</v>
      </c>
      <c r="G152" s="24">
        <f t="shared" si="21"/>
        <v>0</v>
      </c>
      <c r="H152" s="24">
        <f t="shared" si="22"/>
        <v>0</v>
      </c>
      <c r="I152" s="29">
        <f t="shared" si="23"/>
        <v>0</v>
      </c>
      <c r="J152" s="29">
        <f t="shared" si="24"/>
        <v>0</v>
      </c>
      <c r="K152" s="29">
        <f t="shared" si="25"/>
        <v>0</v>
      </c>
      <c r="L152" s="29">
        <f t="shared" si="26"/>
        <v>1</v>
      </c>
      <c r="M152" s="29">
        <f t="shared" si="27"/>
        <v>0</v>
      </c>
      <c r="N152" s="29">
        <f t="shared" si="28"/>
        <v>0</v>
      </c>
      <c r="O152" s="29">
        <f t="shared" si="29"/>
        <v>0</v>
      </c>
      <c r="P152" s="4"/>
      <c r="Q152" s="4"/>
      <c r="R152" s="4"/>
      <c r="S152" s="4"/>
      <c r="T152" s="4"/>
      <c r="U152" s="4"/>
      <c r="V152" s="4"/>
      <c r="W152" s="4"/>
      <c r="X152" s="4"/>
      <c r="Y152" s="4"/>
      <c r="Z152" s="4"/>
    </row>
    <row r="153" spans="1:26" x14ac:dyDescent="0.3">
      <c r="A153" s="57" t="s">
        <v>1332</v>
      </c>
      <c r="B153" s="32" t="s">
        <v>14</v>
      </c>
      <c r="C153" s="31">
        <v>2010</v>
      </c>
      <c r="D153" s="33" t="s">
        <v>97</v>
      </c>
      <c r="E153" s="64" t="s">
        <v>0</v>
      </c>
      <c r="F153" s="27">
        <f t="shared" si="20"/>
        <v>0</v>
      </c>
      <c r="G153" s="24">
        <f t="shared" si="21"/>
        <v>1</v>
      </c>
      <c r="H153" s="24">
        <f t="shared" si="22"/>
        <v>0</v>
      </c>
      <c r="I153" s="29">
        <f t="shared" si="23"/>
        <v>0</v>
      </c>
      <c r="J153" s="29">
        <f t="shared" si="24"/>
        <v>0</v>
      </c>
      <c r="K153" s="29">
        <f t="shared" si="25"/>
        <v>0</v>
      </c>
      <c r="L153" s="29">
        <f t="shared" si="26"/>
        <v>0</v>
      </c>
      <c r="M153" s="29">
        <f t="shared" si="27"/>
        <v>0</v>
      </c>
      <c r="N153" s="29">
        <f t="shared" si="28"/>
        <v>0</v>
      </c>
      <c r="O153" s="29">
        <f t="shared" si="29"/>
        <v>0</v>
      </c>
      <c r="P153" s="4"/>
      <c r="Q153" s="4"/>
      <c r="R153" s="4"/>
      <c r="S153" s="4"/>
      <c r="T153" s="4"/>
      <c r="U153" s="4"/>
      <c r="V153" s="4"/>
      <c r="W153" s="4"/>
      <c r="X153" s="4"/>
      <c r="Y153" s="4"/>
      <c r="Z153" s="4"/>
    </row>
    <row r="154" spans="1:26" x14ac:dyDescent="0.3">
      <c r="A154" s="57" t="s">
        <v>1333</v>
      </c>
      <c r="B154" s="52" t="s">
        <v>552</v>
      </c>
      <c r="C154" s="19">
        <v>2003</v>
      </c>
      <c r="D154" s="51" t="s">
        <v>1074</v>
      </c>
      <c r="E154" s="62" t="s">
        <v>109</v>
      </c>
      <c r="F154" s="27">
        <f t="shared" si="20"/>
        <v>1</v>
      </c>
      <c r="G154" s="24">
        <f t="shared" si="21"/>
        <v>0</v>
      </c>
      <c r="H154" s="24">
        <f t="shared" si="22"/>
        <v>0</v>
      </c>
      <c r="I154" s="29">
        <f t="shared" si="23"/>
        <v>0</v>
      </c>
      <c r="J154" s="29">
        <f t="shared" si="24"/>
        <v>0</v>
      </c>
      <c r="K154" s="29">
        <f t="shared" si="25"/>
        <v>0</v>
      </c>
      <c r="L154" s="29">
        <f t="shared" si="26"/>
        <v>0</v>
      </c>
      <c r="M154" s="29">
        <f t="shared" si="27"/>
        <v>0</v>
      </c>
      <c r="N154" s="29">
        <f t="shared" si="28"/>
        <v>1</v>
      </c>
      <c r="O154" s="29">
        <f t="shared" si="29"/>
        <v>0</v>
      </c>
      <c r="P154" s="4"/>
      <c r="Q154" s="4"/>
      <c r="R154" s="4"/>
      <c r="S154" s="4"/>
      <c r="T154" s="4"/>
      <c r="U154" s="4"/>
      <c r="V154" s="4"/>
      <c r="W154" s="4"/>
      <c r="X154" s="4"/>
      <c r="Y154" s="4"/>
      <c r="Z154" s="4"/>
    </row>
    <row r="155" spans="1:26" x14ac:dyDescent="0.3">
      <c r="A155" s="57" t="s">
        <v>1334</v>
      </c>
      <c r="B155" s="32" t="s">
        <v>12</v>
      </c>
      <c r="C155" s="32">
        <v>2012</v>
      </c>
      <c r="D155" s="33" t="s">
        <v>52</v>
      </c>
      <c r="E155" s="68" t="s">
        <v>0</v>
      </c>
      <c r="F155" s="27">
        <f t="shared" si="20"/>
        <v>0</v>
      </c>
      <c r="G155" s="24">
        <f t="shared" si="21"/>
        <v>1</v>
      </c>
      <c r="H155" s="24">
        <f t="shared" si="22"/>
        <v>0</v>
      </c>
      <c r="I155" s="29">
        <f t="shared" si="23"/>
        <v>0</v>
      </c>
      <c r="J155" s="29">
        <f t="shared" si="24"/>
        <v>0</v>
      </c>
      <c r="K155" s="29">
        <f t="shared" si="25"/>
        <v>0</v>
      </c>
      <c r="L155" s="29">
        <f t="shared" si="26"/>
        <v>0</v>
      </c>
      <c r="M155" s="29">
        <f t="shared" si="27"/>
        <v>0</v>
      </c>
      <c r="N155" s="29">
        <f t="shared" si="28"/>
        <v>0</v>
      </c>
      <c r="O155" s="29">
        <f t="shared" si="29"/>
        <v>0</v>
      </c>
      <c r="P155" s="4"/>
      <c r="Q155" s="4"/>
      <c r="R155" s="4"/>
      <c r="S155" s="4"/>
      <c r="T155" s="4"/>
      <c r="U155" s="4"/>
      <c r="V155" s="4"/>
      <c r="W155" s="4"/>
      <c r="X155" s="4"/>
      <c r="Y155" s="4"/>
      <c r="Z155" s="4"/>
    </row>
    <row r="156" spans="1:26" ht="27.6" x14ac:dyDescent="0.3">
      <c r="A156" s="57" t="s">
        <v>1335</v>
      </c>
      <c r="B156" s="52" t="s">
        <v>552</v>
      </c>
      <c r="C156" s="31">
        <v>2010</v>
      </c>
      <c r="D156" s="51" t="s">
        <v>706</v>
      </c>
      <c r="E156" s="68" t="s">
        <v>111</v>
      </c>
      <c r="F156" s="27">
        <f t="shared" si="20"/>
        <v>0</v>
      </c>
      <c r="G156" s="24">
        <f t="shared" si="21"/>
        <v>0</v>
      </c>
      <c r="H156" s="24">
        <f t="shared" si="22"/>
        <v>0</v>
      </c>
      <c r="I156" s="29">
        <f t="shared" si="23"/>
        <v>0</v>
      </c>
      <c r="J156" s="29">
        <f t="shared" si="24"/>
        <v>0</v>
      </c>
      <c r="K156" s="29">
        <f t="shared" si="25"/>
        <v>0</v>
      </c>
      <c r="L156" s="29">
        <f t="shared" si="26"/>
        <v>1</v>
      </c>
      <c r="M156" s="29">
        <f t="shared" si="27"/>
        <v>0</v>
      </c>
      <c r="N156" s="29">
        <f t="shared" si="28"/>
        <v>0</v>
      </c>
      <c r="O156" s="29">
        <f t="shared" si="29"/>
        <v>0</v>
      </c>
      <c r="P156" s="4"/>
      <c r="Q156" s="4"/>
      <c r="R156" s="4"/>
      <c r="S156" s="4"/>
      <c r="T156" s="4"/>
      <c r="U156" s="4"/>
      <c r="V156" s="4"/>
      <c r="W156" s="4"/>
      <c r="X156" s="4"/>
      <c r="Y156" s="4"/>
      <c r="Z156" s="4"/>
    </row>
    <row r="157" spans="1:26" x14ac:dyDescent="0.3">
      <c r="A157" s="57" t="s">
        <v>1336</v>
      </c>
      <c r="B157" s="52" t="s">
        <v>552</v>
      </c>
      <c r="C157" s="19">
        <v>2006</v>
      </c>
      <c r="D157" s="51" t="s">
        <v>1028</v>
      </c>
      <c r="E157" s="68" t="s">
        <v>111</v>
      </c>
      <c r="F157" s="27">
        <f t="shared" si="20"/>
        <v>0</v>
      </c>
      <c r="G157" s="24">
        <f t="shared" si="21"/>
        <v>0</v>
      </c>
      <c r="H157" s="24">
        <f t="shared" si="22"/>
        <v>0</v>
      </c>
      <c r="I157" s="29">
        <f t="shared" si="23"/>
        <v>0</v>
      </c>
      <c r="J157" s="29">
        <f t="shared" si="24"/>
        <v>0</v>
      </c>
      <c r="K157" s="29">
        <f t="shared" si="25"/>
        <v>0</v>
      </c>
      <c r="L157" s="29">
        <f t="shared" si="26"/>
        <v>1</v>
      </c>
      <c r="M157" s="29">
        <f t="shared" si="27"/>
        <v>0</v>
      </c>
      <c r="N157" s="29">
        <f t="shared" si="28"/>
        <v>0</v>
      </c>
      <c r="O157" s="29">
        <f t="shared" si="29"/>
        <v>0</v>
      </c>
      <c r="P157" s="4"/>
      <c r="Q157" s="4"/>
      <c r="R157" s="4"/>
      <c r="S157" s="4"/>
      <c r="T157" s="4"/>
      <c r="U157" s="4"/>
      <c r="V157" s="4"/>
      <c r="W157" s="4"/>
      <c r="X157" s="4"/>
      <c r="Y157" s="4"/>
      <c r="Z157" s="4"/>
    </row>
    <row r="158" spans="1:26" x14ac:dyDescent="0.3">
      <c r="A158" s="57" t="s">
        <v>1337</v>
      </c>
      <c r="B158" s="52" t="s">
        <v>552</v>
      </c>
      <c r="C158" s="31">
        <v>2010</v>
      </c>
      <c r="D158" s="51" t="s">
        <v>695</v>
      </c>
      <c r="E158" s="68" t="s">
        <v>111</v>
      </c>
      <c r="F158" s="27">
        <f t="shared" si="20"/>
        <v>0</v>
      </c>
      <c r="G158" s="24">
        <f t="shared" si="21"/>
        <v>0</v>
      </c>
      <c r="H158" s="24">
        <f t="shared" si="22"/>
        <v>0</v>
      </c>
      <c r="I158" s="29">
        <f t="shared" si="23"/>
        <v>0</v>
      </c>
      <c r="J158" s="29">
        <f t="shared" si="24"/>
        <v>0</v>
      </c>
      <c r="K158" s="29">
        <f t="shared" si="25"/>
        <v>0</v>
      </c>
      <c r="L158" s="29">
        <f t="shared" si="26"/>
        <v>1</v>
      </c>
      <c r="M158" s="29">
        <f t="shared" si="27"/>
        <v>0</v>
      </c>
      <c r="N158" s="29">
        <f t="shared" si="28"/>
        <v>0</v>
      </c>
      <c r="O158" s="29">
        <f t="shared" si="29"/>
        <v>0</v>
      </c>
      <c r="P158" s="4"/>
      <c r="Q158" s="4"/>
      <c r="R158" s="4"/>
      <c r="S158" s="4"/>
      <c r="T158" s="4"/>
      <c r="U158" s="4"/>
      <c r="V158" s="4"/>
      <c r="W158" s="4"/>
      <c r="X158" s="4"/>
      <c r="Y158" s="4"/>
      <c r="Z158" s="4"/>
    </row>
    <row r="159" spans="1:26" x14ac:dyDescent="0.3">
      <c r="A159" s="57" t="s">
        <v>1338</v>
      </c>
      <c r="B159" s="52" t="s">
        <v>552</v>
      </c>
      <c r="C159" s="31">
        <v>2009</v>
      </c>
      <c r="D159" s="51" t="s">
        <v>716</v>
      </c>
      <c r="E159" s="62" t="s">
        <v>109</v>
      </c>
      <c r="F159" s="27">
        <f t="shared" si="20"/>
        <v>1</v>
      </c>
      <c r="G159" s="24">
        <f t="shared" si="21"/>
        <v>0</v>
      </c>
      <c r="H159" s="24">
        <f t="shared" si="22"/>
        <v>0</v>
      </c>
      <c r="I159" s="29">
        <f t="shared" si="23"/>
        <v>0</v>
      </c>
      <c r="J159" s="29">
        <f t="shared" si="24"/>
        <v>0</v>
      </c>
      <c r="K159" s="29">
        <f t="shared" si="25"/>
        <v>0</v>
      </c>
      <c r="L159" s="29">
        <f t="shared" si="26"/>
        <v>0</v>
      </c>
      <c r="M159" s="29">
        <f t="shared" si="27"/>
        <v>0</v>
      </c>
      <c r="N159" s="29">
        <f t="shared" si="28"/>
        <v>1</v>
      </c>
      <c r="O159" s="29">
        <f t="shared" si="29"/>
        <v>0</v>
      </c>
      <c r="P159" s="4"/>
      <c r="Q159" s="4"/>
      <c r="R159" s="4"/>
      <c r="S159" s="4"/>
      <c r="T159" s="4"/>
      <c r="U159" s="4"/>
      <c r="V159" s="4"/>
      <c r="W159" s="4"/>
      <c r="X159" s="4"/>
      <c r="Y159" s="4"/>
      <c r="Z159" s="4"/>
    </row>
    <row r="160" spans="1:26" x14ac:dyDescent="0.3">
      <c r="A160" s="57" t="s">
        <v>1339</v>
      </c>
      <c r="B160" s="32" t="s">
        <v>12</v>
      </c>
      <c r="C160" s="32">
        <v>2014</v>
      </c>
      <c r="D160" s="33" t="s">
        <v>38</v>
      </c>
      <c r="E160" s="64" t="s">
        <v>112</v>
      </c>
      <c r="F160" s="27">
        <f t="shared" si="20"/>
        <v>0</v>
      </c>
      <c r="G160" s="24">
        <f t="shared" si="21"/>
        <v>0</v>
      </c>
      <c r="H160" s="24">
        <f t="shared" si="22"/>
        <v>0</v>
      </c>
      <c r="I160" s="29">
        <f t="shared" si="23"/>
        <v>0</v>
      </c>
      <c r="J160" s="29">
        <f t="shared" si="24"/>
        <v>0</v>
      </c>
      <c r="K160" s="29">
        <f t="shared" si="25"/>
        <v>0</v>
      </c>
      <c r="L160" s="29">
        <f t="shared" si="26"/>
        <v>0</v>
      </c>
      <c r="M160" s="29">
        <f t="shared" si="27"/>
        <v>1</v>
      </c>
      <c r="N160" s="29">
        <f t="shared" si="28"/>
        <v>0</v>
      </c>
      <c r="O160" s="29">
        <f t="shared" si="29"/>
        <v>0</v>
      </c>
      <c r="P160" s="4"/>
      <c r="Q160" s="4"/>
      <c r="R160" s="4"/>
      <c r="S160" s="4"/>
      <c r="T160" s="4"/>
      <c r="U160" s="4"/>
      <c r="V160" s="4"/>
      <c r="W160" s="4"/>
      <c r="X160" s="4"/>
      <c r="Y160" s="4"/>
      <c r="Z160" s="4"/>
    </row>
    <row r="161" spans="1:26" x14ac:dyDescent="0.3">
      <c r="A161" s="57" t="s">
        <v>1340</v>
      </c>
      <c r="B161" s="52" t="s">
        <v>552</v>
      </c>
      <c r="C161" s="31">
        <v>2011</v>
      </c>
      <c r="D161" s="23" t="s">
        <v>1554</v>
      </c>
      <c r="E161" s="62" t="s">
        <v>109</v>
      </c>
      <c r="F161" s="27">
        <f t="shared" si="20"/>
        <v>1</v>
      </c>
      <c r="G161" s="24">
        <f t="shared" si="21"/>
        <v>0</v>
      </c>
      <c r="H161" s="24">
        <f t="shared" si="22"/>
        <v>0</v>
      </c>
      <c r="I161" s="29">
        <f t="shared" si="23"/>
        <v>0</v>
      </c>
      <c r="J161" s="29">
        <f t="shared" si="24"/>
        <v>0</v>
      </c>
      <c r="K161" s="29">
        <f t="shared" si="25"/>
        <v>0</v>
      </c>
      <c r="L161" s="29">
        <f t="shared" si="26"/>
        <v>0</v>
      </c>
      <c r="M161" s="29">
        <f t="shared" si="27"/>
        <v>0</v>
      </c>
      <c r="N161" s="29">
        <f t="shared" si="28"/>
        <v>1</v>
      </c>
      <c r="O161" s="29">
        <f t="shared" si="29"/>
        <v>0</v>
      </c>
      <c r="P161" s="4"/>
      <c r="Q161" s="4"/>
      <c r="R161" s="4"/>
      <c r="S161" s="4"/>
      <c r="T161" s="4"/>
      <c r="U161" s="4"/>
      <c r="V161" s="4"/>
      <c r="W161" s="4"/>
      <c r="X161" s="4"/>
      <c r="Y161" s="4"/>
      <c r="Z161" s="4"/>
    </row>
    <row r="162" spans="1:26" x14ac:dyDescent="0.3">
      <c r="A162" s="57" t="s">
        <v>1341</v>
      </c>
      <c r="B162" s="52" t="s">
        <v>552</v>
      </c>
      <c r="C162" s="31">
        <v>2010</v>
      </c>
      <c r="D162" s="51" t="s">
        <v>708</v>
      </c>
      <c r="E162" s="68" t="s">
        <v>0</v>
      </c>
      <c r="F162" s="27">
        <f t="shared" si="20"/>
        <v>0</v>
      </c>
      <c r="G162" s="24">
        <f t="shared" si="21"/>
        <v>1</v>
      </c>
      <c r="H162" s="24">
        <f t="shared" si="22"/>
        <v>0</v>
      </c>
      <c r="I162" s="29">
        <f t="shared" si="23"/>
        <v>0</v>
      </c>
      <c r="J162" s="29">
        <f t="shared" si="24"/>
        <v>0</v>
      </c>
      <c r="K162" s="29">
        <f t="shared" si="25"/>
        <v>0</v>
      </c>
      <c r="L162" s="29">
        <f t="shared" si="26"/>
        <v>0</v>
      </c>
      <c r="M162" s="29">
        <f t="shared" si="27"/>
        <v>0</v>
      </c>
      <c r="N162" s="29">
        <f t="shared" si="28"/>
        <v>0</v>
      </c>
      <c r="O162" s="29">
        <f t="shared" si="29"/>
        <v>0</v>
      </c>
      <c r="P162" s="4"/>
      <c r="Q162" s="4"/>
      <c r="R162" s="4"/>
      <c r="S162" s="4"/>
      <c r="T162" s="4"/>
      <c r="U162" s="4"/>
      <c r="V162" s="4"/>
      <c r="W162" s="4"/>
      <c r="X162" s="4"/>
      <c r="Y162" s="4"/>
      <c r="Z162" s="4"/>
    </row>
    <row r="163" spans="1:26" x14ac:dyDescent="0.3">
      <c r="A163" s="57" t="s">
        <v>1342</v>
      </c>
      <c r="B163" s="52" t="s">
        <v>552</v>
      </c>
      <c r="C163" s="31">
        <v>2009</v>
      </c>
      <c r="D163" s="51" t="s">
        <v>740</v>
      </c>
      <c r="E163" s="62" t="s">
        <v>109</v>
      </c>
      <c r="F163" s="27">
        <f t="shared" si="20"/>
        <v>1</v>
      </c>
      <c r="G163" s="24">
        <f t="shared" si="21"/>
        <v>0</v>
      </c>
      <c r="H163" s="24">
        <f t="shared" si="22"/>
        <v>0</v>
      </c>
      <c r="I163" s="29">
        <f t="shared" si="23"/>
        <v>0</v>
      </c>
      <c r="J163" s="29">
        <f t="shared" si="24"/>
        <v>0</v>
      </c>
      <c r="K163" s="29">
        <f t="shared" si="25"/>
        <v>0</v>
      </c>
      <c r="L163" s="29">
        <f t="shared" si="26"/>
        <v>0</v>
      </c>
      <c r="M163" s="29">
        <f t="shared" si="27"/>
        <v>0</v>
      </c>
      <c r="N163" s="29">
        <f t="shared" si="28"/>
        <v>1</v>
      </c>
      <c r="O163" s="29">
        <f t="shared" si="29"/>
        <v>0</v>
      </c>
      <c r="P163" s="4"/>
      <c r="Q163" s="4"/>
      <c r="R163" s="4"/>
      <c r="S163" s="4"/>
      <c r="T163" s="4"/>
      <c r="U163" s="4"/>
      <c r="V163" s="4"/>
      <c r="W163" s="4"/>
      <c r="X163" s="4"/>
      <c r="Y163" s="4"/>
      <c r="Z163" s="4"/>
    </row>
    <row r="164" spans="1:26" x14ac:dyDescent="0.3">
      <c r="A164" s="57" t="s">
        <v>1343</v>
      </c>
      <c r="B164" s="52" t="s">
        <v>552</v>
      </c>
      <c r="C164" s="19">
        <v>2003</v>
      </c>
      <c r="D164" s="51" t="s">
        <v>1070</v>
      </c>
      <c r="E164" s="66" t="s">
        <v>1557</v>
      </c>
      <c r="F164" s="27">
        <f t="shared" si="20"/>
        <v>0</v>
      </c>
      <c r="G164" s="24">
        <f t="shared" si="21"/>
        <v>0</v>
      </c>
      <c r="H164" s="24">
        <f t="shared" si="22"/>
        <v>0</v>
      </c>
      <c r="I164" s="29">
        <f t="shared" si="23"/>
        <v>0</v>
      </c>
      <c r="J164" s="29">
        <f t="shared" si="24"/>
        <v>0</v>
      </c>
      <c r="K164" s="29">
        <f t="shared" si="25"/>
        <v>0</v>
      </c>
      <c r="L164" s="29">
        <f t="shared" si="26"/>
        <v>0</v>
      </c>
      <c r="M164" s="29">
        <f t="shared" si="27"/>
        <v>0</v>
      </c>
      <c r="N164" s="29">
        <f t="shared" si="28"/>
        <v>0</v>
      </c>
      <c r="O164" s="29">
        <f t="shared" si="29"/>
        <v>1</v>
      </c>
      <c r="P164" s="4"/>
      <c r="Q164" s="4"/>
      <c r="R164" s="4"/>
      <c r="S164" s="4"/>
      <c r="T164" s="4"/>
      <c r="U164" s="4"/>
      <c r="V164" s="4"/>
      <c r="W164" s="4"/>
      <c r="X164" s="4"/>
      <c r="Y164" s="4"/>
      <c r="Z164" s="4"/>
    </row>
    <row r="165" spans="1:26" x14ac:dyDescent="0.3">
      <c r="A165" s="57" t="s">
        <v>1344</v>
      </c>
      <c r="B165" s="52" t="s">
        <v>552</v>
      </c>
      <c r="C165" s="31">
        <v>2012</v>
      </c>
      <c r="D165" s="23" t="s">
        <v>656</v>
      </c>
      <c r="E165" s="68" t="s">
        <v>111</v>
      </c>
      <c r="F165" s="27">
        <f t="shared" si="20"/>
        <v>0</v>
      </c>
      <c r="G165" s="24">
        <f t="shared" si="21"/>
        <v>0</v>
      </c>
      <c r="H165" s="24">
        <f t="shared" si="22"/>
        <v>0</v>
      </c>
      <c r="I165" s="29">
        <f t="shared" si="23"/>
        <v>0</v>
      </c>
      <c r="J165" s="29">
        <f t="shared" si="24"/>
        <v>0</v>
      </c>
      <c r="K165" s="29">
        <f t="shared" si="25"/>
        <v>0</v>
      </c>
      <c r="L165" s="29">
        <f t="shared" si="26"/>
        <v>1</v>
      </c>
      <c r="M165" s="29">
        <f t="shared" si="27"/>
        <v>0</v>
      </c>
      <c r="N165" s="29">
        <f t="shared" si="28"/>
        <v>0</v>
      </c>
      <c r="O165" s="29">
        <f t="shared" si="29"/>
        <v>0</v>
      </c>
      <c r="P165" s="4"/>
      <c r="Q165" s="4"/>
      <c r="R165" s="4"/>
      <c r="S165" s="4"/>
      <c r="T165" s="4"/>
      <c r="U165" s="4"/>
      <c r="V165" s="4"/>
      <c r="W165" s="4"/>
      <c r="X165" s="4"/>
      <c r="Y165" s="4"/>
      <c r="Z165" s="4"/>
    </row>
    <row r="166" spans="1:26" x14ac:dyDescent="0.3">
      <c r="A166" s="57" t="s">
        <v>1345</v>
      </c>
      <c r="B166" s="52" t="s">
        <v>552</v>
      </c>
      <c r="C166" s="19">
        <v>2005</v>
      </c>
      <c r="D166" s="51" t="s">
        <v>1048</v>
      </c>
      <c r="E166" s="68" t="s">
        <v>112</v>
      </c>
      <c r="F166" s="27">
        <f t="shared" si="20"/>
        <v>0</v>
      </c>
      <c r="G166" s="24">
        <f t="shared" si="21"/>
        <v>0</v>
      </c>
      <c r="H166" s="24">
        <f t="shared" si="22"/>
        <v>0</v>
      </c>
      <c r="I166" s="29">
        <f t="shared" si="23"/>
        <v>0</v>
      </c>
      <c r="J166" s="29">
        <f t="shared" si="24"/>
        <v>0</v>
      </c>
      <c r="K166" s="29">
        <f t="shared" si="25"/>
        <v>0</v>
      </c>
      <c r="L166" s="29">
        <f t="shared" si="26"/>
        <v>0</v>
      </c>
      <c r="M166" s="29">
        <f t="shared" si="27"/>
        <v>1</v>
      </c>
      <c r="N166" s="29">
        <f t="shared" si="28"/>
        <v>0</v>
      </c>
      <c r="O166" s="29">
        <f t="shared" si="29"/>
        <v>0</v>
      </c>
      <c r="P166" s="4"/>
      <c r="Q166" s="4"/>
      <c r="R166" s="4"/>
      <c r="S166" s="4"/>
      <c r="T166" s="4"/>
      <c r="U166" s="4"/>
      <c r="V166" s="4"/>
      <c r="W166" s="4"/>
      <c r="X166" s="4"/>
      <c r="Y166" s="4"/>
      <c r="Z166" s="4"/>
    </row>
    <row r="167" spans="1:26" ht="27.6" x14ac:dyDescent="0.3">
      <c r="A167" s="57" t="s">
        <v>1346</v>
      </c>
      <c r="B167" s="52" t="s">
        <v>552</v>
      </c>
      <c r="C167" s="19">
        <v>2008</v>
      </c>
      <c r="D167" s="51" t="s">
        <v>997</v>
      </c>
      <c r="E167" s="62" t="s">
        <v>109</v>
      </c>
      <c r="F167" s="27">
        <f t="shared" si="20"/>
        <v>1</v>
      </c>
      <c r="G167" s="24">
        <f t="shared" si="21"/>
        <v>0</v>
      </c>
      <c r="H167" s="24">
        <f t="shared" si="22"/>
        <v>0</v>
      </c>
      <c r="I167" s="29">
        <f t="shared" si="23"/>
        <v>0</v>
      </c>
      <c r="J167" s="29">
        <f t="shared" si="24"/>
        <v>0</v>
      </c>
      <c r="K167" s="29">
        <f t="shared" si="25"/>
        <v>0</v>
      </c>
      <c r="L167" s="29">
        <f t="shared" si="26"/>
        <v>0</v>
      </c>
      <c r="M167" s="29">
        <f t="shared" si="27"/>
        <v>0</v>
      </c>
      <c r="N167" s="29">
        <f t="shared" si="28"/>
        <v>1</v>
      </c>
      <c r="O167" s="29">
        <f t="shared" si="29"/>
        <v>0</v>
      </c>
      <c r="P167" s="4"/>
      <c r="Q167" s="4"/>
      <c r="R167" s="4"/>
      <c r="S167" s="4"/>
      <c r="T167" s="4"/>
      <c r="U167" s="4"/>
      <c r="V167" s="4"/>
      <c r="W167" s="4"/>
      <c r="X167" s="4"/>
      <c r="Y167" s="4"/>
      <c r="Z167" s="4"/>
    </row>
    <row r="168" spans="1:26" x14ac:dyDescent="0.3">
      <c r="A168" s="57" t="s">
        <v>1347</v>
      </c>
      <c r="B168" s="52" t="s">
        <v>552</v>
      </c>
      <c r="C168" s="31">
        <v>2013</v>
      </c>
      <c r="D168" s="51" t="s">
        <v>617</v>
      </c>
      <c r="E168" s="62" t="s">
        <v>109</v>
      </c>
      <c r="F168" s="27">
        <f t="shared" si="20"/>
        <v>1</v>
      </c>
      <c r="G168" s="24">
        <f t="shared" si="21"/>
        <v>0</v>
      </c>
      <c r="H168" s="24">
        <f t="shared" si="22"/>
        <v>0</v>
      </c>
      <c r="I168" s="29">
        <f t="shared" si="23"/>
        <v>0</v>
      </c>
      <c r="J168" s="29">
        <f t="shared" si="24"/>
        <v>0</v>
      </c>
      <c r="K168" s="29">
        <f t="shared" si="25"/>
        <v>0</v>
      </c>
      <c r="L168" s="29">
        <f t="shared" si="26"/>
        <v>0</v>
      </c>
      <c r="M168" s="29">
        <f t="shared" si="27"/>
        <v>0</v>
      </c>
      <c r="N168" s="29">
        <f t="shared" si="28"/>
        <v>1</v>
      </c>
      <c r="O168" s="29">
        <f t="shared" si="29"/>
        <v>0</v>
      </c>
      <c r="P168" s="4"/>
      <c r="Q168" s="4"/>
      <c r="R168" s="4"/>
      <c r="S168" s="4"/>
      <c r="T168" s="4"/>
      <c r="U168" s="4"/>
      <c r="V168" s="4"/>
      <c r="W168" s="4"/>
      <c r="X168" s="4"/>
      <c r="Y168" s="4"/>
      <c r="Z168" s="4"/>
    </row>
    <row r="169" spans="1:26" x14ac:dyDescent="0.3">
      <c r="A169" s="57" t="s">
        <v>1348</v>
      </c>
      <c r="B169" s="52" t="s">
        <v>552</v>
      </c>
      <c r="C169" s="31">
        <v>2012</v>
      </c>
      <c r="D169" s="23" t="s">
        <v>650</v>
      </c>
      <c r="E169" s="68" t="s">
        <v>111</v>
      </c>
      <c r="F169" s="27">
        <f t="shared" si="20"/>
        <v>0</v>
      </c>
      <c r="G169" s="24">
        <f t="shared" si="21"/>
        <v>0</v>
      </c>
      <c r="H169" s="24">
        <f t="shared" si="22"/>
        <v>0</v>
      </c>
      <c r="I169" s="29">
        <f t="shared" si="23"/>
        <v>0</v>
      </c>
      <c r="J169" s="29">
        <f t="shared" si="24"/>
        <v>0</v>
      </c>
      <c r="K169" s="29">
        <f t="shared" si="25"/>
        <v>0</v>
      </c>
      <c r="L169" s="29">
        <f t="shared" si="26"/>
        <v>1</v>
      </c>
      <c r="M169" s="29">
        <f t="shared" si="27"/>
        <v>0</v>
      </c>
      <c r="N169" s="29">
        <f t="shared" si="28"/>
        <v>0</v>
      </c>
      <c r="O169" s="29">
        <f t="shared" si="29"/>
        <v>0</v>
      </c>
      <c r="P169" s="4"/>
      <c r="Q169" s="4"/>
      <c r="R169" s="4"/>
      <c r="S169" s="4"/>
      <c r="T169" s="4"/>
      <c r="U169" s="4"/>
      <c r="V169" s="4"/>
      <c r="W169" s="4"/>
      <c r="X169" s="4"/>
      <c r="Y169" s="4"/>
      <c r="Z169" s="4"/>
    </row>
    <row r="170" spans="1:26" x14ac:dyDescent="0.3">
      <c r="A170" s="57" t="s">
        <v>1349</v>
      </c>
      <c r="B170" s="52" t="s">
        <v>552</v>
      </c>
      <c r="C170" s="31">
        <v>2013</v>
      </c>
      <c r="D170" s="51" t="s">
        <v>611</v>
      </c>
      <c r="E170" s="68" t="s">
        <v>111</v>
      </c>
      <c r="F170" s="27">
        <f t="shared" si="20"/>
        <v>0</v>
      </c>
      <c r="G170" s="24">
        <f t="shared" si="21"/>
        <v>0</v>
      </c>
      <c r="H170" s="24">
        <f t="shared" si="22"/>
        <v>0</v>
      </c>
      <c r="I170" s="29">
        <f t="shared" si="23"/>
        <v>0</v>
      </c>
      <c r="J170" s="29">
        <f t="shared" si="24"/>
        <v>0</v>
      </c>
      <c r="K170" s="29">
        <f t="shared" si="25"/>
        <v>0</v>
      </c>
      <c r="L170" s="29">
        <f t="shared" si="26"/>
        <v>1</v>
      </c>
      <c r="M170" s="29">
        <f t="shared" si="27"/>
        <v>0</v>
      </c>
      <c r="N170" s="29">
        <f t="shared" si="28"/>
        <v>0</v>
      </c>
      <c r="O170" s="29">
        <f t="shared" si="29"/>
        <v>0</v>
      </c>
      <c r="P170" s="4"/>
      <c r="Q170" s="4"/>
      <c r="R170" s="4"/>
      <c r="S170" s="4"/>
      <c r="T170" s="4"/>
      <c r="U170" s="4"/>
      <c r="V170" s="4"/>
      <c r="W170" s="4"/>
      <c r="X170" s="4"/>
      <c r="Y170" s="4"/>
      <c r="Z170" s="4"/>
    </row>
    <row r="171" spans="1:26" x14ac:dyDescent="0.3">
      <c r="A171" s="57" t="s">
        <v>1350</v>
      </c>
      <c r="B171" s="32" t="s">
        <v>12</v>
      </c>
      <c r="C171" s="32">
        <v>2009</v>
      </c>
      <c r="D171" s="33" t="s">
        <v>11</v>
      </c>
      <c r="E171" s="64" t="s">
        <v>0</v>
      </c>
      <c r="F171" s="27">
        <f t="shared" si="20"/>
        <v>0</v>
      </c>
      <c r="G171" s="24">
        <f t="shared" si="21"/>
        <v>1</v>
      </c>
      <c r="H171" s="24">
        <f t="shared" si="22"/>
        <v>0</v>
      </c>
      <c r="I171" s="29">
        <f t="shared" si="23"/>
        <v>0</v>
      </c>
      <c r="J171" s="29">
        <f t="shared" si="24"/>
        <v>0</v>
      </c>
      <c r="K171" s="29">
        <f t="shared" si="25"/>
        <v>0</v>
      </c>
      <c r="L171" s="29">
        <f t="shared" si="26"/>
        <v>0</v>
      </c>
      <c r="M171" s="29">
        <f t="shared" si="27"/>
        <v>0</v>
      </c>
      <c r="N171" s="29">
        <f t="shared" si="28"/>
        <v>0</v>
      </c>
      <c r="O171" s="29">
        <f t="shared" si="29"/>
        <v>0</v>
      </c>
      <c r="P171" s="4"/>
      <c r="Q171" s="4"/>
      <c r="R171" s="4"/>
      <c r="S171" s="4"/>
      <c r="T171" s="4"/>
      <c r="U171" s="4"/>
      <c r="V171" s="4"/>
      <c r="W171" s="4"/>
      <c r="X171" s="4"/>
      <c r="Y171" s="4"/>
      <c r="Z171" s="4"/>
    </row>
    <row r="172" spans="1:26" x14ac:dyDescent="0.3">
      <c r="A172" s="57" t="s">
        <v>1351</v>
      </c>
      <c r="B172" s="32" t="s">
        <v>14</v>
      </c>
      <c r="C172" s="32">
        <v>2008</v>
      </c>
      <c r="D172" s="33" t="s">
        <v>76</v>
      </c>
      <c r="E172" s="64" t="s">
        <v>111</v>
      </c>
      <c r="F172" s="27">
        <f t="shared" si="20"/>
        <v>0</v>
      </c>
      <c r="G172" s="24">
        <f t="shared" si="21"/>
        <v>0</v>
      </c>
      <c r="H172" s="24">
        <f t="shared" si="22"/>
        <v>0</v>
      </c>
      <c r="I172" s="29">
        <f t="shared" si="23"/>
        <v>0</v>
      </c>
      <c r="J172" s="29">
        <f t="shared" si="24"/>
        <v>0</v>
      </c>
      <c r="K172" s="29">
        <f t="shared" si="25"/>
        <v>0</v>
      </c>
      <c r="L172" s="29">
        <f t="shared" si="26"/>
        <v>1</v>
      </c>
      <c r="M172" s="29">
        <f t="shared" si="27"/>
        <v>0</v>
      </c>
      <c r="N172" s="29">
        <f t="shared" si="28"/>
        <v>0</v>
      </c>
      <c r="O172" s="29">
        <f t="shared" si="29"/>
        <v>0</v>
      </c>
      <c r="P172" s="4"/>
      <c r="Q172" s="4"/>
      <c r="R172" s="4"/>
      <c r="S172" s="4"/>
      <c r="T172" s="4"/>
      <c r="U172" s="4"/>
      <c r="V172" s="4"/>
      <c r="W172" s="4"/>
      <c r="X172" s="4"/>
      <c r="Y172" s="4"/>
      <c r="Z172" s="4"/>
    </row>
    <row r="173" spans="1:26" x14ac:dyDescent="0.3">
      <c r="A173" s="57" t="s">
        <v>1352</v>
      </c>
      <c r="B173" s="52" t="s">
        <v>552</v>
      </c>
      <c r="C173" s="19">
        <v>2008</v>
      </c>
      <c r="D173" s="51" t="s">
        <v>998</v>
      </c>
      <c r="E173" s="62" t="s">
        <v>109</v>
      </c>
      <c r="F173" s="27">
        <f t="shared" si="20"/>
        <v>1</v>
      </c>
      <c r="G173" s="24">
        <f t="shared" si="21"/>
        <v>0</v>
      </c>
      <c r="H173" s="24">
        <f t="shared" si="22"/>
        <v>0</v>
      </c>
      <c r="I173" s="29">
        <f t="shared" si="23"/>
        <v>0</v>
      </c>
      <c r="J173" s="29">
        <f t="shared" si="24"/>
        <v>0</v>
      </c>
      <c r="K173" s="29">
        <f t="shared" si="25"/>
        <v>0</v>
      </c>
      <c r="L173" s="29">
        <f t="shared" si="26"/>
        <v>0</v>
      </c>
      <c r="M173" s="29">
        <f t="shared" si="27"/>
        <v>0</v>
      </c>
      <c r="N173" s="29">
        <f t="shared" si="28"/>
        <v>1</v>
      </c>
      <c r="O173" s="29">
        <f t="shared" si="29"/>
        <v>0</v>
      </c>
      <c r="P173" s="4"/>
      <c r="Q173" s="4"/>
      <c r="R173" s="4"/>
      <c r="S173" s="4"/>
      <c r="T173" s="4"/>
      <c r="U173" s="4"/>
      <c r="V173" s="4"/>
      <c r="W173" s="4"/>
      <c r="X173" s="4"/>
      <c r="Y173" s="4"/>
      <c r="Z173" s="4"/>
    </row>
    <row r="174" spans="1:26" x14ac:dyDescent="0.3">
      <c r="A174" s="57" t="s">
        <v>1353</v>
      </c>
      <c r="B174" s="52" t="s">
        <v>552</v>
      </c>
      <c r="C174" s="31">
        <v>2011</v>
      </c>
      <c r="D174" s="51" t="s">
        <v>684</v>
      </c>
      <c r="E174" s="62" t="s">
        <v>109</v>
      </c>
      <c r="F174" s="27">
        <f t="shared" si="20"/>
        <v>1</v>
      </c>
      <c r="G174" s="24">
        <f t="shared" si="21"/>
        <v>0</v>
      </c>
      <c r="H174" s="24">
        <f t="shared" si="22"/>
        <v>0</v>
      </c>
      <c r="I174" s="29">
        <f t="shared" si="23"/>
        <v>0</v>
      </c>
      <c r="J174" s="29">
        <f t="shared" si="24"/>
        <v>0</v>
      </c>
      <c r="K174" s="29">
        <f t="shared" si="25"/>
        <v>0</v>
      </c>
      <c r="L174" s="29">
        <f t="shared" si="26"/>
        <v>0</v>
      </c>
      <c r="M174" s="29">
        <f t="shared" si="27"/>
        <v>0</v>
      </c>
      <c r="N174" s="29">
        <f t="shared" si="28"/>
        <v>1</v>
      </c>
      <c r="O174" s="29">
        <f t="shared" si="29"/>
        <v>0</v>
      </c>
      <c r="P174" s="4"/>
      <c r="Q174" s="4"/>
      <c r="R174" s="4"/>
      <c r="S174" s="4"/>
      <c r="T174" s="4"/>
      <c r="U174" s="4"/>
      <c r="V174" s="4"/>
      <c r="W174" s="4"/>
      <c r="X174" s="4"/>
      <c r="Y174" s="4"/>
      <c r="Z174" s="4"/>
    </row>
    <row r="175" spans="1:26" x14ac:dyDescent="0.3">
      <c r="A175" s="57" t="s">
        <v>1354</v>
      </c>
      <c r="B175" s="52" t="s">
        <v>552</v>
      </c>
      <c r="C175" s="19">
        <v>2008</v>
      </c>
      <c r="D175" s="51" t="s">
        <v>1003</v>
      </c>
      <c r="E175" s="64" t="s">
        <v>0</v>
      </c>
      <c r="F175" s="27">
        <f t="shared" si="20"/>
        <v>0</v>
      </c>
      <c r="G175" s="24">
        <f t="shared" si="21"/>
        <v>1</v>
      </c>
      <c r="H175" s="24">
        <f t="shared" si="22"/>
        <v>0</v>
      </c>
      <c r="I175" s="29">
        <f t="shared" si="23"/>
        <v>0</v>
      </c>
      <c r="J175" s="29">
        <f t="shared" si="24"/>
        <v>0</v>
      </c>
      <c r="K175" s="29">
        <f t="shared" si="25"/>
        <v>0</v>
      </c>
      <c r="L175" s="29">
        <f t="shared" si="26"/>
        <v>0</v>
      </c>
      <c r="M175" s="29">
        <f t="shared" si="27"/>
        <v>0</v>
      </c>
      <c r="N175" s="29">
        <f t="shared" si="28"/>
        <v>0</v>
      </c>
      <c r="O175" s="29">
        <f t="shared" si="29"/>
        <v>0</v>
      </c>
      <c r="P175" s="4"/>
      <c r="Q175" s="4"/>
      <c r="R175" s="4"/>
      <c r="S175" s="4"/>
      <c r="T175" s="4"/>
      <c r="U175" s="4"/>
      <c r="V175" s="4"/>
      <c r="W175" s="4"/>
      <c r="X175" s="4"/>
      <c r="Y175" s="4"/>
      <c r="Z175" s="4"/>
    </row>
    <row r="176" spans="1:26" x14ac:dyDescent="0.3">
      <c r="A176" s="57" t="s">
        <v>1355</v>
      </c>
      <c r="B176" s="52" t="s">
        <v>552</v>
      </c>
      <c r="C176" s="31">
        <v>2014</v>
      </c>
      <c r="D176" s="23" t="s">
        <v>582</v>
      </c>
      <c r="E176" s="70" t="s">
        <v>1557</v>
      </c>
      <c r="F176" s="27">
        <f t="shared" si="20"/>
        <v>0</v>
      </c>
      <c r="G176" s="24">
        <f t="shared" si="21"/>
        <v>0</v>
      </c>
      <c r="H176" s="24">
        <f t="shared" si="22"/>
        <v>0</v>
      </c>
      <c r="I176" s="29">
        <f t="shared" si="23"/>
        <v>0</v>
      </c>
      <c r="J176" s="29">
        <f t="shared" si="24"/>
        <v>0</v>
      </c>
      <c r="K176" s="29">
        <f t="shared" si="25"/>
        <v>0</v>
      </c>
      <c r="L176" s="29">
        <f t="shared" si="26"/>
        <v>0</v>
      </c>
      <c r="M176" s="29">
        <f t="shared" si="27"/>
        <v>0</v>
      </c>
      <c r="N176" s="29">
        <f t="shared" si="28"/>
        <v>0</v>
      </c>
      <c r="O176" s="29">
        <f t="shared" si="29"/>
        <v>1</v>
      </c>
      <c r="P176" s="4"/>
      <c r="Q176" s="4"/>
      <c r="R176" s="4"/>
      <c r="S176" s="4"/>
      <c r="T176" s="4"/>
      <c r="U176" s="4"/>
      <c r="V176" s="4"/>
      <c r="W176" s="4"/>
      <c r="X176" s="4"/>
      <c r="Y176" s="4"/>
      <c r="Z176" s="4"/>
    </row>
    <row r="177" spans="1:26" x14ac:dyDescent="0.3">
      <c r="A177" s="57" t="s">
        <v>1356</v>
      </c>
      <c r="B177" s="52" t="s">
        <v>552</v>
      </c>
      <c r="C177" s="31">
        <v>2011</v>
      </c>
      <c r="D177" s="23" t="s">
        <v>681</v>
      </c>
      <c r="E177" s="62" t="s">
        <v>109</v>
      </c>
      <c r="F177" s="27">
        <f t="shared" si="20"/>
        <v>1</v>
      </c>
      <c r="G177" s="24">
        <f t="shared" si="21"/>
        <v>0</v>
      </c>
      <c r="H177" s="24">
        <f t="shared" si="22"/>
        <v>0</v>
      </c>
      <c r="I177" s="29">
        <f t="shared" si="23"/>
        <v>0</v>
      </c>
      <c r="J177" s="29">
        <f t="shared" si="24"/>
        <v>0</v>
      </c>
      <c r="K177" s="29">
        <f t="shared" si="25"/>
        <v>0</v>
      </c>
      <c r="L177" s="29">
        <f t="shared" si="26"/>
        <v>0</v>
      </c>
      <c r="M177" s="29">
        <f t="shared" si="27"/>
        <v>0</v>
      </c>
      <c r="N177" s="29">
        <f t="shared" si="28"/>
        <v>1</v>
      </c>
      <c r="O177" s="29">
        <f t="shared" si="29"/>
        <v>0</v>
      </c>
      <c r="P177" s="4"/>
      <c r="Q177" s="4"/>
      <c r="R177" s="4"/>
      <c r="S177" s="4"/>
      <c r="T177" s="4"/>
      <c r="U177" s="4"/>
      <c r="V177" s="4"/>
      <c r="W177" s="4"/>
      <c r="X177" s="4"/>
      <c r="Y177" s="4"/>
      <c r="Z177" s="4"/>
    </row>
    <row r="178" spans="1:26" x14ac:dyDescent="0.3">
      <c r="A178" s="57" t="s">
        <v>1357</v>
      </c>
      <c r="B178" s="52" t="s">
        <v>552</v>
      </c>
      <c r="C178" s="31">
        <v>2009</v>
      </c>
      <c r="D178" s="51" t="s">
        <v>1550</v>
      </c>
      <c r="E178" s="64" t="s">
        <v>108</v>
      </c>
      <c r="F178" s="27">
        <f t="shared" si="20"/>
        <v>0</v>
      </c>
      <c r="G178" s="24">
        <f t="shared" si="21"/>
        <v>0</v>
      </c>
      <c r="H178" s="24">
        <f t="shared" si="22"/>
        <v>0</v>
      </c>
      <c r="I178" s="29">
        <f t="shared" si="23"/>
        <v>0</v>
      </c>
      <c r="J178" s="29">
        <f t="shared" si="24"/>
        <v>1</v>
      </c>
      <c r="K178" s="29">
        <f t="shared" si="25"/>
        <v>0</v>
      </c>
      <c r="L178" s="29">
        <f t="shared" si="26"/>
        <v>0</v>
      </c>
      <c r="M178" s="29">
        <f t="shared" si="27"/>
        <v>0</v>
      </c>
      <c r="N178" s="29">
        <f t="shared" si="28"/>
        <v>0</v>
      </c>
      <c r="O178" s="29">
        <f t="shared" si="29"/>
        <v>0</v>
      </c>
      <c r="P178" s="4"/>
      <c r="Q178" s="4"/>
      <c r="R178" s="4"/>
      <c r="S178" s="4"/>
      <c r="T178" s="4"/>
      <c r="U178" s="4"/>
      <c r="V178" s="4"/>
      <c r="W178" s="4"/>
      <c r="X178" s="4"/>
      <c r="Y178" s="4"/>
      <c r="Z178" s="4"/>
    </row>
    <row r="179" spans="1:26" x14ac:dyDescent="0.3">
      <c r="A179" s="57" t="s">
        <v>1358</v>
      </c>
      <c r="B179" s="52" t="s">
        <v>552</v>
      </c>
      <c r="C179" s="31">
        <v>2013</v>
      </c>
      <c r="D179" s="51" t="s">
        <v>624</v>
      </c>
      <c r="E179" s="70" t="s">
        <v>1557</v>
      </c>
      <c r="G179" s="24">
        <f t="shared" si="21"/>
        <v>0</v>
      </c>
      <c r="H179" s="24">
        <f t="shared" si="22"/>
        <v>0</v>
      </c>
      <c r="I179" s="29">
        <f t="shared" si="23"/>
        <v>0</v>
      </c>
      <c r="J179" s="29">
        <f t="shared" si="24"/>
        <v>0</v>
      </c>
      <c r="K179" s="29">
        <f t="shared" si="25"/>
        <v>0</v>
      </c>
      <c r="L179" s="29">
        <f t="shared" si="26"/>
        <v>0</v>
      </c>
      <c r="M179" s="29">
        <f t="shared" si="27"/>
        <v>0</v>
      </c>
      <c r="N179" s="29">
        <f t="shared" si="28"/>
        <v>0</v>
      </c>
      <c r="O179" s="29">
        <f t="shared" si="29"/>
        <v>1</v>
      </c>
      <c r="P179" s="4"/>
      <c r="Q179" s="4"/>
      <c r="R179" s="4"/>
      <c r="S179" s="4"/>
      <c r="T179" s="4"/>
      <c r="U179" s="4"/>
      <c r="V179" s="4"/>
      <c r="W179" s="4"/>
      <c r="X179" s="4"/>
      <c r="Y179" s="4"/>
      <c r="Z179" s="4"/>
    </row>
    <row r="180" spans="1:26" x14ac:dyDescent="0.3">
      <c r="A180" s="57" t="s">
        <v>1359</v>
      </c>
      <c r="B180" s="32" t="s">
        <v>14</v>
      </c>
      <c r="C180" s="31">
        <v>2012</v>
      </c>
      <c r="D180" s="33" t="s">
        <v>98</v>
      </c>
      <c r="E180" s="64" t="s">
        <v>0</v>
      </c>
      <c r="F180" s="27">
        <f t="shared" si="20"/>
        <v>0</v>
      </c>
      <c r="G180" s="24">
        <f t="shared" si="21"/>
        <v>1</v>
      </c>
      <c r="H180" s="24">
        <f t="shared" si="22"/>
        <v>0</v>
      </c>
      <c r="I180" s="29">
        <f t="shared" si="23"/>
        <v>0</v>
      </c>
      <c r="J180" s="29">
        <f t="shared" si="24"/>
        <v>0</v>
      </c>
      <c r="K180" s="29">
        <f t="shared" si="25"/>
        <v>0</v>
      </c>
      <c r="L180" s="29">
        <f t="shared" si="26"/>
        <v>0</v>
      </c>
      <c r="M180" s="29">
        <f t="shared" si="27"/>
        <v>0</v>
      </c>
      <c r="N180" s="29">
        <f t="shared" si="28"/>
        <v>0</v>
      </c>
      <c r="O180" s="29">
        <f t="shared" si="29"/>
        <v>0</v>
      </c>
      <c r="P180" s="4"/>
      <c r="Q180" s="4"/>
      <c r="R180" s="4"/>
      <c r="S180" s="4"/>
      <c r="T180" s="4"/>
      <c r="U180" s="4"/>
      <c r="V180" s="4"/>
      <c r="W180" s="4"/>
      <c r="X180" s="4"/>
      <c r="Y180" s="4"/>
      <c r="Z180" s="4"/>
    </row>
    <row r="181" spans="1:26" x14ac:dyDescent="0.3">
      <c r="A181" s="57" t="s">
        <v>1360</v>
      </c>
      <c r="B181" s="52" t="s">
        <v>552</v>
      </c>
      <c r="C181" s="19">
        <v>2008</v>
      </c>
      <c r="D181" s="51" t="s">
        <v>1002</v>
      </c>
      <c r="E181" s="64" t="s">
        <v>112</v>
      </c>
      <c r="F181" s="27">
        <f t="shared" si="20"/>
        <v>0</v>
      </c>
      <c r="G181" s="24">
        <f t="shared" si="21"/>
        <v>0</v>
      </c>
      <c r="H181" s="24">
        <f t="shared" si="22"/>
        <v>0</v>
      </c>
      <c r="I181" s="29">
        <f t="shared" si="23"/>
        <v>0</v>
      </c>
      <c r="J181" s="29">
        <f t="shared" si="24"/>
        <v>0</v>
      </c>
      <c r="K181" s="29">
        <f t="shared" si="25"/>
        <v>0</v>
      </c>
      <c r="L181" s="29">
        <f t="shared" si="26"/>
        <v>0</v>
      </c>
      <c r="M181" s="29">
        <f t="shared" si="27"/>
        <v>1</v>
      </c>
      <c r="N181" s="29">
        <f t="shared" si="28"/>
        <v>0</v>
      </c>
      <c r="O181" s="29">
        <f t="shared" si="29"/>
        <v>0</v>
      </c>
      <c r="P181" s="4"/>
      <c r="Q181" s="4"/>
      <c r="R181" s="4"/>
      <c r="S181" s="4"/>
      <c r="T181" s="4"/>
      <c r="U181" s="4"/>
      <c r="V181" s="4"/>
      <c r="W181" s="4"/>
      <c r="X181" s="4"/>
      <c r="Y181" s="4"/>
      <c r="Z181" s="4"/>
    </row>
    <row r="182" spans="1:26" x14ac:dyDescent="0.3">
      <c r="A182" s="57" t="s">
        <v>1361</v>
      </c>
      <c r="B182" s="52" t="s">
        <v>552</v>
      </c>
      <c r="C182" s="19">
        <v>2005</v>
      </c>
      <c r="D182" s="51" t="s">
        <v>1046</v>
      </c>
      <c r="E182" s="64" t="s">
        <v>111</v>
      </c>
      <c r="F182" s="27">
        <f t="shared" si="20"/>
        <v>0</v>
      </c>
      <c r="G182" s="24">
        <f t="shared" si="21"/>
        <v>0</v>
      </c>
      <c r="H182" s="24">
        <f t="shared" si="22"/>
        <v>0</v>
      </c>
      <c r="I182" s="29">
        <f t="shared" si="23"/>
        <v>0</v>
      </c>
      <c r="J182" s="29">
        <f t="shared" si="24"/>
        <v>0</v>
      </c>
      <c r="K182" s="29">
        <f t="shared" si="25"/>
        <v>0</v>
      </c>
      <c r="L182" s="29">
        <f t="shared" si="26"/>
        <v>1</v>
      </c>
      <c r="M182" s="29">
        <f t="shared" si="27"/>
        <v>0</v>
      </c>
      <c r="N182" s="29">
        <f t="shared" si="28"/>
        <v>0</v>
      </c>
      <c r="O182" s="29">
        <f t="shared" si="29"/>
        <v>0</v>
      </c>
      <c r="P182" s="4"/>
      <c r="Q182" s="4"/>
      <c r="R182" s="4"/>
      <c r="S182" s="4"/>
      <c r="T182" s="4"/>
      <c r="U182" s="4"/>
      <c r="V182" s="4"/>
      <c r="W182" s="4"/>
      <c r="X182" s="4"/>
      <c r="Y182" s="4"/>
      <c r="Z182" s="4"/>
    </row>
    <row r="183" spans="1:26" x14ac:dyDescent="0.3">
      <c r="A183" s="57" t="s">
        <v>1362</v>
      </c>
      <c r="B183" s="52" t="s">
        <v>552</v>
      </c>
      <c r="C183" s="31">
        <v>2011</v>
      </c>
      <c r="D183" s="23" t="s">
        <v>1275</v>
      </c>
      <c r="E183" s="64" t="s">
        <v>111</v>
      </c>
      <c r="F183" s="27">
        <f t="shared" si="20"/>
        <v>0</v>
      </c>
      <c r="G183" s="24">
        <f t="shared" si="21"/>
        <v>0</v>
      </c>
      <c r="H183" s="24">
        <f t="shared" si="22"/>
        <v>0</v>
      </c>
      <c r="I183" s="29">
        <f t="shared" si="23"/>
        <v>0</v>
      </c>
      <c r="J183" s="29">
        <f t="shared" si="24"/>
        <v>0</v>
      </c>
      <c r="K183" s="29">
        <f t="shared" si="25"/>
        <v>0</v>
      </c>
      <c r="L183" s="29">
        <f t="shared" si="26"/>
        <v>1</v>
      </c>
      <c r="M183" s="29">
        <f t="shared" si="27"/>
        <v>0</v>
      </c>
      <c r="N183" s="29">
        <f t="shared" si="28"/>
        <v>0</v>
      </c>
      <c r="O183" s="29">
        <f t="shared" si="29"/>
        <v>0</v>
      </c>
      <c r="P183" s="4"/>
      <c r="Q183" s="4"/>
      <c r="R183" s="4"/>
      <c r="S183" s="4"/>
      <c r="T183" s="4"/>
      <c r="U183" s="4"/>
      <c r="V183" s="4"/>
      <c r="W183" s="4"/>
      <c r="X183" s="4"/>
      <c r="Y183" s="4"/>
      <c r="Z183" s="4"/>
    </row>
    <row r="184" spans="1:26" ht="27.6" x14ac:dyDescent="0.3">
      <c r="A184" s="57" t="s">
        <v>1363</v>
      </c>
      <c r="B184" s="52" t="s">
        <v>552</v>
      </c>
      <c r="C184" s="19">
        <v>2001</v>
      </c>
      <c r="D184" s="51" t="s">
        <v>1085</v>
      </c>
      <c r="E184" s="62" t="s">
        <v>109</v>
      </c>
      <c r="F184" s="27">
        <f t="shared" si="20"/>
        <v>1</v>
      </c>
      <c r="G184" s="24">
        <f t="shared" si="21"/>
        <v>0</v>
      </c>
      <c r="H184" s="24">
        <f t="shared" si="22"/>
        <v>0</v>
      </c>
      <c r="I184" s="29">
        <f t="shared" si="23"/>
        <v>0</v>
      </c>
      <c r="J184" s="29">
        <f t="shared" si="24"/>
        <v>0</v>
      </c>
      <c r="K184" s="29">
        <f t="shared" si="25"/>
        <v>0</v>
      </c>
      <c r="L184" s="29">
        <f t="shared" si="26"/>
        <v>0</v>
      </c>
      <c r="M184" s="29">
        <f t="shared" si="27"/>
        <v>0</v>
      </c>
      <c r="N184" s="29">
        <f t="shared" si="28"/>
        <v>1</v>
      </c>
      <c r="O184" s="29">
        <f t="shared" si="29"/>
        <v>0</v>
      </c>
      <c r="P184" s="4"/>
      <c r="Q184" s="4"/>
      <c r="R184" s="4"/>
      <c r="S184" s="4"/>
      <c r="T184" s="4"/>
      <c r="U184" s="4"/>
      <c r="V184" s="4"/>
      <c r="W184" s="4"/>
      <c r="X184" s="4"/>
      <c r="Y184" s="4"/>
      <c r="Z184" s="4"/>
    </row>
    <row r="185" spans="1:26" x14ac:dyDescent="0.3">
      <c r="A185" s="57" t="s">
        <v>1364</v>
      </c>
      <c r="B185" s="52" t="s">
        <v>552</v>
      </c>
      <c r="C185" s="31">
        <v>2013</v>
      </c>
      <c r="D185" s="51" t="s">
        <v>608</v>
      </c>
      <c r="E185" s="94" t="s">
        <v>112</v>
      </c>
      <c r="F185" s="27">
        <f t="shared" si="20"/>
        <v>0</v>
      </c>
      <c r="G185" s="24">
        <f t="shared" si="21"/>
        <v>0</v>
      </c>
      <c r="H185" s="24">
        <f t="shared" si="22"/>
        <v>0</v>
      </c>
      <c r="I185" s="29">
        <f t="shared" si="23"/>
        <v>0</v>
      </c>
      <c r="J185" s="29">
        <f t="shared" si="24"/>
        <v>0</v>
      </c>
      <c r="K185" s="29">
        <f t="shared" si="25"/>
        <v>0</v>
      </c>
      <c r="L185" s="29">
        <f t="shared" si="26"/>
        <v>0</v>
      </c>
      <c r="M185" s="29">
        <f t="shared" si="27"/>
        <v>1</v>
      </c>
      <c r="N185" s="29">
        <f t="shared" si="28"/>
        <v>0</v>
      </c>
      <c r="O185" s="29">
        <f t="shared" si="29"/>
        <v>0</v>
      </c>
      <c r="P185" s="4"/>
      <c r="Q185" s="4"/>
      <c r="R185" s="4"/>
      <c r="S185" s="4"/>
      <c r="T185" s="4"/>
      <c r="U185" s="4"/>
      <c r="V185" s="4"/>
      <c r="W185" s="4"/>
      <c r="X185" s="4"/>
      <c r="Y185" s="4"/>
      <c r="Z185" s="4"/>
    </row>
    <row r="186" spans="1:26" x14ac:dyDescent="0.3">
      <c r="A186" s="57" t="s">
        <v>1365</v>
      </c>
      <c r="B186" s="52" t="s">
        <v>552</v>
      </c>
      <c r="C186" s="31">
        <v>2013</v>
      </c>
      <c r="D186" s="51" t="s">
        <v>612</v>
      </c>
      <c r="E186" s="70" t="s">
        <v>1557</v>
      </c>
      <c r="F186" s="27">
        <f t="shared" si="20"/>
        <v>0</v>
      </c>
      <c r="G186" s="24">
        <f t="shared" si="21"/>
        <v>0</v>
      </c>
      <c r="H186" s="24">
        <f t="shared" si="22"/>
        <v>0</v>
      </c>
      <c r="I186" s="29">
        <f t="shared" si="23"/>
        <v>0</v>
      </c>
      <c r="J186" s="29">
        <f t="shared" si="24"/>
        <v>0</v>
      </c>
      <c r="K186" s="29">
        <f t="shared" si="25"/>
        <v>0</v>
      </c>
      <c r="L186" s="29">
        <f t="shared" si="26"/>
        <v>0</v>
      </c>
      <c r="M186" s="29">
        <f t="shared" si="27"/>
        <v>0</v>
      </c>
      <c r="N186" s="29">
        <f t="shared" si="28"/>
        <v>0</v>
      </c>
      <c r="O186" s="29">
        <f t="shared" si="29"/>
        <v>1</v>
      </c>
      <c r="P186" s="4"/>
      <c r="Q186" s="4"/>
      <c r="R186" s="4"/>
      <c r="S186" s="4"/>
      <c r="T186" s="4"/>
      <c r="U186" s="4"/>
      <c r="V186" s="4"/>
      <c r="W186" s="4"/>
      <c r="X186" s="4"/>
      <c r="Y186" s="4"/>
      <c r="Z186" s="4"/>
    </row>
    <row r="187" spans="1:26" x14ac:dyDescent="0.3">
      <c r="A187" s="57" t="s">
        <v>1366</v>
      </c>
      <c r="B187" s="52" t="s">
        <v>552</v>
      </c>
      <c r="C187" s="31">
        <v>2010</v>
      </c>
      <c r="D187" s="51" t="s">
        <v>699</v>
      </c>
      <c r="E187" s="64" t="s">
        <v>2</v>
      </c>
      <c r="F187" s="27">
        <f t="shared" si="20"/>
        <v>0</v>
      </c>
      <c r="G187" s="24">
        <f t="shared" si="21"/>
        <v>0</v>
      </c>
      <c r="H187" s="24">
        <f t="shared" si="22"/>
        <v>0</v>
      </c>
      <c r="I187" s="29">
        <f t="shared" si="23"/>
        <v>1</v>
      </c>
      <c r="J187" s="29">
        <f t="shared" si="24"/>
        <v>0</v>
      </c>
      <c r="K187" s="29">
        <f t="shared" si="25"/>
        <v>0</v>
      </c>
      <c r="L187" s="29">
        <f t="shared" si="26"/>
        <v>0</v>
      </c>
      <c r="M187" s="29">
        <f t="shared" si="27"/>
        <v>0</v>
      </c>
      <c r="N187" s="29">
        <f t="shared" si="28"/>
        <v>0</v>
      </c>
      <c r="O187" s="29">
        <f t="shared" si="29"/>
        <v>0</v>
      </c>
      <c r="P187" s="4"/>
      <c r="Q187" s="4"/>
      <c r="R187" s="4"/>
      <c r="S187" s="4"/>
      <c r="T187" s="4"/>
      <c r="U187" s="4"/>
      <c r="V187" s="4"/>
      <c r="W187" s="4"/>
      <c r="X187" s="4"/>
      <c r="Y187" s="4"/>
      <c r="Z187" s="4"/>
    </row>
    <row r="188" spans="1:26" x14ac:dyDescent="0.3">
      <c r="A188" s="57" t="s">
        <v>1367</v>
      </c>
      <c r="B188" s="52" t="s">
        <v>552</v>
      </c>
      <c r="C188" s="31">
        <v>2009</v>
      </c>
      <c r="D188" s="51" t="s">
        <v>735</v>
      </c>
      <c r="E188" s="64" t="s">
        <v>0</v>
      </c>
      <c r="F188" s="27">
        <f t="shared" si="20"/>
        <v>0</v>
      </c>
      <c r="G188" s="24">
        <f t="shared" si="21"/>
        <v>1</v>
      </c>
      <c r="H188" s="24">
        <f t="shared" si="22"/>
        <v>0</v>
      </c>
      <c r="I188" s="29">
        <f t="shared" si="23"/>
        <v>0</v>
      </c>
      <c r="J188" s="29">
        <f t="shared" si="24"/>
        <v>0</v>
      </c>
      <c r="K188" s="29">
        <f t="shared" si="25"/>
        <v>0</v>
      </c>
      <c r="L188" s="29">
        <f t="shared" si="26"/>
        <v>0</v>
      </c>
      <c r="M188" s="29">
        <f t="shared" si="27"/>
        <v>0</v>
      </c>
      <c r="N188" s="29">
        <f t="shared" si="28"/>
        <v>0</v>
      </c>
      <c r="O188" s="29">
        <f t="shared" si="29"/>
        <v>0</v>
      </c>
      <c r="P188" s="4"/>
      <c r="Q188" s="4"/>
      <c r="R188" s="4"/>
      <c r="S188" s="4"/>
      <c r="T188" s="4"/>
      <c r="U188" s="4"/>
      <c r="V188" s="4"/>
      <c r="W188" s="4"/>
      <c r="X188" s="4"/>
      <c r="Y188" s="4"/>
      <c r="Z188" s="4"/>
    </row>
    <row r="189" spans="1:26" x14ac:dyDescent="0.3">
      <c r="A189" s="57" t="s">
        <v>1368</v>
      </c>
      <c r="B189" s="52" t="s">
        <v>552</v>
      </c>
      <c r="C189" s="31">
        <v>2011</v>
      </c>
      <c r="D189" s="23" t="s">
        <v>661</v>
      </c>
      <c r="E189" s="64" t="s">
        <v>0</v>
      </c>
      <c r="F189" s="27">
        <f t="shared" si="20"/>
        <v>0</v>
      </c>
      <c r="G189" s="24">
        <f t="shared" si="21"/>
        <v>1</v>
      </c>
      <c r="H189" s="24">
        <f t="shared" si="22"/>
        <v>0</v>
      </c>
      <c r="I189" s="29">
        <f t="shared" si="23"/>
        <v>0</v>
      </c>
      <c r="J189" s="29">
        <f t="shared" si="24"/>
        <v>0</v>
      </c>
      <c r="K189" s="29">
        <f t="shared" si="25"/>
        <v>0</v>
      </c>
      <c r="L189" s="29">
        <f t="shared" si="26"/>
        <v>0</v>
      </c>
      <c r="M189" s="29">
        <f t="shared" si="27"/>
        <v>0</v>
      </c>
      <c r="N189" s="29">
        <f t="shared" si="28"/>
        <v>0</v>
      </c>
      <c r="O189" s="29">
        <f t="shared" si="29"/>
        <v>0</v>
      </c>
      <c r="P189" s="4"/>
      <c r="Q189" s="4"/>
      <c r="R189" s="4"/>
      <c r="S189" s="4"/>
      <c r="T189" s="4"/>
      <c r="U189" s="4"/>
      <c r="V189" s="4"/>
      <c r="W189" s="4"/>
      <c r="X189" s="4"/>
      <c r="Y189" s="4"/>
      <c r="Z189" s="4"/>
    </row>
    <row r="190" spans="1:26" x14ac:dyDescent="0.3">
      <c r="A190" s="57" t="s">
        <v>1369</v>
      </c>
      <c r="B190" s="52" t="s">
        <v>552</v>
      </c>
      <c r="C190" s="31">
        <v>2011</v>
      </c>
      <c r="D190" s="23" t="s">
        <v>665</v>
      </c>
      <c r="E190" s="72" t="s">
        <v>1557</v>
      </c>
      <c r="F190" s="27">
        <f t="shared" si="20"/>
        <v>0</v>
      </c>
      <c r="G190" s="24">
        <f t="shared" si="21"/>
        <v>0</v>
      </c>
      <c r="H190" s="24">
        <f t="shared" si="22"/>
        <v>0</v>
      </c>
      <c r="I190" s="29">
        <f t="shared" si="23"/>
        <v>0</v>
      </c>
      <c r="J190" s="29">
        <f t="shared" si="24"/>
        <v>0</v>
      </c>
      <c r="K190" s="29">
        <f t="shared" si="25"/>
        <v>0</v>
      </c>
      <c r="L190" s="29">
        <f t="shared" si="26"/>
        <v>0</v>
      </c>
      <c r="M190" s="29">
        <f t="shared" si="27"/>
        <v>0</v>
      </c>
      <c r="N190" s="29">
        <f t="shared" si="28"/>
        <v>0</v>
      </c>
      <c r="O190" s="29">
        <f t="shared" si="29"/>
        <v>1</v>
      </c>
      <c r="P190" s="4"/>
      <c r="Q190" s="4"/>
      <c r="R190" s="4"/>
      <c r="S190" s="4"/>
      <c r="T190" s="4"/>
      <c r="U190" s="4"/>
      <c r="V190" s="4"/>
      <c r="W190" s="4"/>
      <c r="X190" s="4"/>
      <c r="Y190" s="4"/>
      <c r="Z190" s="4"/>
    </row>
    <row r="191" spans="1:26" x14ac:dyDescent="0.3">
      <c r="A191" s="57" t="s">
        <v>1370</v>
      </c>
      <c r="B191" s="52" t="s">
        <v>552</v>
      </c>
      <c r="C191" s="31">
        <v>2013</v>
      </c>
      <c r="D191" s="51" t="s">
        <v>623</v>
      </c>
      <c r="E191" s="64" t="s">
        <v>0</v>
      </c>
      <c r="F191" s="27">
        <f t="shared" si="20"/>
        <v>0</v>
      </c>
      <c r="G191" s="24">
        <f t="shared" si="21"/>
        <v>1</v>
      </c>
      <c r="H191" s="24">
        <f t="shared" si="22"/>
        <v>0</v>
      </c>
      <c r="I191" s="29">
        <f t="shared" si="23"/>
        <v>0</v>
      </c>
      <c r="J191" s="29">
        <f t="shared" si="24"/>
        <v>0</v>
      </c>
      <c r="K191" s="29">
        <f t="shared" si="25"/>
        <v>0</v>
      </c>
      <c r="L191" s="29">
        <f t="shared" si="26"/>
        <v>0</v>
      </c>
      <c r="M191" s="29">
        <f t="shared" si="27"/>
        <v>0</v>
      </c>
      <c r="N191" s="29">
        <f t="shared" si="28"/>
        <v>0</v>
      </c>
      <c r="O191" s="29">
        <f t="shared" si="29"/>
        <v>0</v>
      </c>
      <c r="P191" s="4"/>
      <c r="Q191" s="4"/>
      <c r="R191" s="4"/>
      <c r="S191" s="4"/>
      <c r="T191" s="4"/>
      <c r="U191" s="4"/>
      <c r="V191" s="4"/>
      <c r="W191" s="4"/>
      <c r="X191" s="4"/>
      <c r="Y191" s="4"/>
      <c r="Z191" s="4"/>
    </row>
    <row r="192" spans="1:26" x14ac:dyDescent="0.3">
      <c r="A192" s="57" t="s">
        <v>1371</v>
      </c>
      <c r="B192" s="32" t="s">
        <v>14</v>
      </c>
      <c r="C192" s="32">
        <v>2003</v>
      </c>
      <c r="D192" s="33" t="s">
        <v>102</v>
      </c>
      <c r="E192" s="148" t="s">
        <v>2</v>
      </c>
      <c r="F192" s="27">
        <f t="shared" si="20"/>
        <v>0</v>
      </c>
      <c r="G192" s="24">
        <f t="shared" si="21"/>
        <v>0</v>
      </c>
      <c r="H192" s="24">
        <f t="shared" si="22"/>
        <v>0</v>
      </c>
      <c r="I192" s="29">
        <f t="shared" si="23"/>
        <v>1</v>
      </c>
      <c r="J192" s="29">
        <f t="shared" si="24"/>
        <v>0</v>
      </c>
      <c r="K192" s="29">
        <f t="shared" si="25"/>
        <v>0</v>
      </c>
      <c r="L192" s="29">
        <f t="shared" si="26"/>
        <v>0</v>
      </c>
      <c r="M192" s="29">
        <f t="shared" si="27"/>
        <v>0</v>
      </c>
      <c r="N192" s="29">
        <f t="shared" si="28"/>
        <v>0</v>
      </c>
      <c r="O192" s="29">
        <f t="shared" si="29"/>
        <v>0</v>
      </c>
      <c r="P192" s="4"/>
      <c r="Q192" s="4"/>
      <c r="R192" s="4"/>
      <c r="S192" s="4"/>
      <c r="T192" s="4"/>
      <c r="U192" s="4"/>
      <c r="V192" s="4"/>
      <c r="W192" s="4"/>
      <c r="X192" s="4"/>
      <c r="Y192" s="4"/>
      <c r="Z192" s="4"/>
    </row>
    <row r="193" spans="1:26" x14ac:dyDescent="0.3">
      <c r="A193" s="57" t="s">
        <v>1372</v>
      </c>
      <c r="B193" s="52" t="s">
        <v>1102</v>
      </c>
      <c r="C193" s="19">
        <v>2012</v>
      </c>
      <c r="D193" s="51" t="s">
        <v>1259</v>
      </c>
      <c r="E193" s="63" t="s">
        <v>109</v>
      </c>
      <c r="F193" s="27">
        <f t="shared" si="20"/>
        <v>1</v>
      </c>
      <c r="G193" s="24">
        <f t="shared" si="21"/>
        <v>0</v>
      </c>
      <c r="H193" s="24">
        <f t="shared" si="22"/>
        <v>0</v>
      </c>
      <c r="I193" s="29">
        <f t="shared" si="23"/>
        <v>0</v>
      </c>
      <c r="J193" s="29">
        <f t="shared" si="24"/>
        <v>0</v>
      </c>
      <c r="K193" s="29">
        <f t="shared" si="25"/>
        <v>0</v>
      </c>
      <c r="L193" s="29">
        <f t="shared" si="26"/>
        <v>0</v>
      </c>
      <c r="M193" s="29">
        <f t="shared" si="27"/>
        <v>0</v>
      </c>
      <c r="N193" s="29">
        <f t="shared" si="28"/>
        <v>1</v>
      </c>
      <c r="O193" s="29">
        <f t="shared" si="29"/>
        <v>0</v>
      </c>
      <c r="P193" s="4"/>
      <c r="Q193" s="4"/>
      <c r="R193" s="4"/>
      <c r="S193" s="4"/>
      <c r="T193" s="4"/>
      <c r="U193" s="4"/>
      <c r="V193" s="4"/>
      <c r="W193" s="4"/>
      <c r="X193" s="4"/>
      <c r="Y193" s="4"/>
      <c r="Z193" s="4"/>
    </row>
    <row r="194" spans="1:26" x14ac:dyDescent="0.3">
      <c r="A194" s="57" t="s">
        <v>1373</v>
      </c>
      <c r="B194" s="52" t="s">
        <v>552</v>
      </c>
      <c r="C194" s="31">
        <v>2011</v>
      </c>
      <c r="D194" s="51" t="s">
        <v>679</v>
      </c>
      <c r="E194" s="64" t="s">
        <v>0</v>
      </c>
      <c r="F194" s="27">
        <f t="shared" si="20"/>
        <v>0</v>
      </c>
      <c r="G194" s="24">
        <f t="shared" si="21"/>
        <v>1</v>
      </c>
      <c r="H194" s="24">
        <f t="shared" si="22"/>
        <v>0</v>
      </c>
      <c r="I194" s="29">
        <f t="shared" si="23"/>
        <v>0</v>
      </c>
      <c r="J194" s="29">
        <f t="shared" si="24"/>
        <v>0</v>
      </c>
      <c r="K194" s="29">
        <f t="shared" si="25"/>
        <v>0</v>
      </c>
      <c r="L194" s="29">
        <f t="shared" si="26"/>
        <v>0</v>
      </c>
      <c r="M194" s="29">
        <f t="shared" si="27"/>
        <v>0</v>
      </c>
      <c r="N194" s="29">
        <f t="shared" si="28"/>
        <v>0</v>
      </c>
      <c r="O194" s="29">
        <f t="shared" si="29"/>
        <v>0</v>
      </c>
      <c r="P194" s="4"/>
      <c r="Q194" s="4"/>
      <c r="R194" s="4"/>
      <c r="S194" s="4"/>
      <c r="T194" s="4"/>
      <c r="U194" s="4"/>
      <c r="V194" s="4"/>
      <c r="W194" s="4"/>
      <c r="X194" s="4"/>
      <c r="Y194" s="4"/>
      <c r="Z194" s="4"/>
    </row>
    <row r="195" spans="1:26" x14ac:dyDescent="0.3">
      <c r="A195" s="57" t="s">
        <v>1374</v>
      </c>
      <c r="B195" s="32" t="s">
        <v>14</v>
      </c>
      <c r="C195" s="32">
        <v>1995</v>
      </c>
      <c r="D195" s="33" t="s">
        <v>75</v>
      </c>
      <c r="E195" s="62" t="s">
        <v>109</v>
      </c>
      <c r="F195" s="27">
        <f t="shared" si="20"/>
        <v>1</v>
      </c>
      <c r="G195" s="24">
        <f t="shared" si="21"/>
        <v>0</v>
      </c>
      <c r="H195" s="24">
        <f t="shared" si="22"/>
        <v>0</v>
      </c>
      <c r="I195" s="29">
        <f t="shared" si="23"/>
        <v>0</v>
      </c>
      <c r="J195" s="29">
        <f t="shared" si="24"/>
        <v>0</v>
      </c>
      <c r="K195" s="29">
        <f t="shared" si="25"/>
        <v>0</v>
      </c>
      <c r="L195" s="29">
        <f t="shared" si="26"/>
        <v>0</v>
      </c>
      <c r="M195" s="29">
        <f t="shared" si="27"/>
        <v>0</v>
      </c>
      <c r="N195" s="29">
        <f t="shared" si="28"/>
        <v>1</v>
      </c>
      <c r="O195" s="29">
        <f t="shared" si="29"/>
        <v>0</v>
      </c>
      <c r="P195" s="4"/>
      <c r="Q195" s="4"/>
      <c r="R195" s="4"/>
      <c r="S195" s="4"/>
      <c r="T195" s="4"/>
      <c r="U195" s="4"/>
      <c r="V195" s="4"/>
      <c r="W195" s="4"/>
      <c r="X195" s="4"/>
      <c r="Y195" s="4"/>
      <c r="Z195" s="4"/>
    </row>
    <row r="196" spans="1:26" x14ac:dyDescent="0.3">
      <c r="A196" s="57" t="s">
        <v>1375</v>
      </c>
      <c r="B196" s="52" t="s">
        <v>552</v>
      </c>
      <c r="C196" s="19">
        <v>2000</v>
      </c>
      <c r="D196" s="51" t="s">
        <v>1089</v>
      </c>
      <c r="E196" s="64" t="s">
        <v>0</v>
      </c>
      <c r="F196" s="27">
        <f t="shared" si="20"/>
        <v>0</v>
      </c>
      <c r="G196" s="24">
        <f t="shared" si="21"/>
        <v>1</v>
      </c>
      <c r="H196" s="24">
        <f t="shared" si="22"/>
        <v>0</v>
      </c>
      <c r="I196" s="29">
        <f t="shared" si="23"/>
        <v>0</v>
      </c>
      <c r="J196" s="29">
        <f t="shared" si="24"/>
        <v>0</v>
      </c>
      <c r="K196" s="29">
        <f t="shared" si="25"/>
        <v>0</v>
      </c>
      <c r="L196" s="29">
        <f t="shared" si="26"/>
        <v>0</v>
      </c>
      <c r="M196" s="29">
        <f t="shared" si="27"/>
        <v>0</v>
      </c>
      <c r="N196" s="29">
        <f t="shared" si="28"/>
        <v>0</v>
      </c>
      <c r="O196" s="29">
        <f t="shared" si="29"/>
        <v>0</v>
      </c>
      <c r="P196" s="4"/>
      <c r="Q196" s="4"/>
      <c r="R196" s="4"/>
      <c r="S196" s="4"/>
      <c r="T196" s="4"/>
      <c r="U196" s="4"/>
      <c r="V196" s="4"/>
      <c r="W196" s="4"/>
      <c r="X196" s="4"/>
      <c r="Y196" s="4"/>
      <c r="Z196" s="4"/>
    </row>
    <row r="197" spans="1:26" x14ac:dyDescent="0.3">
      <c r="A197" s="57" t="s">
        <v>1376</v>
      </c>
      <c r="B197" s="52" t="s">
        <v>552</v>
      </c>
      <c r="C197" s="19">
        <v>2008</v>
      </c>
      <c r="D197" s="51" t="s">
        <v>999</v>
      </c>
      <c r="E197" s="62" t="s">
        <v>109</v>
      </c>
      <c r="F197" s="27">
        <f t="shared" si="20"/>
        <v>1</v>
      </c>
      <c r="G197" s="24">
        <f t="shared" si="21"/>
        <v>0</v>
      </c>
      <c r="H197" s="24">
        <f t="shared" si="22"/>
        <v>0</v>
      </c>
      <c r="I197" s="29">
        <f t="shared" si="23"/>
        <v>0</v>
      </c>
      <c r="J197" s="29">
        <f t="shared" si="24"/>
        <v>0</v>
      </c>
      <c r="K197" s="29">
        <f t="shared" si="25"/>
        <v>0</v>
      </c>
      <c r="L197" s="29">
        <f t="shared" si="26"/>
        <v>0</v>
      </c>
      <c r="M197" s="29">
        <f t="shared" si="27"/>
        <v>0</v>
      </c>
      <c r="N197" s="29">
        <f t="shared" si="28"/>
        <v>1</v>
      </c>
      <c r="O197" s="29">
        <f t="shared" si="29"/>
        <v>0</v>
      </c>
      <c r="P197" s="4"/>
      <c r="Q197" s="4"/>
      <c r="R197" s="4"/>
      <c r="S197" s="4"/>
      <c r="T197" s="4"/>
      <c r="U197" s="4"/>
      <c r="V197" s="4"/>
      <c r="W197" s="4"/>
      <c r="X197" s="4"/>
      <c r="Y197" s="4"/>
      <c r="Z197" s="4"/>
    </row>
    <row r="198" spans="1:26" x14ac:dyDescent="0.3">
      <c r="A198" s="57" t="s">
        <v>1377</v>
      </c>
      <c r="B198" s="52" t="s">
        <v>552</v>
      </c>
      <c r="C198" s="31">
        <v>2011</v>
      </c>
      <c r="D198" s="23" t="s">
        <v>668</v>
      </c>
      <c r="E198" s="64" t="s">
        <v>111</v>
      </c>
      <c r="F198" s="27">
        <f t="shared" ref="F198:F260" si="30">IF(E198="ok",1,0)</f>
        <v>0</v>
      </c>
      <c r="G198" s="24">
        <f t="shared" si="21"/>
        <v>0</v>
      </c>
      <c r="H198" s="24">
        <f t="shared" si="22"/>
        <v>0</v>
      </c>
      <c r="I198" s="29">
        <f t="shared" si="23"/>
        <v>0</v>
      </c>
      <c r="J198" s="29">
        <f t="shared" si="24"/>
        <v>0</v>
      </c>
      <c r="K198" s="29">
        <f t="shared" si="25"/>
        <v>0</v>
      </c>
      <c r="L198" s="29">
        <f t="shared" si="26"/>
        <v>1</v>
      </c>
      <c r="M198" s="29">
        <f t="shared" si="27"/>
        <v>0</v>
      </c>
      <c r="N198" s="29">
        <f t="shared" si="28"/>
        <v>0</v>
      </c>
      <c r="O198" s="29">
        <f t="shared" si="29"/>
        <v>0</v>
      </c>
      <c r="P198" s="4"/>
      <c r="Q198" s="4"/>
      <c r="R198" s="4"/>
      <c r="S198" s="4"/>
      <c r="T198" s="4"/>
      <c r="U198" s="4"/>
      <c r="V198" s="4"/>
      <c r="W198" s="4"/>
      <c r="X198" s="4"/>
      <c r="Y198" s="4"/>
      <c r="Z198" s="4"/>
    </row>
    <row r="199" spans="1:26" x14ac:dyDescent="0.3">
      <c r="A199" s="57" t="s">
        <v>1378</v>
      </c>
      <c r="B199" s="32" t="s">
        <v>12</v>
      </c>
      <c r="C199" s="32">
        <v>2008</v>
      </c>
      <c r="D199" s="33" t="s">
        <v>30</v>
      </c>
      <c r="E199" s="62" t="s">
        <v>109</v>
      </c>
      <c r="F199" s="27">
        <f t="shared" si="30"/>
        <v>1</v>
      </c>
      <c r="G199" s="24">
        <f t="shared" si="21"/>
        <v>0</v>
      </c>
      <c r="H199" s="24">
        <f t="shared" si="22"/>
        <v>0</v>
      </c>
      <c r="I199" s="29">
        <f t="shared" si="23"/>
        <v>0</v>
      </c>
      <c r="J199" s="29">
        <f t="shared" si="24"/>
        <v>0</v>
      </c>
      <c r="K199" s="29">
        <f t="shared" si="25"/>
        <v>0</v>
      </c>
      <c r="L199" s="29">
        <f t="shared" si="26"/>
        <v>0</v>
      </c>
      <c r="M199" s="29">
        <f t="shared" si="27"/>
        <v>0</v>
      </c>
      <c r="N199" s="29">
        <f t="shared" si="28"/>
        <v>1</v>
      </c>
      <c r="O199" s="29">
        <f t="shared" si="29"/>
        <v>0</v>
      </c>
      <c r="P199" s="4"/>
      <c r="Q199" s="4"/>
      <c r="R199" s="4"/>
      <c r="S199" s="4"/>
      <c r="T199" s="4"/>
      <c r="U199" s="4"/>
      <c r="V199" s="4"/>
      <c r="W199" s="4"/>
      <c r="X199" s="4"/>
      <c r="Y199" s="4"/>
      <c r="Z199" s="4"/>
    </row>
    <row r="200" spans="1:26" x14ac:dyDescent="0.3">
      <c r="A200" s="57" t="s">
        <v>1379</v>
      </c>
      <c r="B200" s="32" t="s">
        <v>12</v>
      </c>
      <c r="C200" s="31">
        <v>2015</v>
      </c>
      <c r="D200" s="33" t="s">
        <v>61</v>
      </c>
      <c r="E200" s="67" t="s">
        <v>111</v>
      </c>
      <c r="F200" s="27">
        <f t="shared" si="30"/>
        <v>0</v>
      </c>
      <c r="G200" s="24">
        <f t="shared" ref="G200:G263" si="31">IF(E200="CE1",1,0)</f>
        <v>0</v>
      </c>
      <c r="H200" s="24">
        <f t="shared" ref="H200:H263" si="32">IF(E200="CE2",1,0)</f>
        <v>0</v>
      </c>
      <c r="I200" s="29">
        <f t="shared" ref="I200:I263" si="33">IF(E200="CE3",1,0)</f>
        <v>0</v>
      </c>
      <c r="J200" s="29">
        <f t="shared" ref="J200:J263" si="34">IF(E200="CE4",1,0)</f>
        <v>0</v>
      </c>
      <c r="K200" s="29">
        <f t="shared" ref="K200:K263" si="35">IF(E200="CE5",1,0)</f>
        <v>0</v>
      </c>
      <c r="L200" s="29">
        <f>IF(E200="CE6",1,0)</f>
        <v>1</v>
      </c>
      <c r="M200" s="29">
        <f t="shared" ref="M200:M263" si="36">IF(E200="CE7",1,0)</f>
        <v>0</v>
      </c>
      <c r="N200" s="29">
        <f t="shared" ref="N200:N263" si="37">IF(E200="ok",1,0)</f>
        <v>0</v>
      </c>
      <c r="O200" s="29">
        <f t="shared" ref="O200:O263" si="38">IF(E200="não consegui acesso",1,0)</f>
        <v>0</v>
      </c>
      <c r="P200" s="4"/>
      <c r="Q200" s="4"/>
      <c r="R200" s="4"/>
      <c r="S200" s="4"/>
      <c r="T200" s="4"/>
      <c r="U200" s="4"/>
      <c r="V200" s="4"/>
      <c r="W200" s="4"/>
      <c r="X200" s="4"/>
      <c r="Y200" s="4"/>
      <c r="Z200" s="4"/>
    </row>
    <row r="201" spans="1:26" ht="27.6" x14ac:dyDescent="0.3">
      <c r="A201" s="57" t="s">
        <v>1380</v>
      </c>
      <c r="B201" s="52" t="s">
        <v>552</v>
      </c>
      <c r="C201" s="31">
        <v>2015</v>
      </c>
      <c r="D201" s="23" t="s">
        <v>567</v>
      </c>
      <c r="E201" s="67" t="s">
        <v>111</v>
      </c>
      <c r="F201" s="27">
        <f t="shared" si="30"/>
        <v>0</v>
      </c>
      <c r="G201" s="24">
        <f t="shared" si="31"/>
        <v>0</v>
      </c>
      <c r="H201" s="24">
        <f t="shared" si="32"/>
        <v>0</v>
      </c>
      <c r="I201" s="29">
        <f t="shared" si="33"/>
        <v>0</v>
      </c>
      <c r="J201" s="29">
        <f t="shared" si="34"/>
        <v>0</v>
      </c>
      <c r="K201" s="29">
        <f t="shared" si="35"/>
        <v>0</v>
      </c>
      <c r="L201" s="29">
        <f t="shared" ref="L201:L263" si="39">IF(E201="CE6",1,0)</f>
        <v>1</v>
      </c>
      <c r="M201" s="29">
        <f t="shared" si="36"/>
        <v>0</v>
      </c>
      <c r="N201" s="29">
        <f t="shared" si="37"/>
        <v>0</v>
      </c>
      <c r="O201" s="29">
        <f t="shared" si="38"/>
        <v>0</v>
      </c>
      <c r="P201" s="4"/>
      <c r="Q201" s="4"/>
      <c r="R201" s="4"/>
      <c r="S201" s="4"/>
      <c r="T201" s="4"/>
      <c r="U201" s="4"/>
      <c r="V201" s="4"/>
      <c r="W201" s="4"/>
      <c r="X201" s="4"/>
      <c r="Y201" s="4"/>
      <c r="Z201" s="4"/>
    </row>
    <row r="202" spans="1:26" x14ac:dyDescent="0.3">
      <c r="A202" s="57" t="s">
        <v>1381</v>
      </c>
      <c r="B202" s="32" t="s">
        <v>12</v>
      </c>
      <c r="C202" s="32">
        <v>2010</v>
      </c>
      <c r="D202" s="33" t="s">
        <v>49</v>
      </c>
      <c r="E202" s="68" t="s">
        <v>111</v>
      </c>
      <c r="F202" s="27">
        <f t="shared" si="30"/>
        <v>0</v>
      </c>
      <c r="G202" s="24">
        <f t="shared" si="31"/>
        <v>0</v>
      </c>
      <c r="H202" s="24">
        <f t="shared" si="32"/>
        <v>0</v>
      </c>
      <c r="I202" s="29">
        <f t="shared" si="33"/>
        <v>0</v>
      </c>
      <c r="J202" s="29">
        <f t="shared" si="34"/>
        <v>0</v>
      </c>
      <c r="K202" s="29">
        <f t="shared" si="35"/>
        <v>0</v>
      </c>
      <c r="L202" s="29">
        <f t="shared" si="39"/>
        <v>1</v>
      </c>
      <c r="M202" s="29">
        <f t="shared" si="36"/>
        <v>0</v>
      </c>
      <c r="N202" s="29">
        <f t="shared" si="37"/>
        <v>0</v>
      </c>
      <c r="O202" s="29">
        <f t="shared" si="38"/>
        <v>0</v>
      </c>
      <c r="P202" s="4"/>
      <c r="Q202" s="4"/>
      <c r="R202" s="4"/>
      <c r="S202" s="4"/>
      <c r="T202" s="4"/>
      <c r="U202" s="4"/>
      <c r="V202" s="4"/>
      <c r="W202" s="4"/>
      <c r="X202" s="4"/>
      <c r="Y202" s="4"/>
      <c r="Z202" s="4"/>
    </row>
    <row r="203" spans="1:26" x14ac:dyDescent="0.3">
      <c r="A203" s="57" t="s">
        <v>1382</v>
      </c>
      <c r="B203" s="52" t="s">
        <v>552</v>
      </c>
      <c r="C203" s="19">
        <v>1995</v>
      </c>
      <c r="D203" s="51" t="s">
        <v>1098</v>
      </c>
      <c r="E203" s="64" t="s">
        <v>0</v>
      </c>
      <c r="F203" s="27">
        <f t="shared" si="30"/>
        <v>0</v>
      </c>
      <c r="G203" s="24">
        <f t="shared" si="31"/>
        <v>1</v>
      </c>
      <c r="H203" s="24">
        <f t="shared" si="32"/>
        <v>0</v>
      </c>
      <c r="I203" s="29">
        <f t="shared" si="33"/>
        <v>0</v>
      </c>
      <c r="J203" s="29">
        <f t="shared" si="34"/>
        <v>0</v>
      </c>
      <c r="K203" s="29">
        <f t="shared" si="35"/>
        <v>0</v>
      </c>
      <c r="L203" s="29">
        <f t="shared" si="39"/>
        <v>0</v>
      </c>
      <c r="M203" s="29">
        <f t="shared" si="36"/>
        <v>0</v>
      </c>
      <c r="N203" s="29">
        <f t="shared" si="37"/>
        <v>0</v>
      </c>
      <c r="O203" s="29">
        <f t="shared" si="38"/>
        <v>0</v>
      </c>
      <c r="P203" s="4"/>
      <c r="Q203" s="4"/>
      <c r="R203" s="4"/>
      <c r="S203" s="4"/>
      <c r="T203" s="4"/>
      <c r="U203" s="4"/>
      <c r="V203" s="4"/>
      <c r="W203" s="4"/>
      <c r="X203" s="4"/>
      <c r="Y203" s="4"/>
      <c r="Z203" s="4"/>
    </row>
    <row r="204" spans="1:26" x14ac:dyDescent="0.3">
      <c r="A204" s="57" t="s">
        <v>1383</v>
      </c>
      <c r="B204" s="52" t="s">
        <v>552</v>
      </c>
      <c r="C204" s="31">
        <v>2011</v>
      </c>
      <c r="D204" s="23" t="s">
        <v>662</v>
      </c>
      <c r="E204" s="62" t="s">
        <v>109</v>
      </c>
      <c r="F204" s="27">
        <f t="shared" si="30"/>
        <v>1</v>
      </c>
      <c r="G204" s="24">
        <f t="shared" si="31"/>
        <v>0</v>
      </c>
      <c r="H204" s="24">
        <f t="shared" si="32"/>
        <v>0</v>
      </c>
      <c r="I204" s="29">
        <f t="shared" si="33"/>
        <v>0</v>
      </c>
      <c r="J204" s="29">
        <f t="shared" si="34"/>
        <v>0</v>
      </c>
      <c r="K204" s="29">
        <f t="shared" si="35"/>
        <v>0</v>
      </c>
      <c r="L204" s="29">
        <f t="shared" si="39"/>
        <v>0</v>
      </c>
      <c r="M204" s="29">
        <f t="shared" si="36"/>
        <v>0</v>
      </c>
      <c r="N204" s="29">
        <f t="shared" si="37"/>
        <v>1</v>
      </c>
      <c r="O204" s="29">
        <f t="shared" si="38"/>
        <v>0</v>
      </c>
      <c r="P204" s="4"/>
      <c r="Q204" s="4"/>
      <c r="R204" s="4"/>
      <c r="S204" s="4"/>
      <c r="T204" s="4"/>
      <c r="U204" s="4"/>
      <c r="V204" s="4"/>
      <c r="W204" s="4"/>
      <c r="X204" s="4"/>
      <c r="Y204" s="4"/>
      <c r="Z204" s="4"/>
    </row>
    <row r="205" spans="1:26" x14ac:dyDescent="0.3">
      <c r="A205" s="57" t="s">
        <v>1384</v>
      </c>
      <c r="B205" s="52" t="s">
        <v>552</v>
      </c>
      <c r="C205" s="19">
        <v>2007</v>
      </c>
      <c r="D205" s="51" t="s">
        <v>1023</v>
      </c>
      <c r="E205" s="66" t="s">
        <v>1557</v>
      </c>
      <c r="F205" s="27">
        <f t="shared" si="30"/>
        <v>0</v>
      </c>
      <c r="G205" s="24">
        <f t="shared" si="31"/>
        <v>0</v>
      </c>
      <c r="H205" s="24">
        <f t="shared" si="32"/>
        <v>0</v>
      </c>
      <c r="I205" s="29">
        <f t="shared" si="33"/>
        <v>0</v>
      </c>
      <c r="J205" s="29">
        <f t="shared" si="34"/>
        <v>0</v>
      </c>
      <c r="K205" s="29">
        <f t="shared" si="35"/>
        <v>0</v>
      </c>
      <c r="L205" s="29">
        <f t="shared" si="39"/>
        <v>0</v>
      </c>
      <c r="M205" s="29">
        <f t="shared" si="36"/>
        <v>0</v>
      </c>
      <c r="N205" s="29">
        <f t="shared" si="37"/>
        <v>0</v>
      </c>
      <c r="O205" s="29">
        <f t="shared" si="38"/>
        <v>1</v>
      </c>
      <c r="P205" s="4"/>
      <c r="Q205" s="4"/>
      <c r="R205" s="4"/>
      <c r="S205" s="4"/>
      <c r="T205" s="4"/>
      <c r="U205" s="4"/>
      <c r="V205" s="4"/>
      <c r="W205" s="4"/>
      <c r="X205" s="4"/>
      <c r="Y205" s="4"/>
      <c r="Z205" s="4"/>
    </row>
    <row r="206" spans="1:26" x14ac:dyDescent="0.3">
      <c r="A206" s="57" t="s">
        <v>1385</v>
      </c>
      <c r="B206" s="31" t="s">
        <v>13</v>
      </c>
      <c r="C206" s="32">
        <v>2009</v>
      </c>
      <c r="D206" s="33" t="s">
        <v>24</v>
      </c>
      <c r="E206" s="62" t="s">
        <v>109</v>
      </c>
      <c r="F206" s="27">
        <f t="shared" si="30"/>
        <v>1</v>
      </c>
      <c r="G206" s="24">
        <f t="shared" si="31"/>
        <v>0</v>
      </c>
      <c r="H206" s="24">
        <f t="shared" si="32"/>
        <v>0</v>
      </c>
      <c r="I206" s="29">
        <f t="shared" si="33"/>
        <v>0</v>
      </c>
      <c r="J206" s="29">
        <f t="shared" si="34"/>
        <v>0</v>
      </c>
      <c r="K206" s="29">
        <f t="shared" si="35"/>
        <v>0</v>
      </c>
      <c r="L206" s="29">
        <f t="shared" si="39"/>
        <v>0</v>
      </c>
      <c r="M206" s="29">
        <f t="shared" si="36"/>
        <v>0</v>
      </c>
      <c r="N206" s="29">
        <f t="shared" si="37"/>
        <v>1</v>
      </c>
      <c r="O206" s="29">
        <f t="shared" si="38"/>
        <v>0</v>
      </c>
      <c r="P206" s="4"/>
      <c r="Q206" s="4"/>
      <c r="R206" s="4"/>
      <c r="S206" s="4"/>
      <c r="T206" s="4"/>
      <c r="U206" s="4"/>
      <c r="V206" s="4"/>
      <c r="W206" s="4"/>
      <c r="X206" s="4"/>
      <c r="Y206" s="4"/>
      <c r="Z206" s="4"/>
    </row>
    <row r="207" spans="1:26" x14ac:dyDescent="0.3">
      <c r="A207" s="57" t="s">
        <v>1386</v>
      </c>
      <c r="B207" s="52" t="s">
        <v>552</v>
      </c>
      <c r="C207" s="19">
        <v>2005</v>
      </c>
      <c r="D207" s="51" t="s">
        <v>1042</v>
      </c>
      <c r="E207" s="64" t="s">
        <v>0</v>
      </c>
      <c r="F207" s="27">
        <f t="shared" si="30"/>
        <v>0</v>
      </c>
      <c r="G207" s="24">
        <f t="shared" si="31"/>
        <v>1</v>
      </c>
      <c r="H207" s="24">
        <f t="shared" si="32"/>
        <v>0</v>
      </c>
      <c r="I207" s="29">
        <f t="shared" si="33"/>
        <v>0</v>
      </c>
      <c r="J207" s="29">
        <f t="shared" si="34"/>
        <v>0</v>
      </c>
      <c r="K207" s="29">
        <f t="shared" si="35"/>
        <v>0</v>
      </c>
      <c r="L207" s="29">
        <f t="shared" si="39"/>
        <v>0</v>
      </c>
      <c r="M207" s="29">
        <f t="shared" si="36"/>
        <v>0</v>
      </c>
      <c r="N207" s="29">
        <f t="shared" si="37"/>
        <v>0</v>
      </c>
      <c r="O207" s="29">
        <f t="shared" si="38"/>
        <v>0</v>
      </c>
      <c r="P207" s="4"/>
      <c r="Q207" s="4"/>
      <c r="R207" s="4"/>
      <c r="S207" s="4"/>
      <c r="T207" s="4"/>
      <c r="U207" s="4"/>
      <c r="V207" s="4"/>
      <c r="W207" s="4"/>
      <c r="X207" s="4"/>
      <c r="Y207" s="4"/>
      <c r="Z207" s="4"/>
    </row>
    <row r="208" spans="1:26" x14ac:dyDescent="0.3">
      <c r="A208" s="57" t="s">
        <v>1387</v>
      </c>
      <c r="B208" s="52" t="s">
        <v>1102</v>
      </c>
      <c r="C208" s="19">
        <v>2015</v>
      </c>
      <c r="D208" s="51" t="s">
        <v>1265</v>
      </c>
      <c r="E208" s="62" t="s">
        <v>109</v>
      </c>
      <c r="F208" s="27">
        <f t="shared" si="30"/>
        <v>1</v>
      </c>
      <c r="G208" s="24">
        <f t="shared" si="31"/>
        <v>0</v>
      </c>
      <c r="H208" s="24">
        <f t="shared" si="32"/>
        <v>0</v>
      </c>
      <c r="I208" s="29">
        <f t="shared" si="33"/>
        <v>0</v>
      </c>
      <c r="J208" s="29">
        <f t="shared" si="34"/>
        <v>0</v>
      </c>
      <c r="K208" s="29">
        <f t="shared" si="35"/>
        <v>0</v>
      </c>
      <c r="L208" s="29">
        <f t="shared" si="39"/>
        <v>0</v>
      </c>
      <c r="M208" s="29">
        <f t="shared" si="36"/>
        <v>0</v>
      </c>
      <c r="N208" s="29">
        <f t="shared" si="37"/>
        <v>1</v>
      </c>
      <c r="O208" s="29">
        <f t="shared" si="38"/>
        <v>0</v>
      </c>
      <c r="P208" s="4"/>
      <c r="Q208" s="4"/>
      <c r="R208" s="4"/>
      <c r="S208" s="4"/>
      <c r="T208" s="4"/>
      <c r="U208" s="4"/>
      <c r="V208" s="4"/>
      <c r="W208" s="4"/>
      <c r="X208" s="4"/>
      <c r="Y208" s="4"/>
      <c r="Z208" s="4"/>
    </row>
    <row r="209" spans="1:26" x14ac:dyDescent="0.3">
      <c r="A209" s="57" t="s">
        <v>1388</v>
      </c>
      <c r="B209" s="52" t="s">
        <v>552</v>
      </c>
      <c r="C209" s="19">
        <v>2005</v>
      </c>
      <c r="D209" s="51" t="s">
        <v>1041</v>
      </c>
      <c r="E209" s="62" t="s">
        <v>109</v>
      </c>
      <c r="F209" s="27">
        <f t="shared" si="30"/>
        <v>1</v>
      </c>
      <c r="G209" s="24">
        <f t="shared" si="31"/>
        <v>0</v>
      </c>
      <c r="H209" s="24">
        <f t="shared" si="32"/>
        <v>0</v>
      </c>
      <c r="I209" s="29">
        <f t="shared" si="33"/>
        <v>0</v>
      </c>
      <c r="J209" s="29">
        <f t="shared" si="34"/>
        <v>0</v>
      </c>
      <c r="K209" s="29">
        <f t="shared" si="35"/>
        <v>0</v>
      </c>
      <c r="L209" s="29">
        <f t="shared" si="39"/>
        <v>0</v>
      </c>
      <c r="M209" s="29">
        <f t="shared" si="36"/>
        <v>0</v>
      </c>
      <c r="N209" s="29">
        <f t="shared" si="37"/>
        <v>1</v>
      </c>
      <c r="O209" s="29">
        <f t="shared" si="38"/>
        <v>0</v>
      </c>
      <c r="P209" s="4"/>
      <c r="Q209" s="4"/>
      <c r="R209" s="4"/>
      <c r="S209" s="4"/>
      <c r="T209" s="4"/>
      <c r="U209" s="4"/>
      <c r="V209" s="4"/>
      <c r="W209" s="4"/>
      <c r="X209" s="4"/>
      <c r="Y209" s="4"/>
      <c r="Z209" s="4"/>
    </row>
    <row r="210" spans="1:26" x14ac:dyDescent="0.3">
      <c r="A210" s="57" t="s">
        <v>1389</v>
      </c>
      <c r="B210" s="52" t="s">
        <v>552</v>
      </c>
      <c r="C210" s="31">
        <v>2015</v>
      </c>
      <c r="D210" s="21" t="s">
        <v>562</v>
      </c>
      <c r="E210" s="62" t="s">
        <v>109</v>
      </c>
      <c r="F210" s="27">
        <f t="shared" si="30"/>
        <v>1</v>
      </c>
      <c r="G210" s="24">
        <f t="shared" si="31"/>
        <v>0</v>
      </c>
      <c r="H210" s="24">
        <f t="shared" si="32"/>
        <v>0</v>
      </c>
      <c r="I210" s="29">
        <f t="shared" si="33"/>
        <v>0</v>
      </c>
      <c r="J210" s="29">
        <f t="shared" si="34"/>
        <v>0</v>
      </c>
      <c r="K210" s="29">
        <f t="shared" si="35"/>
        <v>0</v>
      </c>
      <c r="L210" s="29">
        <f t="shared" si="39"/>
        <v>0</v>
      </c>
      <c r="M210" s="29">
        <f t="shared" si="36"/>
        <v>0</v>
      </c>
      <c r="N210" s="29">
        <f t="shared" si="37"/>
        <v>1</v>
      </c>
      <c r="O210" s="29">
        <f t="shared" si="38"/>
        <v>0</v>
      </c>
      <c r="P210" s="4"/>
      <c r="Q210" s="4"/>
      <c r="R210" s="4"/>
      <c r="S210" s="4"/>
      <c r="T210" s="4"/>
      <c r="U210" s="4"/>
      <c r="V210" s="4"/>
      <c r="W210" s="4"/>
      <c r="X210" s="4"/>
      <c r="Y210" s="4"/>
      <c r="Z210" s="4"/>
    </row>
    <row r="211" spans="1:26" x14ac:dyDescent="0.3">
      <c r="A211" s="57" t="s">
        <v>1390</v>
      </c>
      <c r="B211" s="32" t="s">
        <v>14</v>
      </c>
      <c r="C211" s="32">
        <v>2011</v>
      </c>
      <c r="D211" s="33" t="s">
        <v>82</v>
      </c>
      <c r="E211" s="62" t="s">
        <v>109</v>
      </c>
      <c r="G211" s="24">
        <f t="shared" si="31"/>
        <v>0</v>
      </c>
      <c r="H211" s="24">
        <f t="shared" si="32"/>
        <v>0</v>
      </c>
      <c r="I211" s="29">
        <f t="shared" si="33"/>
        <v>0</v>
      </c>
      <c r="J211" s="29">
        <f t="shared" si="34"/>
        <v>0</v>
      </c>
      <c r="K211" s="29">
        <f t="shared" si="35"/>
        <v>0</v>
      </c>
      <c r="L211" s="29">
        <f t="shared" si="39"/>
        <v>0</v>
      </c>
      <c r="M211" s="29">
        <f t="shared" si="36"/>
        <v>0</v>
      </c>
      <c r="N211" s="29">
        <f t="shared" si="37"/>
        <v>1</v>
      </c>
      <c r="O211" s="29">
        <f t="shared" si="38"/>
        <v>0</v>
      </c>
      <c r="P211" s="4"/>
      <c r="Q211" s="4"/>
      <c r="R211" s="4"/>
      <c r="S211" s="4"/>
      <c r="T211" s="4"/>
      <c r="U211" s="4"/>
      <c r="V211" s="4"/>
      <c r="W211" s="4"/>
      <c r="X211" s="4"/>
      <c r="Y211" s="4"/>
      <c r="Z211" s="4"/>
    </row>
    <row r="212" spans="1:26" x14ac:dyDescent="0.3">
      <c r="A212" s="57" t="s">
        <v>1391</v>
      </c>
      <c r="B212" s="52" t="s">
        <v>552</v>
      </c>
      <c r="C212" s="19">
        <v>2004</v>
      </c>
      <c r="D212" s="51" t="s">
        <v>1065</v>
      </c>
      <c r="E212" s="62" t="s">
        <v>109</v>
      </c>
      <c r="F212" s="27">
        <f t="shared" si="30"/>
        <v>1</v>
      </c>
      <c r="G212" s="24">
        <f t="shared" si="31"/>
        <v>0</v>
      </c>
      <c r="H212" s="24">
        <f t="shared" si="32"/>
        <v>0</v>
      </c>
      <c r="I212" s="29">
        <f t="shared" si="33"/>
        <v>0</v>
      </c>
      <c r="J212" s="29">
        <f t="shared" si="34"/>
        <v>0</v>
      </c>
      <c r="K212" s="29">
        <f t="shared" si="35"/>
        <v>0</v>
      </c>
      <c r="L212" s="29">
        <f t="shared" si="39"/>
        <v>0</v>
      </c>
      <c r="M212" s="29">
        <f t="shared" si="36"/>
        <v>0</v>
      </c>
      <c r="N212" s="29">
        <f t="shared" si="37"/>
        <v>1</v>
      </c>
      <c r="O212" s="29">
        <f t="shared" si="38"/>
        <v>0</v>
      </c>
      <c r="P212" s="4"/>
      <c r="Q212" s="4"/>
      <c r="R212" s="4"/>
      <c r="S212" s="4"/>
      <c r="T212" s="4"/>
      <c r="U212" s="4"/>
      <c r="V212" s="4"/>
      <c r="W212" s="4"/>
      <c r="X212" s="4"/>
      <c r="Y212" s="4"/>
      <c r="Z212" s="4"/>
    </row>
    <row r="213" spans="1:26" x14ac:dyDescent="0.3">
      <c r="A213" s="57" t="s">
        <v>1392</v>
      </c>
      <c r="B213" s="52" t="s">
        <v>552</v>
      </c>
      <c r="C213" s="31">
        <v>2011</v>
      </c>
      <c r="D213" s="23" t="s">
        <v>677</v>
      </c>
      <c r="E213" s="62" t="s">
        <v>109</v>
      </c>
      <c r="F213" s="27">
        <f t="shared" si="30"/>
        <v>1</v>
      </c>
      <c r="G213" s="24">
        <f t="shared" si="31"/>
        <v>0</v>
      </c>
      <c r="H213" s="24">
        <f t="shared" si="32"/>
        <v>0</v>
      </c>
      <c r="I213" s="29">
        <f t="shared" si="33"/>
        <v>0</v>
      </c>
      <c r="J213" s="29">
        <f t="shared" si="34"/>
        <v>0</v>
      </c>
      <c r="K213" s="29">
        <f t="shared" si="35"/>
        <v>0</v>
      </c>
      <c r="L213" s="29">
        <f t="shared" si="39"/>
        <v>0</v>
      </c>
      <c r="M213" s="29">
        <f t="shared" si="36"/>
        <v>0</v>
      </c>
      <c r="N213" s="29">
        <f t="shared" si="37"/>
        <v>1</v>
      </c>
      <c r="O213" s="29">
        <f t="shared" si="38"/>
        <v>0</v>
      </c>
      <c r="P213" s="4"/>
      <c r="Q213" s="4"/>
      <c r="R213" s="4"/>
      <c r="S213" s="4"/>
      <c r="T213" s="4"/>
      <c r="U213" s="4"/>
      <c r="V213" s="4"/>
      <c r="W213" s="4"/>
      <c r="X213" s="4"/>
      <c r="Y213" s="4"/>
      <c r="Z213" s="4"/>
    </row>
    <row r="214" spans="1:26" x14ac:dyDescent="0.3">
      <c r="A214" s="57" t="s">
        <v>1393</v>
      </c>
      <c r="B214" s="52" t="s">
        <v>552</v>
      </c>
      <c r="C214" s="19">
        <v>2007</v>
      </c>
      <c r="D214" s="51" t="s">
        <v>1021</v>
      </c>
      <c r="E214" s="68" t="s">
        <v>111</v>
      </c>
      <c r="G214" s="24">
        <f t="shared" si="31"/>
        <v>0</v>
      </c>
      <c r="H214" s="24">
        <f t="shared" si="32"/>
        <v>0</v>
      </c>
      <c r="I214" s="29">
        <f t="shared" si="33"/>
        <v>0</v>
      </c>
      <c r="J214" s="29">
        <f t="shared" si="34"/>
        <v>0</v>
      </c>
      <c r="K214" s="29">
        <f t="shared" si="35"/>
        <v>0</v>
      </c>
      <c r="L214" s="29">
        <f t="shared" si="39"/>
        <v>1</v>
      </c>
      <c r="M214" s="29">
        <f t="shared" si="36"/>
        <v>0</v>
      </c>
      <c r="N214" s="29">
        <f t="shared" si="37"/>
        <v>0</v>
      </c>
      <c r="O214" s="29">
        <f t="shared" si="38"/>
        <v>0</v>
      </c>
      <c r="P214" s="4"/>
      <c r="Q214" s="4"/>
      <c r="R214" s="4"/>
      <c r="S214" s="4"/>
      <c r="T214" s="4"/>
      <c r="U214" s="4"/>
      <c r="V214" s="4"/>
      <c r="W214" s="4"/>
      <c r="X214" s="4"/>
      <c r="Y214" s="4"/>
      <c r="Z214" s="4"/>
    </row>
    <row r="215" spans="1:26" x14ac:dyDescent="0.3">
      <c r="A215" s="57" t="s">
        <v>1394</v>
      </c>
      <c r="B215" s="32" t="s">
        <v>14</v>
      </c>
      <c r="C215" s="31">
        <v>2010</v>
      </c>
      <c r="D215" s="33" t="s">
        <v>93</v>
      </c>
      <c r="E215" s="62" t="s">
        <v>109</v>
      </c>
      <c r="F215" s="27">
        <f t="shared" si="30"/>
        <v>1</v>
      </c>
      <c r="G215" s="24">
        <f t="shared" si="31"/>
        <v>0</v>
      </c>
      <c r="H215" s="24">
        <f t="shared" si="32"/>
        <v>0</v>
      </c>
      <c r="I215" s="29">
        <f t="shared" si="33"/>
        <v>0</v>
      </c>
      <c r="J215" s="29">
        <f t="shared" si="34"/>
        <v>0</v>
      </c>
      <c r="K215" s="29">
        <f t="shared" si="35"/>
        <v>0</v>
      </c>
      <c r="L215" s="29">
        <f t="shared" si="39"/>
        <v>0</v>
      </c>
      <c r="M215" s="29">
        <f t="shared" si="36"/>
        <v>0</v>
      </c>
      <c r="N215" s="29">
        <f t="shared" si="37"/>
        <v>1</v>
      </c>
      <c r="O215" s="29">
        <f t="shared" si="38"/>
        <v>0</v>
      </c>
      <c r="P215" s="4"/>
      <c r="Q215" s="4"/>
      <c r="R215" s="4"/>
      <c r="S215" s="4"/>
      <c r="T215" s="4"/>
      <c r="U215" s="4"/>
      <c r="V215" s="4"/>
      <c r="W215" s="4"/>
      <c r="X215" s="4"/>
      <c r="Y215" s="4"/>
      <c r="Z215" s="4"/>
    </row>
    <row r="216" spans="1:26" x14ac:dyDescent="0.3">
      <c r="A216" s="57" t="s">
        <v>1395</v>
      </c>
      <c r="B216" s="52" t="s">
        <v>552</v>
      </c>
      <c r="C216" s="19">
        <v>2005</v>
      </c>
      <c r="D216" s="51" t="s">
        <v>1043</v>
      </c>
      <c r="E216" s="64" t="s">
        <v>0</v>
      </c>
      <c r="F216" s="27">
        <f t="shared" si="30"/>
        <v>0</v>
      </c>
      <c r="G216" s="24">
        <f t="shared" si="31"/>
        <v>1</v>
      </c>
      <c r="H216" s="24">
        <f t="shared" si="32"/>
        <v>0</v>
      </c>
      <c r="I216" s="29">
        <f t="shared" si="33"/>
        <v>0</v>
      </c>
      <c r="J216" s="29">
        <f t="shared" si="34"/>
        <v>0</v>
      </c>
      <c r="K216" s="29">
        <f t="shared" si="35"/>
        <v>0</v>
      </c>
      <c r="L216" s="29">
        <f t="shared" si="39"/>
        <v>0</v>
      </c>
      <c r="M216" s="29">
        <f t="shared" si="36"/>
        <v>0</v>
      </c>
      <c r="N216" s="29">
        <f t="shared" si="37"/>
        <v>0</v>
      </c>
      <c r="O216" s="29">
        <f t="shared" si="38"/>
        <v>0</v>
      </c>
      <c r="P216" s="4"/>
      <c r="Q216" s="4"/>
      <c r="R216" s="4"/>
      <c r="S216" s="4"/>
      <c r="T216" s="4"/>
      <c r="U216" s="4"/>
      <c r="V216" s="4"/>
      <c r="W216" s="4"/>
      <c r="X216" s="4"/>
      <c r="Y216" s="4"/>
      <c r="Z216" s="4"/>
    </row>
    <row r="217" spans="1:26" x14ac:dyDescent="0.3">
      <c r="A217" s="57" t="s">
        <v>1396</v>
      </c>
      <c r="B217" s="52" t="s">
        <v>552</v>
      </c>
      <c r="C217" s="31">
        <v>2015</v>
      </c>
      <c r="D217" s="22" t="s">
        <v>565</v>
      </c>
      <c r="E217" s="62" t="s">
        <v>109</v>
      </c>
      <c r="F217" s="27">
        <f t="shared" si="30"/>
        <v>1</v>
      </c>
      <c r="G217" s="24">
        <f t="shared" si="31"/>
        <v>0</v>
      </c>
      <c r="H217" s="24">
        <f t="shared" si="32"/>
        <v>0</v>
      </c>
      <c r="I217" s="29">
        <f t="shared" si="33"/>
        <v>0</v>
      </c>
      <c r="J217" s="29">
        <f t="shared" si="34"/>
        <v>0</v>
      </c>
      <c r="K217" s="29">
        <f t="shared" si="35"/>
        <v>0</v>
      </c>
      <c r="L217" s="29">
        <f t="shared" si="39"/>
        <v>0</v>
      </c>
      <c r="M217" s="29">
        <f t="shared" si="36"/>
        <v>0</v>
      </c>
      <c r="N217" s="29">
        <f t="shared" si="37"/>
        <v>1</v>
      </c>
      <c r="O217" s="29">
        <f t="shared" si="38"/>
        <v>0</v>
      </c>
      <c r="P217" s="4"/>
      <c r="Q217" s="4"/>
      <c r="R217" s="4"/>
      <c r="S217" s="4"/>
      <c r="T217" s="4"/>
      <c r="U217" s="4"/>
      <c r="V217" s="4"/>
      <c r="W217" s="4"/>
      <c r="X217" s="4"/>
      <c r="Y217" s="4"/>
      <c r="Z217" s="4"/>
    </row>
    <row r="218" spans="1:26" x14ac:dyDescent="0.3">
      <c r="A218" s="57" t="s">
        <v>1397</v>
      </c>
      <c r="B218" s="52" t="s">
        <v>1102</v>
      </c>
      <c r="C218" s="19">
        <v>2004</v>
      </c>
      <c r="D218" s="51" t="s">
        <v>1066</v>
      </c>
      <c r="E218" s="64" t="s">
        <v>0</v>
      </c>
      <c r="F218" s="27">
        <f t="shared" si="30"/>
        <v>0</v>
      </c>
      <c r="G218" s="24">
        <f t="shared" si="31"/>
        <v>1</v>
      </c>
      <c r="H218" s="24">
        <f t="shared" si="32"/>
        <v>0</v>
      </c>
      <c r="I218" s="29">
        <f t="shared" si="33"/>
        <v>0</v>
      </c>
      <c r="J218" s="29">
        <f t="shared" si="34"/>
        <v>0</v>
      </c>
      <c r="K218" s="29">
        <f t="shared" si="35"/>
        <v>0</v>
      </c>
      <c r="L218" s="29">
        <f t="shared" si="39"/>
        <v>0</v>
      </c>
      <c r="M218" s="29">
        <f t="shared" si="36"/>
        <v>0</v>
      </c>
      <c r="N218" s="29">
        <f t="shared" si="37"/>
        <v>0</v>
      </c>
      <c r="O218" s="29">
        <f t="shared" si="38"/>
        <v>0</v>
      </c>
      <c r="P218" s="4"/>
      <c r="Q218" s="4"/>
      <c r="R218" s="4"/>
      <c r="S218" s="4"/>
      <c r="T218" s="4"/>
      <c r="U218" s="4"/>
      <c r="V218" s="4"/>
      <c r="W218" s="4"/>
      <c r="X218" s="4"/>
      <c r="Y218" s="4"/>
      <c r="Z218" s="4"/>
    </row>
    <row r="219" spans="1:26" x14ac:dyDescent="0.3">
      <c r="A219" s="57" t="s">
        <v>1398</v>
      </c>
      <c r="B219" s="52" t="s">
        <v>552</v>
      </c>
      <c r="C219" s="31">
        <v>2011</v>
      </c>
      <c r="D219" s="23" t="s">
        <v>666</v>
      </c>
      <c r="E219" s="62" t="s">
        <v>109</v>
      </c>
      <c r="F219" s="27">
        <f t="shared" si="30"/>
        <v>1</v>
      </c>
      <c r="G219" s="24">
        <f t="shared" si="31"/>
        <v>0</v>
      </c>
      <c r="H219" s="24">
        <f t="shared" si="32"/>
        <v>0</v>
      </c>
      <c r="I219" s="29">
        <f t="shared" si="33"/>
        <v>0</v>
      </c>
      <c r="J219" s="29">
        <f t="shared" si="34"/>
        <v>0</v>
      </c>
      <c r="K219" s="29">
        <f t="shared" si="35"/>
        <v>0</v>
      </c>
      <c r="L219" s="29">
        <f t="shared" si="39"/>
        <v>0</v>
      </c>
      <c r="M219" s="29">
        <f t="shared" si="36"/>
        <v>0</v>
      </c>
      <c r="N219" s="29">
        <f t="shared" si="37"/>
        <v>1</v>
      </c>
      <c r="O219" s="29">
        <f t="shared" si="38"/>
        <v>0</v>
      </c>
      <c r="P219" s="4"/>
      <c r="Q219" s="4"/>
      <c r="R219" s="4"/>
      <c r="S219" s="4"/>
      <c r="T219" s="4"/>
      <c r="U219" s="4"/>
      <c r="V219" s="4"/>
      <c r="W219" s="4"/>
      <c r="X219" s="4"/>
      <c r="Y219" s="4"/>
      <c r="Z219" s="4"/>
    </row>
    <row r="220" spans="1:26" x14ac:dyDescent="0.3">
      <c r="A220" s="57" t="s">
        <v>1399</v>
      </c>
      <c r="B220" s="31" t="s">
        <v>13</v>
      </c>
      <c r="C220" s="32">
        <v>2007</v>
      </c>
      <c r="D220" s="33" t="s">
        <v>22</v>
      </c>
      <c r="E220" s="64" t="s">
        <v>111</v>
      </c>
      <c r="F220" s="27">
        <f t="shared" si="30"/>
        <v>0</v>
      </c>
      <c r="G220" s="24">
        <f t="shared" si="31"/>
        <v>0</v>
      </c>
      <c r="H220" s="24">
        <f t="shared" si="32"/>
        <v>0</v>
      </c>
      <c r="I220" s="29">
        <f t="shared" si="33"/>
        <v>0</v>
      </c>
      <c r="J220" s="29">
        <f t="shared" si="34"/>
        <v>0</v>
      </c>
      <c r="K220" s="29">
        <f t="shared" si="35"/>
        <v>0</v>
      </c>
      <c r="L220" s="29">
        <f t="shared" si="39"/>
        <v>1</v>
      </c>
      <c r="M220" s="29">
        <f t="shared" si="36"/>
        <v>0</v>
      </c>
      <c r="N220" s="29">
        <f t="shared" si="37"/>
        <v>0</v>
      </c>
      <c r="O220" s="29">
        <f t="shared" si="38"/>
        <v>0</v>
      </c>
      <c r="P220" s="4"/>
      <c r="Q220" s="4"/>
      <c r="R220" s="4"/>
      <c r="S220" s="4"/>
      <c r="T220" s="4"/>
      <c r="U220" s="4"/>
      <c r="V220" s="4"/>
      <c r="W220" s="4"/>
      <c r="X220" s="4"/>
      <c r="Y220" s="4"/>
      <c r="Z220" s="4"/>
    </row>
    <row r="221" spans="1:26" x14ac:dyDescent="0.3">
      <c r="A221" s="57" t="s">
        <v>1400</v>
      </c>
      <c r="B221" s="32" t="s">
        <v>14</v>
      </c>
      <c r="C221" s="31">
        <v>2006</v>
      </c>
      <c r="D221" s="33" t="s">
        <v>96</v>
      </c>
      <c r="E221" s="62" t="s">
        <v>109</v>
      </c>
      <c r="F221" s="27">
        <f t="shared" si="30"/>
        <v>1</v>
      </c>
      <c r="G221" s="24">
        <f t="shared" si="31"/>
        <v>0</v>
      </c>
      <c r="H221" s="24">
        <f t="shared" si="32"/>
        <v>0</v>
      </c>
      <c r="I221" s="29">
        <f t="shared" si="33"/>
        <v>0</v>
      </c>
      <c r="J221" s="29">
        <f t="shared" si="34"/>
        <v>0</v>
      </c>
      <c r="K221" s="29">
        <f t="shared" si="35"/>
        <v>0</v>
      </c>
      <c r="L221" s="29">
        <f t="shared" si="39"/>
        <v>0</v>
      </c>
      <c r="M221" s="29">
        <f t="shared" si="36"/>
        <v>0</v>
      </c>
      <c r="N221" s="29">
        <f t="shared" si="37"/>
        <v>1</v>
      </c>
      <c r="O221" s="29">
        <f t="shared" si="38"/>
        <v>0</v>
      </c>
      <c r="P221" s="4"/>
      <c r="Q221" s="4"/>
      <c r="R221" s="4"/>
      <c r="S221" s="4"/>
      <c r="T221" s="4"/>
      <c r="U221" s="4"/>
      <c r="V221" s="4"/>
      <c r="W221" s="4"/>
      <c r="X221" s="4"/>
      <c r="Y221" s="4"/>
      <c r="Z221" s="4"/>
    </row>
    <row r="222" spans="1:26" x14ac:dyDescent="0.3">
      <c r="A222" s="57" t="s">
        <v>1401</v>
      </c>
      <c r="B222" s="52" t="s">
        <v>552</v>
      </c>
      <c r="C222" s="31">
        <v>2013</v>
      </c>
      <c r="D222" s="51" t="s">
        <v>607</v>
      </c>
      <c r="E222" s="64" t="s">
        <v>112</v>
      </c>
      <c r="F222" s="27">
        <f t="shared" si="30"/>
        <v>0</v>
      </c>
      <c r="G222" s="24">
        <f t="shared" si="31"/>
        <v>0</v>
      </c>
      <c r="H222" s="24">
        <f t="shared" si="32"/>
        <v>0</v>
      </c>
      <c r="I222" s="29">
        <f t="shared" si="33"/>
        <v>0</v>
      </c>
      <c r="J222" s="29">
        <f t="shared" si="34"/>
        <v>0</v>
      </c>
      <c r="K222" s="29">
        <f t="shared" si="35"/>
        <v>0</v>
      </c>
      <c r="L222" s="29">
        <f t="shared" si="39"/>
        <v>0</v>
      </c>
      <c r="M222" s="29">
        <f t="shared" si="36"/>
        <v>1</v>
      </c>
      <c r="N222" s="29">
        <f t="shared" si="37"/>
        <v>0</v>
      </c>
      <c r="O222" s="29">
        <f t="shared" si="38"/>
        <v>0</v>
      </c>
      <c r="P222" s="4"/>
      <c r="Q222" s="4"/>
      <c r="R222" s="4"/>
      <c r="S222" s="4"/>
      <c r="T222" s="4"/>
      <c r="U222" s="4"/>
      <c r="V222" s="4"/>
      <c r="W222" s="4"/>
      <c r="X222" s="4"/>
      <c r="Y222" s="4"/>
      <c r="Z222" s="4"/>
    </row>
    <row r="223" spans="1:26" x14ac:dyDescent="0.3">
      <c r="A223" s="57" t="s">
        <v>1402</v>
      </c>
      <c r="B223" s="52" t="s">
        <v>552</v>
      </c>
      <c r="C223" s="19">
        <v>2008</v>
      </c>
      <c r="D223" s="51" t="s">
        <v>1006</v>
      </c>
      <c r="E223" s="64" t="s">
        <v>111</v>
      </c>
      <c r="F223" s="27">
        <f t="shared" si="30"/>
        <v>0</v>
      </c>
      <c r="G223" s="24">
        <f t="shared" si="31"/>
        <v>0</v>
      </c>
      <c r="H223" s="24">
        <f t="shared" si="32"/>
        <v>0</v>
      </c>
      <c r="I223" s="29">
        <f t="shared" si="33"/>
        <v>0</v>
      </c>
      <c r="J223" s="29">
        <f t="shared" si="34"/>
        <v>0</v>
      </c>
      <c r="K223" s="29">
        <f t="shared" si="35"/>
        <v>0</v>
      </c>
      <c r="L223" s="29">
        <f t="shared" si="39"/>
        <v>1</v>
      </c>
      <c r="M223" s="29">
        <f t="shared" si="36"/>
        <v>0</v>
      </c>
      <c r="N223" s="29">
        <f t="shared" si="37"/>
        <v>0</v>
      </c>
      <c r="O223" s="29">
        <f t="shared" si="38"/>
        <v>0</v>
      </c>
      <c r="P223" s="4"/>
      <c r="Q223" s="4"/>
      <c r="R223" s="4"/>
      <c r="S223" s="4"/>
      <c r="T223" s="4"/>
      <c r="U223" s="4"/>
      <c r="V223" s="4"/>
      <c r="W223" s="4"/>
      <c r="X223" s="4"/>
      <c r="Y223" s="4"/>
      <c r="Z223" s="4"/>
    </row>
    <row r="224" spans="1:26" ht="27.6" x14ac:dyDescent="0.3">
      <c r="A224" s="57" t="s">
        <v>1403</v>
      </c>
      <c r="B224" s="52" t="s">
        <v>552</v>
      </c>
      <c r="C224" s="31">
        <v>2009</v>
      </c>
      <c r="D224" s="51" t="s">
        <v>741</v>
      </c>
      <c r="E224" s="62" t="s">
        <v>109</v>
      </c>
      <c r="F224" s="27">
        <f t="shared" si="30"/>
        <v>1</v>
      </c>
      <c r="G224" s="24">
        <f t="shared" si="31"/>
        <v>0</v>
      </c>
      <c r="H224" s="24">
        <f t="shared" si="32"/>
        <v>0</v>
      </c>
      <c r="I224" s="29">
        <f t="shared" si="33"/>
        <v>0</v>
      </c>
      <c r="J224" s="29">
        <f t="shared" si="34"/>
        <v>0</v>
      </c>
      <c r="K224" s="29">
        <f t="shared" si="35"/>
        <v>0</v>
      </c>
      <c r="L224" s="29">
        <f t="shared" si="39"/>
        <v>0</v>
      </c>
      <c r="M224" s="29">
        <f t="shared" si="36"/>
        <v>0</v>
      </c>
      <c r="N224" s="29">
        <f t="shared" si="37"/>
        <v>1</v>
      </c>
      <c r="O224" s="29">
        <f t="shared" si="38"/>
        <v>0</v>
      </c>
      <c r="P224" s="4"/>
      <c r="Q224" s="4"/>
      <c r="R224" s="4"/>
      <c r="S224" s="4"/>
      <c r="T224" s="4"/>
      <c r="U224" s="4"/>
      <c r="V224" s="4"/>
      <c r="W224" s="4"/>
      <c r="X224" s="4"/>
      <c r="Y224" s="4"/>
      <c r="Z224" s="4"/>
    </row>
    <row r="225" spans="1:26" x14ac:dyDescent="0.3">
      <c r="A225" s="57" t="s">
        <v>1404</v>
      </c>
      <c r="B225" s="32" t="s">
        <v>14</v>
      </c>
      <c r="C225" s="32">
        <v>2014</v>
      </c>
      <c r="D225" s="33" t="s">
        <v>68</v>
      </c>
      <c r="E225" s="67" t="s">
        <v>0</v>
      </c>
      <c r="F225" s="27">
        <f t="shared" si="30"/>
        <v>0</v>
      </c>
      <c r="G225" s="24">
        <f t="shared" si="31"/>
        <v>1</v>
      </c>
      <c r="H225" s="24">
        <f t="shared" si="32"/>
        <v>0</v>
      </c>
      <c r="I225" s="29">
        <f t="shared" si="33"/>
        <v>0</v>
      </c>
      <c r="J225" s="29">
        <f t="shared" si="34"/>
        <v>0</v>
      </c>
      <c r="K225" s="29">
        <f t="shared" si="35"/>
        <v>0</v>
      </c>
      <c r="L225" s="29">
        <f t="shared" si="39"/>
        <v>0</v>
      </c>
      <c r="M225" s="29">
        <f t="shared" si="36"/>
        <v>0</v>
      </c>
      <c r="N225" s="29">
        <f t="shared" si="37"/>
        <v>0</v>
      </c>
      <c r="O225" s="29">
        <f t="shared" si="38"/>
        <v>0</v>
      </c>
      <c r="P225" s="4"/>
      <c r="Q225" s="4"/>
      <c r="R225" s="4"/>
      <c r="S225" s="4"/>
      <c r="T225" s="4"/>
      <c r="U225" s="4"/>
      <c r="V225" s="4"/>
      <c r="W225" s="4"/>
      <c r="X225" s="4"/>
      <c r="Y225" s="4"/>
      <c r="Z225" s="4"/>
    </row>
    <row r="226" spans="1:26" x14ac:dyDescent="0.3">
      <c r="A226" s="57" t="s">
        <v>1405</v>
      </c>
      <c r="B226" s="52" t="s">
        <v>552</v>
      </c>
      <c r="C226" s="31">
        <v>2013</v>
      </c>
      <c r="D226" s="51" t="s">
        <v>627</v>
      </c>
      <c r="E226" s="71" t="s">
        <v>1557</v>
      </c>
      <c r="F226" s="27">
        <f t="shared" si="30"/>
        <v>0</v>
      </c>
      <c r="G226" s="24">
        <f t="shared" si="31"/>
        <v>0</v>
      </c>
      <c r="H226" s="24">
        <f t="shared" si="32"/>
        <v>0</v>
      </c>
      <c r="I226" s="29">
        <f t="shared" si="33"/>
        <v>0</v>
      </c>
      <c r="J226" s="29">
        <f t="shared" si="34"/>
        <v>0</v>
      </c>
      <c r="K226" s="29">
        <f t="shared" si="35"/>
        <v>0</v>
      </c>
      <c r="L226" s="29">
        <f t="shared" si="39"/>
        <v>0</v>
      </c>
      <c r="M226" s="29">
        <f t="shared" si="36"/>
        <v>0</v>
      </c>
      <c r="N226" s="29">
        <f t="shared" si="37"/>
        <v>0</v>
      </c>
      <c r="O226" s="29">
        <f t="shared" si="38"/>
        <v>1</v>
      </c>
      <c r="P226" s="4"/>
      <c r="Q226" s="4"/>
      <c r="R226" s="4"/>
      <c r="S226" s="4"/>
      <c r="T226" s="4"/>
      <c r="U226" s="4"/>
      <c r="V226" s="4"/>
      <c r="W226" s="4"/>
      <c r="X226" s="4"/>
      <c r="Y226" s="4"/>
      <c r="Z226" s="4"/>
    </row>
    <row r="227" spans="1:26" x14ac:dyDescent="0.3">
      <c r="A227" s="57" t="s">
        <v>1406</v>
      </c>
      <c r="B227" s="52" t="s">
        <v>552</v>
      </c>
      <c r="C227" s="31">
        <v>2015</v>
      </c>
      <c r="D227" s="21" t="s">
        <v>555</v>
      </c>
      <c r="E227" s="64" t="s">
        <v>111</v>
      </c>
      <c r="F227" s="27">
        <f t="shared" si="30"/>
        <v>0</v>
      </c>
      <c r="G227" s="24">
        <f t="shared" si="31"/>
        <v>0</v>
      </c>
      <c r="H227" s="24">
        <f t="shared" si="32"/>
        <v>0</v>
      </c>
      <c r="I227" s="29">
        <f t="shared" si="33"/>
        <v>0</v>
      </c>
      <c r="J227" s="29">
        <f t="shared" si="34"/>
        <v>0</v>
      </c>
      <c r="K227" s="29">
        <f t="shared" si="35"/>
        <v>0</v>
      </c>
      <c r="L227" s="29">
        <f t="shared" si="39"/>
        <v>1</v>
      </c>
      <c r="M227" s="29">
        <f t="shared" si="36"/>
        <v>0</v>
      </c>
      <c r="N227" s="29">
        <f t="shared" si="37"/>
        <v>0</v>
      </c>
      <c r="O227" s="29">
        <f t="shared" si="38"/>
        <v>0</v>
      </c>
      <c r="P227" s="4"/>
      <c r="Q227" s="4"/>
      <c r="R227" s="4"/>
      <c r="S227" s="4"/>
      <c r="T227" s="4"/>
      <c r="U227" s="4"/>
      <c r="V227" s="4"/>
      <c r="W227" s="4"/>
      <c r="X227" s="4"/>
      <c r="Y227" s="4"/>
      <c r="Z227" s="4"/>
    </row>
    <row r="228" spans="1:26" x14ac:dyDescent="0.3">
      <c r="A228" s="57" t="s">
        <v>1407</v>
      </c>
      <c r="B228" s="52" t="s">
        <v>552</v>
      </c>
      <c r="C228" s="19">
        <v>2002</v>
      </c>
      <c r="D228" s="51" t="s">
        <v>1084</v>
      </c>
      <c r="E228" s="64" t="s">
        <v>111</v>
      </c>
      <c r="F228" s="27">
        <f t="shared" si="30"/>
        <v>0</v>
      </c>
      <c r="G228" s="24">
        <f t="shared" si="31"/>
        <v>0</v>
      </c>
      <c r="H228" s="24">
        <f t="shared" si="32"/>
        <v>0</v>
      </c>
      <c r="I228" s="29">
        <f t="shared" si="33"/>
        <v>0</v>
      </c>
      <c r="J228" s="29">
        <f t="shared" si="34"/>
        <v>0</v>
      </c>
      <c r="K228" s="29">
        <f t="shared" si="35"/>
        <v>0</v>
      </c>
      <c r="L228" s="29">
        <f t="shared" si="39"/>
        <v>1</v>
      </c>
      <c r="M228" s="29">
        <f t="shared" si="36"/>
        <v>0</v>
      </c>
      <c r="N228" s="29">
        <f t="shared" si="37"/>
        <v>0</v>
      </c>
      <c r="O228" s="29">
        <f t="shared" si="38"/>
        <v>0</v>
      </c>
      <c r="P228" s="4"/>
      <c r="Q228" s="4"/>
      <c r="R228" s="4"/>
      <c r="S228" s="4"/>
      <c r="T228" s="4"/>
      <c r="U228" s="4"/>
      <c r="V228" s="4"/>
      <c r="W228" s="4"/>
      <c r="X228" s="4"/>
      <c r="Y228" s="4"/>
      <c r="Z228" s="4"/>
    </row>
    <row r="229" spans="1:26" x14ac:dyDescent="0.3">
      <c r="A229" s="57" t="s">
        <v>1408</v>
      </c>
      <c r="B229" s="52" t="s">
        <v>552</v>
      </c>
      <c r="C229" s="31">
        <v>2011</v>
      </c>
      <c r="D229" s="23" t="s">
        <v>672</v>
      </c>
      <c r="E229" s="64" t="s">
        <v>111</v>
      </c>
      <c r="F229" s="27">
        <f t="shared" si="30"/>
        <v>0</v>
      </c>
      <c r="G229" s="24">
        <f t="shared" si="31"/>
        <v>0</v>
      </c>
      <c r="H229" s="24">
        <f t="shared" si="32"/>
        <v>0</v>
      </c>
      <c r="I229" s="29">
        <f t="shared" si="33"/>
        <v>0</v>
      </c>
      <c r="J229" s="29">
        <f t="shared" si="34"/>
        <v>0</v>
      </c>
      <c r="K229" s="29">
        <f t="shared" si="35"/>
        <v>0</v>
      </c>
      <c r="L229" s="29">
        <f t="shared" si="39"/>
        <v>1</v>
      </c>
      <c r="M229" s="29">
        <f t="shared" si="36"/>
        <v>0</v>
      </c>
      <c r="N229" s="29">
        <f t="shared" si="37"/>
        <v>0</v>
      </c>
      <c r="O229" s="29">
        <f t="shared" si="38"/>
        <v>0</v>
      </c>
      <c r="P229" s="4"/>
      <c r="Q229" s="4"/>
      <c r="R229" s="4"/>
      <c r="S229" s="4"/>
      <c r="T229" s="4"/>
      <c r="U229" s="4"/>
      <c r="V229" s="4"/>
      <c r="W229" s="4"/>
      <c r="X229" s="4"/>
      <c r="Y229" s="4"/>
      <c r="Z229" s="4"/>
    </row>
    <row r="230" spans="1:26" x14ac:dyDescent="0.3">
      <c r="A230" s="57" t="s">
        <v>1409</v>
      </c>
      <c r="B230" s="52" t="s">
        <v>552</v>
      </c>
      <c r="C230" s="19">
        <v>2002</v>
      </c>
      <c r="D230" s="51" t="s">
        <v>1080</v>
      </c>
      <c r="E230" s="66" t="s">
        <v>1</v>
      </c>
      <c r="F230" s="27">
        <f t="shared" si="30"/>
        <v>0</v>
      </c>
      <c r="G230" s="24">
        <f t="shared" si="31"/>
        <v>0</v>
      </c>
      <c r="H230" s="24">
        <f t="shared" si="32"/>
        <v>1</v>
      </c>
      <c r="I230" s="29">
        <f t="shared" si="33"/>
        <v>0</v>
      </c>
      <c r="J230" s="29">
        <f t="shared" si="34"/>
        <v>0</v>
      </c>
      <c r="K230" s="29">
        <f t="shared" si="35"/>
        <v>0</v>
      </c>
      <c r="L230" s="29">
        <f t="shared" si="39"/>
        <v>0</v>
      </c>
      <c r="M230" s="29">
        <f t="shared" si="36"/>
        <v>0</v>
      </c>
      <c r="N230" s="29">
        <f t="shared" si="37"/>
        <v>0</v>
      </c>
      <c r="O230" s="29">
        <f t="shared" si="38"/>
        <v>0</v>
      </c>
      <c r="P230" s="4"/>
      <c r="Q230" s="4"/>
      <c r="R230" s="4"/>
      <c r="S230" s="4"/>
      <c r="T230" s="4"/>
      <c r="U230" s="4"/>
      <c r="V230" s="4"/>
      <c r="W230" s="4"/>
      <c r="X230" s="4"/>
      <c r="Y230" s="4"/>
      <c r="Z230" s="4"/>
    </row>
    <row r="231" spans="1:26" x14ac:dyDescent="0.3">
      <c r="A231" s="57" t="s">
        <v>1410</v>
      </c>
      <c r="B231" s="52" t="s">
        <v>1102</v>
      </c>
      <c r="C231" s="19">
        <v>2006</v>
      </c>
      <c r="D231" s="51" t="s">
        <v>1038</v>
      </c>
      <c r="E231" s="62" t="s">
        <v>109</v>
      </c>
      <c r="F231" s="27">
        <f t="shared" si="30"/>
        <v>1</v>
      </c>
      <c r="G231" s="24">
        <f t="shared" si="31"/>
        <v>0</v>
      </c>
      <c r="H231" s="24">
        <f t="shared" si="32"/>
        <v>0</v>
      </c>
      <c r="I231" s="29">
        <f t="shared" si="33"/>
        <v>0</v>
      </c>
      <c r="J231" s="29">
        <f t="shared" si="34"/>
        <v>0</v>
      </c>
      <c r="K231" s="29">
        <f t="shared" si="35"/>
        <v>0</v>
      </c>
      <c r="L231" s="29">
        <f t="shared" si="39"/>
        <v>0</v>
      </c>
      <c r="M231" s="29">
        <f t="shared" si="36"/>
        <v>0</v>
      </c>
      <c r="N231" s="29">
        <f t="shared" si="37"/>
        <v>1</v>
      </c>
      <c r="O231" s="29">
        <f t="shared" si="38"/>
        <v>0</v>
      </c>
      <c r="P231" s="4"/>
      <c r="Q231" s="4"/>
      <c r="R231" s="4"/>
      <c r="S231" s="4"/>
      <c r="T231" s="4"/>
      <c r="U231" s="4"/>
      <c r="V231" s="4"/>
      <c r="W231" s="4"/>
      <c r="X231" s="4"/>
      <c r="Y231" s="4"/>
      <c r="Z231" s="4"/>
    </row>
    <row r="232" spans="1:26" x14ac:dyDescent="0.3">
      <c r="A232" s="57" t="s">
        <v>1411</v>
      </c>
      <c r="B232" s="32" t="s">
        <v>12</v>
      </c>
      <c r="C232" s="32">
        <v>2012</v>
      </c>
      <c r="D232" s="33" t="s">
        <v>46</v>
      </c>
      <c r="E232" s="67" t="s">
        <v>108</v>
      </c>
      <c r="F232" s="27">
        <f t="shared" si="30"/>
        <v>0</v>
      </c>
      <c r="G232" s="24">
        <f t="shared" si="31"/>
        <v>0</v>
      </c>
      <c r="H232" s="24">
        <f t="shared" si="32"/>
        <v>0</v>
      </c>
      <c r="I232" s="29">
        <f t="shared" si="33"/>
        <v>0</v>
      </c>
      <c r="J232" s="29">
        <f t="shared" si="34"/>
        <v>1</v>
      </c>
      <c r="K232" s="29">
        <f t="shared" si="35"/>
        <v>0</v>
      </c>
      <c r="L232" s="29">
        <f t="shared" si="39"/>
        <v>0</v>
      </c>
      <c r="M232" s="29">
        <f t="shared" si="36"/>
        <v>0</v>
      </c>
      <c r="N232" s="29">
        <f t="shared" si="37"/>
        <v>0</v>
      </c>
      <c r="O232" s="29">
        <f t="shared" si="38"/>
        <v>0</v>
      </c>
      <c r="P232" s="4"/>
      <c r="Q232" s="4"/>
      <c r="R232" s="4"/>
      <c r="S232" s="4"/>
      <c r="T232" s="4"/>
      <c r="U232" s="4"/>
      <c r="V232" s="4"/>
      <c r="W232" s="4"/>
      <c r="X232" s="4"/>
      <c r="Y232" s="4"/>
      <c r="Z232" s="4"/>
    </row>
    <row r="233" spans="1:26" x14ac:dyDescent="0.3">
      <c r="A233" s="57" t="s">
        <v>1412</v>
      </c>
      <c r="B233" s="52" t="s">
        <v>552</v>
      </c>
      <c r="C233" s="31">
        <v>2012</v>
      </c>
      <c r="D233" s="23" t="s">
        <v>655</v>
      </c>
      <c r="E233" s="68" t="s">
        <v>0</v>
      </c>
      <c r="F233" s="27">
        <f t="shared" si="30"/>
        <v>0</v>
      </c>
      <c r="G233" s="24">
        <f t="shared" si="31"/>
        <v>1</v>
      </c>
      <c r="H233" s="24">
        <f t="shared" si="32"/>
        <v>0</v>
      </c>
      <c r="I233" s="29">
        <f t="shared" si="33"/>
        <v>0</v>
      </c>
      <c r="J233" s="29">
        <f t="shared" si="34"/>
        <v>0</v>
      </c>
      <c r="K233" s="29">
        <f t="shared" si="35"/>
        <v>0</v>
      </c>
      <c r="L233" s="29">
        <f t="shared" si="39"/>
        <v>0</v>
      </c>
      <c r="M233" s="29">
        <f t="shared" si="36"/>
        <v>0</v>
      </c>
      <c r="N233" s="29">
        <f t="shared" si="37"/>
        <v>0</v>
      </c>
      <c r="O233" s="29">
        <f t="shared" si="38"/>
        <v>0</v>
      </c>
      <c r="P233" s="4"/>
      <c r="Q233" s="4"/>
      <c r="R233" s="4"/>
      <c r="S233" s="4"/>
      <c r="T233" s="4"/>
      <c r="U233" s="4"/>
      <c r="V233" s="4"/>
      <c r="W233" s="4"/>
      <c r="X233" s="4"/>
      <c r="Y233" s="4"/>
      <c r="Z233" s="4"/>
    </row>
    <row r="234" spans="1:26" x14ac:dyDescent="0.3">
      <c r="A234" s="57" t="s">
        <v>1413</v>
      </c>
      <c r="B234" s="32" t="s">
        <v>12</v>
      </c>
      <c r="C234" s="31">
        <v>2013</v>
      </c>
      <c r="D234" s="33" t="s">
        <v>59</v>
      </c>
      <c r="E234" s="63" t="s">
        <v>109</v>
      </c>
      <c r="F234" s="27">
        <f t="shared" si="30"/>
        <v>1</v>
      </c>
      <c r="G234" s="24">
        <f t="shared" si="31"/>
        <v>0</v>
      </c>
      <c r="H234" s="24">
        <f t="shared" si="32"/>
        <v>0</v>
      </c>
      <c r="I234" s="29">
        <f t="shared" si="33"/>
        <v>0</v>
      </c>
      <c r="J234" s="29">
        <f t="shared" si="34"/>
        <v>0</v>
      </c>
      <c r="K234" s="29">
        <f t="shared" si="35"/>
        <v>0</v>
      </c>
      <c r="L234" s="29">
        <f t="shared" si="39"/>
        <v>0</v>
      </c>
      <c r="M234" s="29">
        <f t="shared" si="36"/>
        <v>0</v>
      </c>
      <c r="N234" s="29">
        <f t="shared" si="37"/>
        <v>1</v>
      </c>
      <c r="O234" s="29">
        <f t="shared" si="38"/>
        <v>0</v>
      </c>
      <c r="P234" s="4"/>
      <c r="Q234" s="4"/>
      <c r="R234" s="4"/>
      <c r="S234" s="4"/>
      <c r="T234" s="4"/>
      <c r="U234" s="4"/>
      <c r="V234" s="4"/>
      <c r="W234" s="4"/>
      <c r="X234" s="4"/>
      <c r="Y234" s="4"/>
      <c r="Z234" s="4"/>
    </row>
    <row r="235" spans="1:26" x14ac:dyDescent="0.3">
      <c r="A235" s="57" t="s">
        <v>1414</v>
      </c>
      <c r="B235" s="32" t="s">
        <v>14</v>
      </c>
      <c r="C235" s="32">
        <v>2007</v>
      </c>
      <c r="D235" s="33" t="s">
        <v>77</v>
      </c>
      <c r="E235" s="64" t="s">
        <v>112</v>
      </c>
      <c r="F235" s="27">
        <f t="shared" si="30"/>
        <v>0</v>
      </c>
      <c r="G235" s="24">
        <f t="shared" si="31"/>
        <v>0</v>
      </c>
      <c r="H235" s="24">
        <f t="shared" si="32"/>
        <v>0</v>
      </c>
      <c r="I235" s="29">
        <f t="shared" si="33"/>
        <v>0</v>
      </c>
      <c r="J235" s="29">
        <f t="shared" si="34"/>
        <v>0</v>
      </c>
      <c r="K235" s="29">
        <f t="shared" si="35"/>
        <v>0</v>
      </c>
      <c r="L235" s="29">
        <f t="shared" si="39"/>
        <v>0</v>
      </c>
      <c r="M235" s="29">
        <f t="shared" si="36"/>
        <v>1</v>
      </c>
      <c r="N235" s="29">
        <f t="shared" si="37"/>
        <v>0</v>
      </c>
      <c r="O235" s="29">
        <f t="shared" si="38"/>
        <v>0</v>
      </c>
      <c r="P235" s="4"/>
      <c r="Q235" s="4"/>
      <c r="R235" s="4"/>
      <c r="S235" s="4"/>
      <c r="T235" s="4"/>
      <c r="U235" s="4"/>
      <c r="V235" s="4"/>
      <c r="W235" s="4"/>
      <c r="X235" s="4"/>
      <c r="Y235" s="4"/>
      <c r="Z235" s="4"/>
    </row>
    <row r="236" spans="1:26" x14ac:dyDescent="0.3">
      <c r="A236" s="57" t="s">
        <v>1415</v>
      </c>
      <c r="B236" s="52" t="s">
        <v>1102</v>
      </c>
      <c r="C236" s="19">
        <v>2016</v>
      </c>
      <c r="D236" s="51" t="s">
        <v>1264</v>
      </c>
      <c r="E236" s="63" t="s">
        <v>109</v>
      </c>
      <c r="F236" s="27">
        <f t="shared" si="30"/>
        <v>1</v>
      </c>
      <c r="G236" s="24">
        <f t="shared" si="31"/>
        <v>0</v>
      </c>
      <c r="H236" s="24">
        <f t="shared" si="32"/>
        <v>0</v>
      </c>
      <c r="I236" s="29">
        <f t="shared" si="33"/>
        <v>0</v>
      </c>
      <c r="J236" s="29">
        <f t="shared" si="34"/>
        <v>0</v>
      </c>
      <c r="K236" s="29">
        <f t="shared" si="35"/>
        <v>0</v>
      </c>
      <c r="L236" s="29">
        <f t="shared" si="39"/>
        <v>0</v>
      </c>
      <c r="M236" s="29">
        <f t="shared" si="36"/>
        <v>0</v>
      </c>
      <c r="N236" s="29">
        <f t="shared" si="37"/>
        <v>1</v>
      </c>
      <c r="O236" s="29">
        <f t="shared" si="38"/>
        <v>0</v>
      </c>
      <c r="P236" s="4"/>
      <c r="Q236" s="4"/>
      <c r="R236" s="4"/>
      <c r="S236" s="4"/>
      <c r="T236" s="4"/>
      <c r="U236" s="4"/>
      <c r="V236" s="4"/>
      <c r="W236" s="4"/>
      <c r="X236" s="4"/>
      <c r="Y236" s="4"/>
      <c r="Z236" s="4"/>
    </row>
    <row r="237" spans="1:26" x14ac:dyDescent="0.3">
      <c r="A237" s="57" t="s">
        <v>1416</v>
      </c>
      <c r="B237" s="32" t="s">
        <v>12</v>
      </c>
      <c r="C237" s="32">
        <v>2006</v>
      </c>
      <c r="D237" s="33" t="s">
        <v>41</v>
      </c>
      <c r="E237" s="64" t="s">
        <v>112</v>
      </c>
      <c r="F237" s="27">
        <f t="shared" si="30"/>
        <v>0</v>
      </c>
      <c r="G237" s="24">
        <f t="shared" si="31"/>
        <v>0</v>
      </c>
      <c r="H237" s="24">
        <f t="shared" si="32"/>
        <v>0</v>
      </c>
      <c r="I237" s="29">
        <f t="shared" si="33"/>
        <v>0</v>
      </c>
      <c r="J237" s="29">
        <f t="shared" si="34"/>
        <v>0</v>
      </c>
      <c r="K237" s="29">
        <f t="shared" si="35"/>
        <v>0</v>
      </c>
      <c r="L237" s="29">
        <f t="shared" si="39"/>
        <v>0</v>
      </c>
      <c r="M237" s="29">
        <f t="shared" si="36"/>
        <v>1</v>
      </c>
      <c r="N237" s="29">
        <f t="shared" si="37"/>
        <v>0</v>
      </c>
      <c r="O237" s="29">
        <f t="shared" si="38"/>
        <v>0</v>
      </c>
      <c r="P237" s="4"/>
      <c r="Q237" s="4"/>
      <c r="R237" s="4"/>
      <c r="S237" s="4"/>
      <c r="T237" s="4"/>
      <c r="U237" s="4"/>
      <c r="V237" s="4"/>
      <c r="W237" s="4"/>
      <c r="X237" s="4"/>
      <c r="Y237" s="4"/>
      <c r="Z237" s="4"/>
    </row>
    <row r="238" spans="1:26" x14ac:dyDescent="0.3">
      <c r="A238" s="57" t="s">
        <v>1417</v>
      </c>
      <c r="B238" s="32" t="s">
        <v>12</v>
      </c>
      <c r="C238" s="32">
        <v>2008</v>
      </c>
      <c r="D238" s="33" t="s">
        <v>10</v>
      </c>
      <c r="E238" s="62" t="s">
        <v>109</v>
      </c>
      <c r="F238" s="27">
        <f t="shared" si="30"/>
        <v>1</v>
      </c>
      <c r="G238" s="24">
        <f t="shared" si="31"/>
        <v>0</v>
      </c>
      <c r="H238" s="24">
        <f t="shared" si="32"/>
        <v>0</v>
      </c>
      <c r="I238" s="29">
        <f t="shared" si="33"/>
        <v>0</v>
      </c>
      <c r="J238" s="29">
        <f t="shared" si="34"/>
        <v>0</v>
      </c>
      <c r="K238" s="29">
        <f t="shared" si="35"/>
        <v>0</v>
      </c>
      <c r="L238" s="29">
        <f t="shared" si="39"/>
        <v>0</v>
      </c>
      <c r="M238" s="29">
        <f t="shared" si="36"/>
        <v>0</v>
      </c>
      <c r="N238" s="29">
        <f t="shared" si="37"/>
        <v>1</v>
      </c>
      <c r="O238" s="29">
        <f t="shared" si="38"/>
        <v>0</v>
      </c>
      <c r="P238" s="4"/>
      <c r="Q238" s="4"/>
      <c r="R238" s="4"/>
      <c r="S238" s="4"/>
      <c r="T238" s="4"/>
      <c r="U238" s="4"/>
      <c r="V238" s="4"/>
      <c r="W238" s="4"/>
      <c r="X238" s="4"/>
      <c r="Y238" s="4"/>
      <c r="Z238" s="4"/>
    </row>
    <row r="239" spans="1:26" x14ac:dyDescent="0.3">
      <c r="A239" s="57" t="s">
        <v>1418</v>
      </c>
      <c r="B239" s="32" t="s">
        <v>14</v>
      </c>
      <c r="C239" s="32">
        <v>2010</v>
      </c>
      <c r="D239" s="33" t="s">
        <v>73</v>
      </c>
      <c r="E239" s="68" t="s">
        <v>0</v>
      </c>
      <c r="F239" s="27">
        <f t="shared" si="30"/>
        <v>0</v>
      </c>
      <c r="G239" s="24">
        <f t="shared" si="31"/>
        <v>1</v>
      </c>
      <c r="H239" s="24">
        <f t="shared" si="32"/>
        <v>0</v>
      </c>
      <c r="I239" s="29">
        <f t="shared" si="33"/>
        <v>0</v>
      </c>
      <c r="J239" s="29">
        <f t="shared" si="34"/>
        <v>0</v>
      </c>
      <c r="K239" s="29">
        <f t="shared" si="35"/>
        <v>0</v>
      </c>
      <c r="L239" s="29">
        <f t="shared" si="39"/>
        <v>0</v>
      </c>
      <c r="M239" s="29">
        <f t="shared" si="36"/>
        <v>0</v>
      </c>
      <c r="N239" s="29">
        <f t="shared" si="37"/>
        <v>0</v>
      </c>
      <c r="O239" s="29">
        <f t="shared" si="38"/>
        <v>0</v>
      </c>
      <c r="P239" s="4"/>
      <c r="Q239" s="4"/>
      <c r="R239" s="4"/>
      <c r="S239" s="4"/>
      <c r="T239" s="4"/>
      <c r="U239" s="4"/>
      <c r="V239" s="4"/>
      <c r="W239" s="4"/>
      <c r="X239" s="4"/>
      <c r="Y239" s="4"/>
      <c r="Z239" s="4"/>
    </row>
    <row r="240" spans="1:26" x14ac:dyDescent="0.3">
      <c r="A240" s="57" t="s">
        <v>1419</v>
      </c>
      <c r="B240" s="52" t="s">
        <v>552</v>
      </c>
      <c r="C240" s="19">
        <v>2002</v>
      </c>
      <c r="D240" s="51" t="s">
        <v>1079</v>
      </c>
      <c r="E240" s="66" t="s">
        <v>112</v>
      </c>
      <c r="F240" s="27">
        <f t="shared" si="30"/>
        <v>0</v>
      </c>
      <c r="G240" s="24">
        <f t="shared" si="31"/>
        <v>0</v>
      </c>
      <c r="H240" s="24">
        <f t="shared" si="32"/>
        <v>0</v>
      </c>
      <c r="I240" s="29">
        <f t="shared" si="33"/>
        <v>0</v>
      </c>
      <c r="J240" s="29">
        <f t="shared" si="34"/>
        <v>0</v>
      </c>
      <c r="K240" s="29">
        <f t="shared" si="35"/>
        <v>0</v>
      </c>
      <c r="L240" s="29">
        <f t="shared" si="39"/>
        <v>0</v>
      </c>
      <c r="M240" s="29">
        <f t="shared" si="36"/>
        <v>1</v>
      </c>
      <c r="N240" s="29">
        <f t="shared" si="37"/>
        <v>0</v>
      </c>
      <c r="O240" s="29">
        <f t="shared" si="38"/>
        <v>0</v>
      </c>
      <c r="P240" s="4"/>
      <c r="Q240" s="4"/>
      <c r="R240" s="4"/>
      <c r="S240" s="4"/>
      <c r="T240" s="4"/>
      <c r="U240" s="4"/>
      <c r="V240" s="4"/>
      <c r="W240" s="4"/>
      <c r="X240" s="4"/>
      <c r="Y240" s="4"/>
      <c r="Z240" s="4"/>
    </row>
    <row r="241" spans="1:26" x14ac:dyDescent="0.3">
      <c r="A241" s="57" t="s">
        <v>1420</v>
      </c>
      <c r="B241" s="52" t="s">
        <v>552</v>
      </c>
      <c r="C241" s="31">
        <v>2009</v>
      </c>
      <c r="D241" s="51" t="s">
        <v>742</v>
      </c>
      <c r="E241" s="62" t="s">
        <v>109</v>
      </c>
      <c r="F241" s="27">
        <f t="shared" si="30"/>
        <v>1</v>
      </c>
      <c r="G241" s="24">
        <f t="shared" si="31"/>
        <v>0</v>
      </c>
      <c r="H241" s="24">
        <f t="shared" si="32"/>
        <v>0</v>
      </c>
      <c r="I241" s="29">
        <f t="shared" si="33"/>
        <v>0</v>
      </c>
      <c r="J241" s="29">
        <f t="shared" si="34"/>
        <v>0</v>
      </c>
      <c r="K241" s="29">
        <f t="shared" si="35"/>
        <v>0</v>
      </c>
      <c r="L241" s="29">
        <f t="shared" si="39"/>
        <v>0</v>
      </c>
      <c r="M241" s="29">
        <f t="shared" si="36"/>
        <v>0</v>
      </c>
      <c r="N241" s="29">
        <f t="shared" si="37"/>
        <v>1</v>
      </c>
      <c r="O241" s="29">
        <f t="shared" si="38"/>
        <v>0</v>
      </c>
      <c r="P241" s="4"/>
      <c r="Q241" s="4"/>
      <c r="R241" s="4"/>
      <c r="S241" s="4"/>
      <c r="T241" s="4"/>
      <c r="U241" s="4"/>
      <c r="V241" s="4"/>
      <c r="W241" s="4"/>
      <c r="X241" s="4"/>
      <c r="Y241" s="4"/>
      <c r="Z241" s="4"/>
    </row>
    <row r="242" spans="1:26" x14ac:dyDescent="0.3">
      <c r="A242" s="57" t="s">
        <v>1421</v>
      </c>
      <c r="B242" s="52" t="s">
        <v>552</v>
      </c>
      <c r="C242" s="19">
        <v>2005</v>
      </c>
      <c r="D242" s="51" t="s">
        <v>1051</v>
      </c>
      <c r="E242" s="66" t="s">
        <v>112</v>
      </c>
      <c r="F242" s="27">
        <f t="shared" si="30"/>
        <v>0</v>
      </c>
      <c r="G242" s="24">
        <f t="shared" si="31"/>
        <v>0</v>
      </c>
      <c r="H242" s="24">
        <f t="shared" si="32"/>
        <v>0</v>
      </c>
      <c r="I242" s="29">
        <f t="shared" si="33"/>
        <v>0</v>
      </c>
      <c r="J242" s="29">
        <f t="shared" si="34"/>
        <v>0</v>
      </c>
      <c r="K242" s="29">
        <f t="shared" si="35"/>
        <v>0</v>
      </c>
      <c r="L242" s="29">
        <f t="shared" si="39"/>
        <v>0</v>
      </c>
      <c r="M242" s="29">
        <f t="shared" si="36"/>
        <v>1</v>
      </c>
      <c r="N242" s="29">
        <f t="shared" si="37"/>
        <v>0</v>
      </c>
      <c r="O242" s="29">
        <f t="shared" si="38"/>
        <v>0</v>
      </c>
      <c r="P242" s="4"/>
      <c r="Q242" s="4"/>
      <c r="R242" s="4"/>
      <c r="S242" s="4"/>
      <c r="T242" s="4"/>
      <c r="U242" s="4"/>
      <c r="V242" s="4"/>
      <c r="W242" s="4"/>
      <c r="X242" s="4"/>
      <c r="Y242" s="4"/>
      <c r="Z242" s="4"/>
    </row>
    <row r="243" spans="1:26" x14ac:dyDescent="0.3">
      <c r="A243" s="57" t="s">
        <v>1422</v>
      </c>
      <c r="B243" s="52" t="s">
        <v>1102</v>
      </c>
      <c r="C243" s="19">
        <v>2010</v>
      </c>
      <c r="D243" s="51" t="s">
        <v>1274</v>
      </c>
      <c r="E243" s="62" t="s">
        <v>109</v>
      </c>
      <c r="F243" s="27">
        <f t="shared" si="30"/>
        <v>1</v>
      </c>
      <c r="G243" s="24">
        <f t="shared" si="31"/>
        <v>0</v>
      </c>
      <c r="H243" s="24">
        <f t="shared" si="32"/>
        <v>0</v>
      </c>
      <c r="I243" s="29">
        <f t="shared" si="33"/>
        <v>0</v>
      </c>
      <c r="J243" s="29">
        <f t="shared" si="34"/>
        <v>0</v>
      </c>
      <c r="K243" s="29">
        <f t="shared" si="35"/>
        <v>0</v>
      </c>
      <c r="L243" s="29">
        <f t="shared" si="39"/>
        <v>0</v>
      </c>
      <c r="M243" s="29">
        <f t="shared" si="36"/>
        <v>0</v>
      </c>
      <c r="N243" s="29">
        <f t="shared" si="37"/>
        <v>1</v>
      </c>
      <c r="O243" s="29">
        <f t="shared" si="38"/>
        <v>0</v>
      </c>
      <c r="P243" s="4"/>
      <c r="Q243" s="4"/>
      <c r="R243" s="4"/>
      <c r="S243" s="4"/>
      <c r="T243" s="4"/>
      <c r="U243" s="4"/>
      <c r="V243" s="4"/>
      <c r="W243" s="4"/>
      <c r="X243" s="4"/>
      <c r="Y243" s="4"/>
      <c r="Z243" s="4"/>
    </row>
    <row r="244" spans="1:26" x14ac:dyDescent="0.3">
      <c r="A244" s="57" t="s">
        <v>1423</v>
      </c>
      <c r="B244" s="32" t="s">
        <v>14</v>
      </c>
      <c r="C244" s="31">
        <v>1986</v>
      </c>
      <c r="D244" s="33" t="s">
        <v>84</v>
      </c>
      <c r="E244" s="64" t="s">
        <v>0</v>
      </c>
      <c r="F244" s="27">
        <f t="shared" si="30"/>
        <v>0</v>
      </c>
      <c r="G244" s="24">
        <f t="shared" si="31"/>
        <v>1</v>
      </c>
      <c r="H244" s="24">
        <f t="shared" si="32"/>
        <v>0</v>
      </c>
      <c r="I244" s="29">
        <f t="shared" si="33"/>
        <v>0</v>
      </c>
      <c r="J244" s="29">
        <f t="shared" si="34"/>
        <v>0</v>
      </c>
      <c r="K244" s="29">
        <f t="shared" si="35"/>
        <v>0</v>
      </c>
      <c r="L244" s="29">
        <f t="shared" si="39"/>
        <v>0</v>
      </c>
      <c r="M244" s="29">
        <f t="shared" si="36"/>
        <v>0</v>
      </c>
      <c r="N244" s="29">
        <f t="shared" si="37"/>
        <v>0</v>
      </c>
      <c r="O244" s="29">
        <f t="shared" si="38"/>
        <v>0</v>
      </c>
      <c r="P244" s="4"/>
      <c r="Q244" s="4"/>
      <c r="R244" s="4"/>
      <c r="S244" s="4"/>
      <c r="T244" s="4"/>
      <c r="U244" s="4"/>
      <c r="V244" s="4"/>
      <c r="W244" s="4"/>
      <c r="X244" s="4"/>
      <c r="Y244" s="4"/>
      <c r="Z244" s="4"/>
    </row>
    <row r="245" spans="1:26" x14ac:dyDescent="0.3">
      <c r="A245" s="57" t="s">
        <v>1424</v>
      </c>
      <c r="B245" s="52" t="s">
        <v>552</v>
      </c>
      <c r="C245" s="31">
        <v>2009</v>
      </c>
      <c r="D245" s="51" t="s">
        <v>730</v>
      </c>
      <c r="E245" s="64" t="s">
        <v>108</v>
      </c>
      <c r="F245" s="27">
        <f t="shared" si="30"/>
        <v>0</v>
      </c>
      <c r="G245" s="24">
        <f t="shared" si="31"/>
        <v>0</v>
      </c>
      <c r="H245" s="24">
        <f t="shared" si="32"/>
        <v>0</v>
      </c>
      <c r="I245" s="29">
        <f t="shared" si="33"/>
        <v>0</v>
      </c>
      <c r="J245" s="29">
        <f t="shared" si="34"/>
        <v>1</v>
      </c>
      <c r="K245" s="29">
        <f t="shared" si="35"/>
        <v>0</v>
      </c>
      <c r="L245" s="29">
        <f t="shared" si="39"/>
        <v>0</v>
      </c>
      <c r="M245" s="29">
        <f t="shared" si="36"/>
        <v>0</v>
      </c>
      <c r="N245" s="29">
        <f t="shared" si="37"/>
        <v>0</v>
      </c>
      <c r="O245" s="29">
        <f t="shared" si="38"/>
        <v>0</v>
      </c>
      <c r="P245" s="4"/>
      <c r="Q245" s="4"/>
      <c r="R245" s="4"/>
      <c r="S245" s="4"/>
      <c r="T245" s="4"/>
      <c r="U245" s="4"/>
      <c r="V245" s="4"/>
      <c r="W245" s="4"/>
      <c r="X245" s="4"/>
      <c r="Y245" s="4"/>
      <c r="Z245" s="4"/>
    </row>
    <row r="246" spans="1:26" x14ac:dyDescent="0.3">
      <c r="A246" s="57" t="s">
        <v>1425</v>
      </c>
      <c r="B246" s="32" t="s">
        <v>14</v>
      </c>
      <c r="C246" s="32">
        <v>2013</v>
      </c>
      <c r="D246" s="33" t="s">
        <v>63</v>
      </c>
      <c r="E246" s="63" t="s">
        <v>109</v>
      </c>
      <c r="F246" s="27">
        <f t="shared" si="30"/>
        <v>1</v>
      </c>
      <c r="G246" s="24">
        <f t="shared" si="31"/>
        <v>0</v>
      </c>
      <c r="H246" s="24">
        <f t="shared" si="32"/>
        <v>0</v>
      </c>
      <c r="I246" s="29">
        <f t="shared" si="33"/>
        <v>0</v>
      </c>
      <c r="J246" s="29">
        <f t="shared" si="34"/>
        <v>0</v>
      </c>
      <c r="K246" s="29">
        <f t="shared" si="35"/>
        <v>0</v>
      </c>
      <c r="L246" s="29">
        <f t="shared" si="39"/>
        <v>0</v>
      </c>
      <c r="M246" s="29">
        <f t="shared" si="36"/>
        <v>0</v>
      </c>
      <c r="N246" s="29">
        <f t="shared" si="37"/>
        <v>1</v>
      </c>
      <c r="O246" s="29">
        <f t="shared" si="38"/>
        <v>0</v>
      </c>
      <c r="P246" s="4"/>
      <c r="Q246" s="4"/>
      <c r="R246" s="4"/>
      <c r="S246" s="4"/>
      <c r="T246" s="4"/>
      <c r="U246" s="4"/>
      <c r="V246" s="4"/>
      <c r="W246" s="4"/>
      <c r="X246" s="4"/>
      <c r="Y246" s="4"/>
      <c r="Z246" s="4"/>
    </row>
    <row r="247" spans="1:26" x14ac:dyDescent="0.3">
      <c r="A247" s="57" t="s">
        <v>1426</v>
      </c>
      <c r="B247" s="52" t="s">
        <v>552</v>
      </c>
      <c r="C247" s="19">
        <v>2006</v>
      </c>
      <c r="D247" s="51" t="s">
        <v>1034</v>
      </c>
      <c r="E247" s="63" t="s">
        <v>109</v>
      </c>
      <c r="F247" s="27">
        <f t="shared" si="30"/>
        <v>1</v>
      </c>
      <c r="G247" s="24">
        <f t="shared" si="31"/>
        <v>0</v>
      </c>
      <c r="H247" s="24">
        <f t="shared" si="32"/>
        <v>0</v>
      </c>
      <c r="I247" s="29">
        <f t="shared" si="33"/>
        <v>0</v>
      </c>
      <c r="J247" s="29">
        <f t="shared" si="34"/>
        <v>0</v>
      </c>
      <c r="K247" s="29">
        <f t="shared" si="35"/>
        <v>0</v>
      </c>
      <c r="L247" s="29">
        <f t="shared" si="39"/>
        <v>0</v>
      </c>
      <c r="M247" s="29">
        <f t="shared" si="36"/>
        <v>0</v>
      </c>
      <c r="N247" s="29">
        <f t="shared" si="37"/>
        <v>1</v>
      </c>
      <c r="O247" s="29">
        <f t="shared" si="38"/>
        <v>0</v>
      </c>
      <c r="P247" s="4"/>
      <c r="Q247" s="4"/>
      <c r="R247" s="4"/>
      <c r="S247" s="4"/>
      <c r="T247" s="4"/>
      <c r="U247" s="4"/>
      <c r="V247" s="4"/>
      <c r="W247" s="4"/>
      <c r="X247" s="4"/>
      <c r="Y247" s="4"/>
      <c r="Z247" s="4"/>
    </row>
    <row r="248" spans="1:26" x14ac:dyDescent="0.3">
      <c r="A248" s="57" t="s">
        <v>1427</v>
      </c>
      <c r="B248" s="52" t="s">
        <v>552</v>
      </c>
      <c r="C248" s="31">
        <v>2013</v>
      </c>
      <c r="D248" s="51" t="s">
        <v>609</v>
      </c>
      <c r="E248" s="64" t="s">
        <v>112</v>
      </c>
      <c r="F248" s="27">
        <f t="shared" si="30"/>
        <v>0</v>
      </c>
      <c r="G248" s="24">
        <f t="shared" si="31"/>
        <v>0</v>
      </c>
      <c r="H248" s="24">
        <f t="shared" si="32"/>
        <v>0</v>
      </c>
      <c r="I248" s="29">
        <f t="shared" si="33"/>
        <v>0</v>
      </c>
      <c r="J248" s="29">
        <f t="shared" si="34"/>
        <v>0</v>
      </c>
      <c r="K248" s="29">
        <f t="shared" si="35"/>
        <v>0</v>
      </c>
      <c r="L248" s="29">
        <f t="shared" si="39"/>
        <v>0</v>
      </c>
      <c r="M248" s="29">
        <f t="shared" si="36"/>
        <v>1</v>
      </c>
      <c r="N248" s="29">
        <f t="shared" si="37"/>
        <v>0</v>
      </c>
      <c r="O248" s="29">
        <f t="shared" si="38"/>
        <v>0</v>
      </c>
      <c r="P248" s="4"/>
      <c r="Q248" s="4"/>
      <c r="R248" s="4"/>
      <c r="S248" s="4"/>
      <c r="T248" s="4"/>
      <c r="U248" s="4"/>
      <c r="V248" s="4"/>
      <c r="W248" s="4"/>
      <c r="X248" s="4"/>
      <c r="Y248" s="4"/>
      <c r="Z248" s="4"/>
    </row>
    <row r="249" spans="1:26" x14ac:dyDescent="0.3">
      <c r="A249" s="57" t="s">
        <v>1428</v>
      </c>
      <c r="B249" s="31" t="s">
        <v>13</v>
      </c>
      <c r="C249" s="32">
        <v>2010</v>
      </c>
      <c r="D249" s="33" t="s">
        <v>20</v>
      </c>
      <c r="E249" s="62" t="s">
        <v>109</v>
      </c>
      <c r="F249" s="27">
        <f t="shared" si="30"/>
        <v>1</v>
      </c>
      <c r="G249" s="24">
        <f t="shared" si="31"/>
        <v>0</v>
      </c>
      <c r="H249" s="24">
        <f t="shared" si="32"/>
        <v>0</v>
      </c>
      <c r="I249" s="29">
        <f t="shared" si="33"/>
        <v>0</v>
      </c>
      <c r="J249" s="29">
        <f t="shared" si="34"/>
        <v>0</v>
      </c>
      <c r="K249" s="29">
        <f t="shared" si="35"/>
        <v>0</v>
      </c>
      <c r="L249" s="29">
        <f t="shared" si="39"/>
        <v>0</v>
      </c>
      <c r="M249" s="29">
        <f t="shared" si="36"/>
        <v>0</v>
      </c>
      <c r="N249" s="29">
        <f t="shared" si="37"/>
        <v>1</v>
      </c>
      <c r="O249" s="29">
        <f t="shared" si="38"/>
        <v>0</v>
      </c>
      <c r="P249" s="4"/>
      <c r="Q249" s="4"/>
      <c r="R249" s="4"/>
      <c r="S249" s="4"/>
      <c r="T249" s="4"/>
      <c r="U249" s="4"/>
      <c r="V249" s="4"/>
      <c r="W249" s="4"/>
      <c r="X249" s="4"/>
      <c r="Y249" s="4"/>
      <c r="Z249" s="4"/>
    </row>
    <row r="250" spans="1:26" x14ac:dyDescent="0.3">
      <c r="A250" s="57" t="s">
        <v>1429</v>
      </c>
      <c r="B250" s="52" t="s">
        <v>552</v>
      </c>
      <c r="C250" s="19">
        <v>2005</v>
      </c>
      <c r="D250" s="51" t="s">
        <v>1044</v>
      </c>
      <c r="E250" s="64" t="s">
        <v>0</v>
      </c>
      <c r="F250" s="27">
        <f t="shared" si="30"/>
        <v>0</v>
      </c>
      <c r="G250" s="24">
        <f t="shared" si="31"/>
        <v>1</v>
      </c>
      <c r="H250" s="24">
        <f t="shared" si="32"/>
        <v>0</v>
      </c>
      <c r="I250" s="29">
        <f t="shared" si="33"/>
        <v>0</v>
      </c>
      <c r="J250" s="29">
        <f t="shared" si="34"/>
        <v>0</v>
      </c>
      <c r="K250" s="29">
        <f t="shared" si="35"/>
        <v>0</v>
      </c>
      <c r="L250" s="29">
        <f t="shared" si="39"/>
        <v>0</v>
      </c>
      <c r="M250" s="29">
        <f t="shared" si="36"/>
        <v>0</v>
      </c>
      <c r="N250" s="29">
        <f t="shared" si="37"/>
        <v>0</v>
      </c>
      <c r="O250" s="29">
        <f t="shared" si="38"/>
        <v>0</v>
      </c>
      <c r="P250" s="4"/>
      <c r="Q250" s="4"/>
      <c r="R250" s="4"/>
      <c r="S250" s="4"/>
      <c r="T250" s="4"/>
      <c r="U250" s="4"/>
      <c r="V250" s="4"/>
      <c r="W250" s="4"/>
      <c r="X250" s="4"/>
      <c r="Y250" s="4"/>
      <c r="Z250" s="4"/>
    </row>
    <row r="251" spans="1:26" x14ac:dyDescent="0.3">
      <c r="A251" s="57" t="s">
        <v>1430</v>
      </c>
      <c r="B251" s="52" t="s">
        <v>552</v>
      </c>
      <c r="C251" s="31">
        <v>2013</v>
      </c>
      <c r="D251" s="23" t="s">
        <v>600</v>
      </c>
      <c r="E251" s="64" t="s">
        <v>108</v>
      </c>
      <c r="F251" s="27">
        <f t="shared" si="30"/>
        <v>0</v>
      </c>
      <c r="G251" s="24">
        <f t="shared" si="31"/>
        <v>0</v>
      </c>
      <c r="H251" s="24">
        <f t="shared" si="32"/>
        <v>0</v>
      </c>
      <c r="I251" s="29">
        <f t="shared" si="33"/>
        <v>0</v>
      </c>
      <c r="J251" s="29">
        <f t="shared" si="34"/>
        <v>1</v>
      </c>
      <c r="K251" s="29">
        <f t="shared" si="35"/>
        <v>0</v>
      </c>
      <c r="L251" s="29">
        <f t="shared" si="39"/>
        <v>0</v>
      </c>
      <c r="M251" s="29">
        <f t="shared" si="36"/>
        <v>0</v>
      </c>
      <c r="N251" s="29">
        <f t="shared" si="37"/>
        <v>0</v>
      </c>
      <c r="O251" s="29">
        <f t="shared" si="38"/>
        <v>0</v>
      </c>
      <c r="P251" s="4"/>
      <c r="Q251" s="4"/>
      <c r="R251" s="4"/>
      <c r="S251" s="4"/>
      <c r="T251" s="4"/>
      <c r="U251" s="4"/>
      <c r="V251" s="4"/>
      <c r="W251" s="4"/>
      <c r="X251" s="4"/>
      <c r="Y251" s="4"/>
      <c r="Z251" s="4"/>
    </row>
    <row r="252" spans="1:26" x14ac:dyDescent="0.3">
      <c r="A252" s="57" t="s">
        <v>1431</v>
      </c>
      <c r="B252" s="52" t="s">
        <v>552</v>
      </c>
      <c r="C252" s="31">
        <v>2012</v>
      </c>
      <c r="D252" s="23" t="s">
        <v>654</v>
      </c>
      <c r="E252" s="64" t="s">
        <v>108</v>
      </c>
      <c r="F252" s="27">
        <f t="shared" si="30"/>
        <v>0</v>
      </c>
      <c r="G252" s="24">
        <f t="shared" si="31"/>
        <v>0</v>
      </c>
      <c r="H252" s="24">
        <f t="shared" si="32"/>
        <v>0</v>
      </c>
      <c r="I252" s="29">
        <f t="shared" si="33"/>
        <v>0</v>
      </c>
      <c r="J252" s="29">
        <f t="shared" si="34"/>
        <v>1</v>
      </c>
      <c r="K252" s="29">
        <f t="shared" si="35"/>
        <v>0</v>
      </c>
      <c r="L252" s="29">
        <f t="shared" si="39"/>
        <v>0</v>
      </c>
      <c r="M252" s="29">
        <f t="shared" si="36"/>
        <v>0</v>
      </c>
      <c r="N252" s="29">
        <f t="shared" si="37"/>
        <v>0</v>
      </c>
      <c r="O252" s="29">
        <f t="shared" si="38"/>
        <v>0</v>
      </c>
      <c r="P252" s="4"/>
      <c r="Q252" s="4"/>
      <c r="R252" s="4"/>
      <c r="S252" s="4"/>
      <c r="T252" s="4"/>
      <c r="U252" s="4"/>
      <c r="V252" s="4"/>
      <c r="W252" s="4"/>
      <c r="X252" s="4"/>
      <c r="Y252" s="4"/>
      <c r="Z252" s="4"/>
    </row>
    <row r="253" spans="1:26" x14ac:dyDescent="0.3">
      <c r="A253" s="57" t="s">
        <v>1432</v>
      </c>
      <c r="B253" s="52" t="s">
        <v>552</v>
      </c>
      <c r="C253" s="31">
        <v>2013</v>
      </c>
      <c r="D253" s="51" t="s">
        <v>628</v>
      </c>
      <c r="E253" s="64" t="s">
        <v>108</v>
      </c>
      <c r="F253" s="27">
        <f t="shared" si="30"/>
        <v>0</v>
      </c>
      <c r="G253" s="24">
        <f t="shared" si="31"/>
        <v>0</v>
      </c>
      <c r="H253" s="24">
        <f t="shared" si="32"/>
        <v>0</v>
      </c>
      <c r="I253" s="29">
        <f t="shared" si="33"/>
        <v>0</v>
      </c>
      <c r="J253" s="29">
        <f t="shared" si="34"/>
        <v>1</v>
      </c>
      <c r="K253" s="29">
        <f t="shared" si="35"/>
        <v>0</v>
      </c>
      <c r="L253" s="29">
        <f t="shared" si="39"/>
        <v>0</v>
      </c>
      <c r="M253" s="29">
        <f t="shared" si="36"/>
        <v>0</v>
      </c>
      <c r="N253" s="29">
        <f t="shared" si="37"/>
        <v>0</v>
      </c>
      <c r="O253" s="29">
        <f t="shared" si="38"/>
        <v>0</v>
      </c>
      <c r="P253" s="4"/>
      <c r="Q253" s="4"/>
      <c r="R253" s="4"/>
      <c r="S253" s="4"/>
      <c r="T253" s="4"/>
      <c r="U253" s="4"/>
      <c r="V253" s="4"/>
      <c r="W253" s="4"/>
      <c r="X253" s="4"/>
      <c r="Y253" s="4"/>
      <c r="Z253" s="4"/>
    </row>
    <row r="254" spans="1:26" x14ac:dyDescent="0.3">
      <c r="A254" s="57" t="s">
        <v>1433</v>
      </c>
      <c r="B254" s="52" t="s">
        <v>552</v>
      </c>
      <c r="C254" s="19">
        <v>2003</v>
      </c>
      <c r="D254" s="51" t="s">
        <v>1071</v>
      </c>
      <c r="E254" s="64" t="s">
        <v>108</v>
      </c>
      <c r="F254" s="27">
        <f t="shared" si="30"/>
        <v>0</v>
      </c>
      <c r="G254" s="24">
        <f t="shared" si="31"/>
        <v>0</v>
      </c>
      <c r="H254" s="24">
        <f t="shared" si="32"/>
        <v>0</v>
      </c>
      <c r="I254" s="29">
        <f t="shared" si="33"/>
        <v>0</v>
      </c>
      <c r="J254" s="29">
        <f t="shared" si="34"/>
        <v>1</v>
      </c>
      <c r="K254" s="29">
        <f t="shared" si="35"/>
        <v>0</v>
      </c>
      <c r="L254" s="29">
        <f t="shared" si="39"/>
        <v>0</v>
      </c>
      <c r="M254" s="29">
        <f t="shared" si="36"/>
        <v>0</v>
      </c>
      <c r="N254" s="29">
        <f t="shared" si="37"/>
        <v>0</v>
      </c>
      <c r="O254" s="29">
        <f t="shared" si="38"/>
        <v>0</v>
      </c>
      <c r="P254" s="4"/>
      <c r="Q254" s="4"/>
      <c r="R254" s="4"/>
      <c r="S254" s="4"/>
      <c r="T254" s="4"/>
      <c r="U254" s="4"/>
      <c r="V254" s="4"/>
      <c r="W254" s="4"/>
      <c r="X254" s="4"/>
      <c r="Y254" s="4"/>
      <c r="Z254" s="4"/>
    </row>
    <row r="255" spans="1:26" x14ac:dyDescent="0.3">
      <c r="A255" s="57" t="s">
        <v>1434</v>
      </c>
      <c r="B255" s="32" t="s">
        <v>14</v>
      </c>
      <c r="C255" s="31">
        <v>2010</v>
      </c>
      <c r="D255" s="33" t="s">
        <v>103</v>
      </c>
      <c r="E255" s="64" t="s">
        <v>108</v>
      </c>
      <c r="F255" s="27">
        <f t="shared" si="30"/>
        <v>0</v>
      </c>
      <c r="G255" s="24">
        <f t="shared" si="31"/>
        <v>0</v>
      </c>
      <c r="H255" s="24">
        <f t="shared" si="32"/>
        <v>0</v>
      </c>
      <c r="I255" s="29">
        <f t="shared" si="33"/>
        <v>0</v>
      </c>
      <c r="J255" s="29">
        <f t="shared" si="34"/>
        <v>1</v>
      </c>
      <c r="K255" s="29">
        <f t="shared" si="35"/>
        <v>0</v>
      </c>
      <c r="L255" s="29">
        <f t="shared" si="39"/>
        <v>0</v>
      </c>
      <c r="M255" s="29">
        <f t="shared" si="36"/>
        <v>0</v>
      </c>
      <c r="N255" s="29">
        <f t="shared" si="37"/>
        <v>0</v>
      </c>
      <c r="O255" s="29">
        <f t="shared" si="38"/>
        <v>0</v>
      </c>
      <c r="P255" s="4"/>
      <c r="Q255" s="4"/>
      <c r="R255" s="4"/>
      <c r="S255" s="4"/>
      <c r="T255" s="4"/>
      <c r="U255" s="4"/>
      <c r="V255" s="4"/>
      <c r="W255" s="4"/>
      <c r="X255" s="4"/>
      <c r="Y255" s="4"/>
      <c r="Z255" s="4"/>
    </row>
    <row r="256" spans="1:26" x14ac:dyDescent="0.3">
      <c r="A256" s="57" t="s">
        <v>1435</v>
      </c>
      <c r="B256" s="52" t="s">
        <v>552</v>
      </c>
      <c r="C256" s="19">
        <v>2008</v>
      </c>
      <c r="D256" s="51" t="s">
        <v>996</v>
      </c>
      <c r="E256" s="64" t="s">
        <v>108</v>
      </c>
      <c r="F256" s="27">
        <f t="shared" si="30"/>
        <v>0</v>
      </c>
      <c r="G256" s="24">
        <f t="shared" si="31"/>
        <v>0</v>
      </c>
      <c r="H256" s="24">
        <f t="shared" si="32"/>
        <v>0</v>
      </c>
      <c r="I256" s="29">
        <f t="shared" si="33"/>
        <v>0</v>
      </c>
      <c r="J256" s="29">
        <f t="shared" si="34"/>
        <v>1</v>
      </c>
      <c r="K256" s="29">
        <f t="shared" si="35"/>
        <v>0</v>
      </c>
      <c r="L256" s="29">
        <f t="shared" si="39"/>
        <v>0</v>
      </c>
      <c r="M256" s="29">
        <f t="shared" si="36"/>
        <v>0</v>
      </c>
      <c r="N256" s="29">
        <f t="shared" si="37"/>
        <v>0</v>
      </c>
      <c r="O256" s="29">
        <f t="shared" si="38"/>
        <v>0</v>
      </c>
      <c r="P256" s="4"/>
      <c r="Q256" s="4"/>
      <c r="R256" s="4"/>
      <c r="S256" s="4"/>
      <c r="T256" s="4"/>
      <c r="U256" s="4"/>
      <c r="V256" s="4"/>
      <c r="W256" s="4"/>
      <c r="X256" s="4"/>
      <c r="Y256" s="4"/>
      <c r="Z256" s="4"/>
    </row>
    <row r="257" spans="1:26" x14ac:dyDescent="0.3">
      <c r="A257" s="57" t="s">
        <v>1436</v>
      </c>
      <c r="B257" s="52" t="s">
        <v>552</v>
      </c>
      <c r="C257" s="32">
        <v>2012</v>
      </c>
      <c r="D257" s="54" t="s">
        <v>637</v>
      </c>
      <c r="E257" s="64" t="s">
        <v>111</v>
      </c>
      <c r="F257" s="27">
        <f t="shared" si="30"/>
        <v>0</v>
      </c>
      <c r="G257" s="24">
        <f t="shared" si="31"/>
        <v>0</v>
      </c>
      <c r="H257" s="24">
        <f t="shared" si="32"/>
        <v>0</v>
      </c>
      <c r="I257" s="29">
        <f t="shared" si="33"/>
        <v>0</v>
      </c>
      <c r="J257" s="29">
        <f t="shared" si="34"/>
        <v>0</v>
      </c>
      <c r="K257" s="29">
        <f t="shared" si="35"/>
        <v>0</v>
      </c>
      <c r="L257" s="29">
        <f t="shared" si="39"/>
        <v>1</v>
      </c>
      <c r="M257" s="29">
        <f t="shared" si="36"/>
        <v>0</v>
      </c>
      <c r="N257" s="29">
        <f t="shared" si="37"/>
        <v>0</v>
      </c>
      <c r="O257" s="29">
        <f t="shared" si="38"/>
        <v>0</v>
      </c>
      <c r="P257" s="4"/>
      <c r="Q257" s="4"/>
      <c r="R257" s="4"/>
      <c r="S257" s="4"/>
      <c r="T257" s="4"/>
      <c r="U257" s="4"/>
      <c r="V257" s="4"/>
      <c r="W257" s="4"/>
      <c r="X257" s="4"/>
      <c r="Y257" s="4"/>
      <c r="Z257" s="4"/>
    </row>
    <row r="258" spans="1:26" x14ac:dyDescent="0.3">
      <c r="A258" s="57" t="s">
        <v>1437</v>
      </c>
      <c r="B258" s="52" t="s">
        <v>552</v>
      </c>
      <c r="C258" s="19">
        <v>1998</v>
      </c>
      <c r="D258" s="51" t="s">
        <v>1092</v>
      </c>
      <c r="E258" s="64" t="s">
        <v>112</v>
      </c>
      <c r="F258" s="27">
        <f t="shared" si="30"/>
        <v>0</v>
      </c>
      <c r="G258" s="24">
        <f t="shared" si="31"/>
        <v>0</v>
      </c>
      <c r="H258" s="24">
        <f t="shared" si="32"/>
        <v>0</v>
      </c>
      <c r="I258" s="29">
        <f t="shared" si="33"/>
        <v>0</v>
      </c>
      <c r="J258" s="29">
        <f t="shared" si="34"/>
        <v>0</v>
      </c>
      <c r="K258" s="29">
        <f t="shared" si="35"/>
        <v>0</v>
      </c>
      <c r="L258" s="29">
        <f t="shared" si="39"/>
        <v>0</v>
      </c>
      <c r="M258" s="29">
        <f t="shared" si="36"/>
        <v>1</v>
      </c>
      <c r="N258" s="29">
        <f t="shared" si="37"/>
        <v>0</v>
      </c>
      <c r="O258" s="29">
        <f t="shared" si="38"/>
        <v>0</v>
      </c>
      <c r="P258" s="4"/>
      <c r="Q258" s="4"/>
      <c r="R258" s="4"/>
      <c r="S258" s="4"/>
      <c r="T258" s="4"/>
      <c r="U258" s="4"/>
      <c r="V258" s="4"/>
      <c r="W258" s="4"/>
      <c r="X258" s="4"/>
      <c r="Y258" s="4"/>
      <c r="Z258" s="4"/>
    </row>
    <row r="259" spans="1:26" x14ac:dyDescent="0.3">
      <c r="A259" s="57" t="s">
        <v>1438</v>
      </c>
      <c r="B259" s="52" t="s">
        <v>552</v>
      </c>
      <c r="C259" s="31">
        <v>2009</v>
      </c>
      <c r="D259" s="51" t="s">
        <v>732</v>
      </c>
      <c r="E259" s="62" t="s">
        <v>109</v>
      </c>
      <c r="F259" s="27">
        <f t="shared" si="30"/>
        <v>1</v>
      </c>
      <c r="G259" s="24">
        <f t="shared" si="31"/>
        <v>0</v>
      </c>
      <c r="H259" s="24">
        <f t="shared" si="32"/>
        <v>0</v>
      </c>
      <c r="I259" s="29">
        <f t="shared" si="33"/>
        <v>0</v>
      </c>
      <c r="J259" s="29">
        <f t="shared" si="34"/>
        <v>0</v>
      </c>
      <c r="K259" s="29">
        <f t="shared" si="35"/>
        <v>0</v>
      </c>
      <c r="L259" s="29">
        <f t="shared" si="39"/>
        <v>0</v>
      </c>
      <c r="M259" s="29">
        <f t="shared" si="36"/>
        <v>0</v>
      </c>
      <c r="N259" s="29">
        <f t="shared" si="37"/>
        <v>1</v>
      </c>
      <c r="O259" s="29">
        <f t="shared" si="38"/>
        <v>0</v>
      </c>
      <c r="P259" s="4"/>
      <c r="Q259" s="4"/>
      <c r="R259" s="4"/>
      <c r="S259" s="4"/>
      <c r="T259" s="4"/>
      <c r="U259" s="4"/>
      <c r="V259" s="4"/>
      <c r="W259" s="4"/>
      <c r="X259" s="4"/>
      <c r="Y259" s="4"/>
      <c r="Z259" s="4"/>
    </row>
    <row r="260" spans="1:26" x14ac:dyDescent="0.3">
      <c r="A260" s="57" t="s">
        <v>1439</v>
      </c>
      <c r="B260" s="52" t="s">
        <v>552</v>
      </c>
      <c r="C260" s="19">
        <v>1995</v>
      </c>
      <c r="D260" s="51" t="s">
        <v>1097</v>
      </c>
      <c r="E260" s="62" t="s">
        <v>109</v>
      </c>
      <c r="F260" s="27">
        <f t="shared" si="30"/>
        <v>1</v>
      </c>
      <c r="G260" s="24">
        <f t="shared" si="31"/>
        <v>0</v>
      </c>
      <c r="H260" s="24">
        <f t="shared" si="32"/>
        <v>0</v>
      </c>
      <c r="I260" s="29">
        <f t="shared" si="33"/>
        <v>0</v>
      </c>
      <c r="J260" s="29">
        <f t="shared" si="34"/>
        <v>0</v>
      </c>
      <c r="K260" s="29">
        <f t="shared" si="35"/>
        <v>0</v>
      </c>
      <c r="L260" s="29">
        <f t="shared" si="39"/>
        <v>0</v>
      </c>
      <c r="M260" s="29">
        <f t="shared" si="36"/>
        <v>0</v>
      </c>
      <c r="N260" s="29">
        <f t="shared" si="37"/>
        <v>1</v>
      </c>
      <c r="O260" s="29">
        <f t="shared" si="38"/>
        <v>0</v>
      </c>
      <c r="P260" s="4"/>
      <c r="Q260" s="4"/>
      <c r="R260" s="4"/>
      <c r="S260" s="4"/>
      <c r="T260" s="4"/>
      <c r="U260" s="4"/>
      <c r="V260" s="4"/>
      <c r="W260" s="4"/>
      <c r="X260" s="4"/>
      <c r="Y260" s="4"/>
      <c r="Z260" s="4"/>
    </row>
    <row r="261" spans="1:26" x14ac:dyDescent="0.3">
      <c r="A261" s="57" t="s">
        <v>1440</v>
      </c>
      <c r="B261" s="52" t="s">
        <v>552</v>
      </c>
      <c r="C261" s="31">
        <v>2009</v>
      </c>
      <c r="D261" s="51" t="s">
        <v>726</v>
      </c>
      <c r="E261" s="64" t="s">
        <v>0</v>
      </c>
      <c r="F261" s="27">
        <f t="shared" ref="F261:F323" si="40">IF(E261="ok",1,0)</f>
        <v>0</v>
      </c>
      <c r="G261" s="24">
        <f t="shared" si="31"/>
        <v>1</v>
      </c>
      <c r="H261" s="24">
        <f t="shared" si="32"/>
        <v>0</v>
      </c>
      <c r="I261" s="29">
        <f t="shared" si="33"/>
        <v>0</v>
      </c>
      <c r="J261" s="29">
        <f t="shared" si="34"/>
        <v>0</v>
      </c>
      <c r="K261" s="29">
        <f t="shared" si="35"/>
        <v>0</v>
      </c>
      <c r="L261" s="29">
        <f t="shared" si="39"/>
        <v>0</v>
      </c>
      <c r="M261" s="29">
        <f t="shared" si="36"/>
        <v>0</v>
      </c>
      <c r="N261" s="29">
        <f t="shared" si="37"/>
        <v>0</v>
      </c>
      <c r="O261" s="29">
        <f t="shared" si="38"/>
        <v>0</v>
      </c>
      <c r="P261" s="4"/>
      <c r="Q261" s="4"/>
      <c r="R261" s="4"/>
      <c r="S261" s="4"/>
      <c r="T261" s="4"/>
      <c r="U261" s="4"/>
      <c r="V261" s="4"/>
      <c r="W261" s="4"/>
      <c r="X261" s="4"/>
      <c r="Y261" s="4"/>
      <c r="Z261" s="4"/>
    </row>
    <row r="262" spans="1:26" ht="27.6" x14ac:dyDescent="0.3">
      <c r="A262" s="57" t="s">
        <v>1441</v>
      </c>
      <c r="B262" s="52" t="s">
        <v>552</v>
      </c>
      <c r="C262" s="19">
        <v>2003</v>
      </c>
      <c r="D262" s="51" t="s">
        <v>1075</v>
      </c>
      <c r="E262" s="64" t="s">
        <v>0</v>
      </c>
      <c r="F262" s="27">
        <f t="shared" si="40"/>
        <v>0</v>
      </c>
      <c r="G262" s="24">
        <f t="shared" si="31"/>
        <v>1</v>
      </c>
      <c r="H262" s="24">
        <f t="shared" si="32"/>
        <v>0</v>
      </c>
      <c r="I262" s="29">
        <f t="shared" si="33"/>
        <v>0</v>
      </c>
      <c r="J262" s="29">
        <f t="shared" si="34"/>
        <v>0</v>
      </c>
      <c r="K262" s="29">
        <f t="shared" si="35"/>
        <v>0</v>
      </c>
      <c r="L262" s="29">
        <f t="shared" si="39"/>
        <v>0</v>
      </c>
      <c r="M262" s="29">
        <f t="shared" si="36"/>
        <v>0</v>
      </c>
      <c r="N262" s="29">
        <f t="shared" si="37"/>
        <v>0</v>
      </c>
      <c r="O262" s="29">
        <f t="shared" si="38"/>
        <v>0</v>
      </c>
      <c r="P262" s="4"/>
      <c r="Q262" s="4"/>
      <c r="R262" s="4"/>
      <c r="S262" s="4"/>
      <c r="T262" s="4"/>
      <c r="U262" s="4"/>
      <c r="V262" s="4"/>
      <c r="W262" s="4"/>
      <c r="X262" s="4"/>
      <c r="Y262" s="4"/>
      <c r="Z262" s="4"/>
    </row>
    <row r="263" spans="1:26" x14ac:dyDescent="0.3">
      <c r="A263" s="57" t="s">
        <v>1442</v>
      </c>
      <c r="B263" s="52" t="s">
        <v>552</v>
      </c>
      <c r="C263" s="19">
        <v>1994</v>
      </c>
      <c r="D263" s="51" t="s">
        <v>1100</v>
      </c>
      <c r="E263" s="64" t="s">
        <v>0</v>
      </c>
      <c r="F263" s="27">
        <f t="shared" si="40"/>
        <v>0</v>
      </c>
      <c r="G263" s="24">
        <f t="shared" si="31"/>
        <v>1</v>
      </c>
      <c r="H263" s="24">
        <f t="shared" si="32"/>
        <v>0</v>
      </c>
      <c r="I263" s="29">
        <f t="shared" si="33"/>
        <v>0</v>
      </c>
      <c r="J263" s="29">
        <f t="shared" si="34"/>
        <v>0</v>
      </c>
      <c r="K263" s="29">
        <f t="shared" si="35"/>
        <v>0</v>
      </c>
      <c r="L263" s="29">
        <f t="shared" si="39"/>
        <v>0</v>
      </c>
      <c r="M263" s="29">
        <f t="shared" si="36"/>
        <v>0</v>
      </c>
      <c r="N263" s="29">
        <f t="shared" si="37"/>
        <v>0</v>
      </c>
      <c r="O263" s="29">
        <f t="shared" si="38"/>
        <v>0</v>
      </c>
      <c r="P263" s="4"/>
      <c r="Q263" s="4"/>
      <c r="R263" s="4"/>
      <c r="S263" s="4"/>
      <c r="T263" s="4"/>
      <c r="U263" s="4"/>
      <c r="V263" s="4"/>
      <c r="W263" s="4"/>
      <c r="X263" s="4"/>
      <c r="Y263" s="4"/>
      <c r="Z263" s="4"/>
    </row>
    <row r="264" spans="1:26" x14ac:dyDescent="0.3">
      <c r="A264" s="57" t="s">
        <v>1443</v>
      </c>
      <c r="B264" s="52" t="s">
        <v>552</v>
      </c>
      <c r="C264" s="31">
        <v>2012</v>
      </c>
      <c r="D264" s="23" t="s">
        <v>644</v>
      </c>
      <c r="E264" s="62" t="s">
        <v>109</v>
      </c>
      <c r="F264" s="27">
        <f t="shared" si="40"/>
        <v>1</v>
      </c>
      <c r="G264" s="24">
        <f t="shared" ref="G264:G327" si="41">IF(E264="CE1",1,0)</f>
        <v>0</v>
      </c>
      <c r="H264" s="24">
        <f t="shared" ref="H264:H327" si="42">IF(E264="CE2",1,0)</f>
        <v>0</v>
      </c>
      <c r="I264" s="29">
        <f t="shared" ref="I264:I327" si="43">IF(E264="CE3",1,0)</f>
        <v>0</v>
      </c>
      <c r="J264" s="29">
        <f t="shared" ref="J264:J327" si="44">IF(E264="CE4",1,0)</f>
        <v>0</v>
      </c>
      <c r="K264" s="29">
        <f t="shared" ref="K264:K327" si="45">IF(E264="CE5",1,0)</f>
        <v>0</v>
      </c>
      <c r="L264" s="29">
        <f t="shared" ref="L264:L327" si="46">IF(E264="CE6",1,0)</f>
        <v>0</v>
      </c>
      <c r="M264" s="29">
        <f t="shared" ref="M264:M327" si="47">IF(E264="CE7",1,0)</f>
        <v>0</v>
      </c>
      <c r="N264" s="29">
        <f t="shared" ref="N264:N327" si="48">IF(E264="ok",1,0)</f>
        <v>1</v>
      </c>
      <c r="O264" s="29">
        <f t="shared" ref="O264:O327" si="49">IF(E264="não consegui acesso",1,0)</f>
        <v>0</v>
      </c>
      <c r="P264" s="4"/>
      <c r="Q264" s="4"/>
      <c r="R264" s="4"/>
      <c r="S264" s="4"/>
      <c r="T264" s="4"/>
      <c r="U264" s="4"/>
      <c r="V264" s="4"/>
      <c r="W264" s="4"/>
      <c r="X264" s="4"/>
      <c r="Y264" s="4"/>
      <c r="Z264" s="4"/>
    </row>
    <row r="265" spans="1:26" x14ac:dyDescent="0.3">
      <c r="A265" s="57" t="s">
        <v>1444</v>
      </c>
      <c r="B265" s="52" t="s">
        <v>1102</v>
      </c>
      <c r="C265" s="19">
        <v>2012</v>
      </c>
      <c r="D265" s="51" t="s">
        <v>1260</v>
      </c>
      <c r="E265" s="62" t="s">
        <v>109</v>
      </c>
      <c r="F265" s="27">
        <f t="shared" si="40"/>
        <v>1</v>
      </c>
      <c r="G265" s="24">
        <f t="shared" si="41"/>
        <v>0</v>
      </c>
      <c r="H265" s="24">
        <f t="shared" si="42"/>
        <v>0</v>
      </c>
      <c r="I265" s="29">
        <f t="shared" si="43"/>
        <v>0</v>
      </c>
      <c r="J265" s="29">
        <f t="shared" si="44"/>
        <v>0</v>
      </c>
      <c r="K265" s="29">
        <f t="shared" si="45"/>
        <v>0</v>
      </c>
      <c r="L265" s="29">
        <f t="shared" si="46"/>
        <v>0</v>
      </c>
      <c r="M265" s="29">
        <f t="shared" si="47"/>
        <v>0</v>
      </c>
      <c r="N265" s="29">
        <f t="shared" si="48"/>
        <v>1</v>
      </c>
      <c r="O265" s="29">
        <f t="shared" si="49"/>
        <v>0</v>
      </c>
      <c r="P265" s="4"/>
      <c r="Q265" s="4"/>
      <c r="R265" s="4"/>
      <c r="S265" s="4"/>
      <c r="T265" s="4"/>
      <c r="U265" s="4"/>
      <c r="V265" s="4"/>
      <c r="W265" s="4"/>
      <c r="X265" s="4"/>
      <c r="Y265" s="4"/>
      <c r="Z265" s="4"/>
    </row>
    <row r="266" spans="1:26" x14ac:dyDescent="0.3">
      <c r="A266" s="57" t="s">
        <v>1445</v>
      </c>
      <c r="B266" s="52" t="s">
        <v>552</v>
      </c>
      <c r="C266" s="31">
        <v>2009</v>
      </c>
      <c r="D266" s="51" t="s">
        <v>744</v>
      </c>
      <c r="E266" s="64" t="s">
        <v>0</v>
      </c>
      <c r="F266" s="27">
        <f t="shared" si="40"/>
        <v>0</v>
      </c>
      <c r="G266" s="24">
        <f t="shared" si="41"/>
        <v>1</v>
      </c>
      <c r="H266" s="24">
        <f t="shared" si="42"/>
        <v>0</v>
      </c>
      <c r="I266" s="29">
        <f t="shared" si="43"/>
        <v>0</v>
      </c>
      <c r="J266" s="29">
        <f t="shared" si="44"/>
        <v>0</v>
      </c>
      <c r="K266" s="29">
        <f t="shared" si="45"/>
        <v>0</v>
      </c>
      <c r="L266" s="29">
        <f t="shared" si="46"/>
        <v>0</v>
      </c>
      <c r="M266" s="29">
        <f t="shared" si="47"/>
        <v>0</v>
      </c>
      <c r="N266" s="29">
        <f t="shared" si="48"/>
        <v>0</v>
      </c>
      <c r="O266" s="29">
        <f t="shared" si="49"/>
        <v>0</v>
      </c>
      <c r="P266" s="4"/>
      <c r="Q266" s="4"/>
      <c r="R266" s="4"/>
      <c r="S266" s="4"/>
      <c r="T266" s="4"/>
      <c r="U266" s="4"/>
      <c r="V266" s="4"/>
      <c r="W266" s="4"/>
      <c r="X266" s="4"/>
      <c r="Y266" s="4"/>
      <c r="Z266" s="4"/>
    </row>
    <row r="267" spans="1:26" x14ac:dyDescent="0.3">
      <c r="A267" s="57" t="s">
        <v>1446</v>
      </c>
      <c r="B267" s="32" t="s">
        <v>12</v>
      </c>
      <c r="C267" s="31">
        <v>2009</v>
      </c>
      <c r="D267" s="33" t="s">
        <v>56</v>
      </c>
      <c r="E267" s="68" t="s">
        <v>0</v>
      </c>
      <c r="F267" s="27">
        <f t="shared" si="40"/>
        <v>0</v>
      </c>
      <c r="G267" s="24">
        <f t="shared" si="41"/>
        <v>1</v>
      </c>
      <c r="H267" s="24">
        <f t="shared" si="42"/>
        <v>0</v>
      </c>
      <c r="I267" s="29">
        <f t="shared" si="43"/>
        <v>0</v>
      </c>
      <c r="J267" s="29">
        <f t="shared" si="44"/>
        <v>0</v>
      </c>
      <c r="K267" s="29">
        <f t="shared" si="45"/>
        <v>0</v>
      </c>
      <c r="L267" s="29">
        <f t="shared" si="46"/>
        <v>0</v>
      </c>
      <c r="M267" s="29">
        <f t="shared" si="47"/>
        <v>0</v>
      </c>
      <c r="N267" s="29">
        <f t="shared" si="48"/>
        <v>0</v>
      </c>
      <c r="O267" s="29">
        <f t="shared" si="49"/>
        <v>0</v>
      </c>
      <c r="P267" s="4"/>
      <c r="Q267" s="4"/>
      <c r="R267" s="4"/>
      <c r="S267" s="4"/>
      <c r="T267" s="4"/>
      <c r="U267" s="4"/>
      <c r="V267" s="4"/>
      <c r="W267" s="4"/>
      <c r="X267" s="4"/>
      <c r="Y267" s="4"/>
      <c r="Z267" s="4"/>
    </row>
    <row r="268" spans="1:26" x14ac:dyDescent="0.3">
      <c r="A268" s="57" t="s">
        <v>1447</v>
      </c>
      <c r="B268" s="52" t="s">
        <v>552</v>
      </c>
      <c r="C268" s="19">
        <v>2008</v>
      </c>
      <c r="D268" s="51" t="s">
        <v>994</v>
      </c>
      <c r="E268" s="68" t="s">
        <v>111</v>
      </c>
      <c r="F268" s="27">
        <f t="shared" si="40"/>
        <v>0</v>
      </c>
      <c r="G268" s="24">
        <f t="shared" si="41"/>
        <v>0</v>
      </c>
      <c r="H268" s="24">
        <f t="shared" si="42"/>
        <v>0</v>
      </c>
      <c r="I268" s="29">
        <f t="shared" si="43"/>
        <v>0</v>
      </c>
      <c r="J268" s="29">
        <f t="shared" si="44"/>
        <v>0</v>
      </c>
      <c r="K268" s="29">
        <f t="shared" si="45"/>
        <v>0</v>
      </c>
      <c r="L268" s="29">
        <f t="shared" si="46"/>
        <v>1</v>
      </c>
      <c r="M268" s="29">
        <f t="shared" si="47"/>
        <v>0</v>
      </c>
      <c r="N268" s="29">
        <f t="shared" si="48"/>
        <v>0</v>
      </c>
      <c r="O268" s="29">
        <f t="shared" si="49"/>
        <v>0</v>
      </c>
      <c r="P268" s="4"/>
      <c r="Q268" s="4"/>
      <c r="R268" s="4"/>
      <c r="S268" s="4"/>
      <c r="T268" s="4"/>
      <c r="U268" s="4"/>
      <c r="V268" s="4"/>
      <c r="W268" s="4"/>
      <c r="X268" s="4"/>
      <c r="Y268" s="4"/>
      <c r="Z268" s="4"/>
    </row>
    <row r="269" spans="1:26" x14ac:dyDescent="0.3">
      <c r="A269" s="57" t="s">
        <v>1448</v>
      </c>
      <c r="B269" s="32" t="s">
        <v>14</v>
      </c>
      <c r="C269" s="32">
        <v>1985</v>
      </c>
      <c r="D269" s="33" t="s">
        <v>101</v>
      </c>
      <c r="E269" s="64" t="s">
        <v>0</v>
      </c>
      <c r="F269" s="27">
        <f t="shared" si="40"/>
        <v>0</v>
      </c>
      <c r="G269" s="24">
        <f t="shared" si="41"/>
        <v>1</v>
      </c>
      <c r="H269" s="24">
        <f t="shared" si="42"/>
        <v>0</v>
      </c>
      <c r="I269" s="29">
        <f t="shared" si="43"/>
        <v>0</v>
      </c>
      <c r="J269" s="29">
        <f t="shared" si="44"/>
        <v>0</v>
      </c>
      <c r="K269" s="29">
        <f t="shared" si="45"/>
        <v>0</v>
      </c>
      <c r="L269" s="29">
        <f t="shared" si="46"/>
        <v>0</v>
      </c>
      <c r="M269" s="29">
        <f t="shared" si="47"/>
        <v>0</v>
      </c>
      <c r="N269" s="29">
        <f t="shared" si="48"/>
        <v>0</v>
      </c>
      <c r="O269" s="29">
        <f t="shared" si="49"/>
        <v>0</v>
      </c>
      <c r="P269" s="4"/>
      <c r="Q269" s="4"/>
      <c r="R269" s="4"/>
      <c r="S269" s="4"/>
      <c r="T269" s="4"/>
      <c r="U269" s="4"/>
      <c r="V269" s="4"/>
      <c r="W269" s="4"/>
      <c r="X269" s="4"/>
      <c r="Y269" s="4"/>
      <c r="Z269" s="4"/>
    </row>
    <row r="270" spans="1:26" x14ac:dyDescent="0.3">
      <c r="A270" s="57" t="s">
        <v>1449</v>
      </c>
      <c r="B270" s="32" t="s">
        <v>12</v>
      </c>
      <c r="C270" s="32">
        <v>2006</v>
      </c>
      <c r="D270" s="33" t="s">
        <v>47</v>
      </c>
      <c r="E270" s="67" t="s">
        <v>112</v>
      </c>
      <c r="F270" s="27">
        <f t="shared" si="40"/>
        <v>0</v>
      </c>
      <c r="G270" s="24">
        <f t="shared" si="41"/>
        <v>0</v>
      </c>
      <c r="H270" s="24">
        <f t="shared" si="42"/>
        <v>0</v>
      </c>
      <c r="I270" s="29">
        <f t="shared" si="43"/>
        <v>0</v>
      </c>
      <c r="J270" s="29">
        <f t="shared" si="44"/>
        <v>0</v>
      </c>
      <c r="K270" s="29">
        <f t="shared" si="45"/>
        <v>0</v>
      </c>
      <c r="L270" s="29">
        <f t="shared" si="46"/>
        <v>0</v>
      </c>
      <c r="M270" s="29">
        <f t="shared" si="47"/>
        <v>1</v>
      </c>
      <c r="N270" s="29">
        <f t="shared" si="48"/>
        <v>0</v>
      </c>
      <c r="O270" s="29">
        <f t="shared" si="49"/>
        <v>0</v>
      </c>
      <c r="P270" s="4"/>
      <c r="Q270" s="4"/>
      <c r="R270" s="4"/>
      <c r="S270" s="4"/>
      <c r="T270" s="4"/>
      <c r="U270" s="4"/>
      <c r="V270" s="4"/>
      <c r="W270" s="4"/>
      <c r="X270" s="4"/>
      <c r="Y270" s="4"/>
      <c r="Z270" s="4"/>
    </row>
    <row r="271" spans="1:26" x14ac:dyDescent="0.3">
      <c r="A271" s="57" t="s">
        <v>1450</v>
      </c>
      <c r="B271" s="52" t="s">
        <v>552</v>
      </c>
      <c r="C271" s="31">
        <v>2014</v>
      </c>
      <c r="D271" s="23" t="s">
        <v>585</v>
      </c>
      <c r="E271" s="64" t="s">
        <v>0</v>
      </c>
      <c r="F271" s="27">
        <f t="shared" si="40"/>
        <v>0</v>
      </c>
      <c r="G271" s="24">
        <f t="shared" si="41"/>
        <v>1</v>
      </c>
      <c r="H271" s="24">
        <f t="shared" si="42"/>
        <v>0</v>
      </c>
      <c r="I271" s="29">
        <f t="shared" si="43"/>
        <v>0</v>
      </c>
      <c r="J271" s="29">
        <f t="shared" si="44"/>
        <v>0</v>
      </c>
      <c r="K271" s="29">
        <f t="shared" si="45"/>
        <v>0</v>
      </c>
      <c r="L271" s="29">
        <f t="shared" si="46"/>
        <v>0</v>
      </c>
      <c r="M271" s="29">
        <f t="shared" si="47"/>
        <v>0</v>
      </c>
      <c r="N271" s="29">
        <f t="shared" si="48"/>
        <v>0</v>
      </c>
      <c r="O271" s="29">
        <f t="shared" si="49"/>
        <v>0</v>
      </c>
      <c r="P271" s="4"/>
      <c r="Q271" s="4"/>
      <c r="R271" s="4"/>
      <c r="S271" s="4"/>
      <c r="T271" s="4"/>
      <c r="U271" s="4"/>
      <c r="V271" s="4"/>
      <c r="W271" s="4"/>
      <c r="X271" s="4"/>
      <c r="Y271" s="4"/>
      <c r="Z271" s="4"/>
    </row>
    <row r="272" spans="1:26" x14ac:dyDescent="0.3">
      <c r="A272" s="57" t="s">
        <v>1451</v>
      </c>
      <c r="B272" s="32" t="s">
        <v>14</v>
      </c>
      <c r="C272" s="31">
        <v>2005</v>
      </c>
      <c r="D272" s="33" t="s">
        <v>86</v>
      </c>
      <c r="E272" s="64" t="s">
        <v>0</v>
      </c>
      <c r="F272" s="27">
        <f t="shared" si="40"/>
        <v>0</v>
      </c>
      <c r="G272" s="24">
        <f t="shared" si="41"/>
        <v>1</v>
      </c>
      <c r="H272" s="24">
        <f t="shared" si="42"/>
        <v>0</v>
      </c>
      <c r="I272" s="29">
        <f t="shared" si="43"/>
        <v>0</v>
      </c>
      <c r="J272" s="29">
        <f t="shared" si="44"/>
        <v>0</v>
      </c>
      <c r="K272" s="29">
        <f t="shared" si="45"/>
        <v>0</v>
      </c>
      <c r="L272" s="29">
        <f t="shared" si="46"/>
        <v>0</v>
      </c>
      <c r="M272" s="29">
        <f t="shared" si="47"/>
        <v>0</v>
      </c>
      <c r="N272" s="29">
        <f t="shared" si="48"/>
        <v>0</v>
      </c>
      <c r="O272" s="29">
        <f t="shared" si="49"/>
        <v>0</v>
      </c>
      <c r="P272" s="4"/>
      <c r="Q272" s="4"/>
      <c r="R272" s="4"/>
      <c r="S272" s="4"/>
      <c r="T272" s="4"/>
      <c r="U272" s="4"/>
      <c r="V272" s="4"/>
      <c r="W272" s="4"/>
      <c r="X272" s="4"/>
      <c r="Y272" s="4"/>
      <c r="Z272" s="4"/>
    </row>
    <row r="273" spans="1:26" x14ac:dyDescent="0.3">
      <c r="A273" s="57" t="s">
        <v>1452</v>
      </c>
      <c r="B273" s="52" t="s">
        <v>552</v>
      </c>
      <c r="C273" s="31">
        <v>2011</v>
      </c>
      <c r="D273" s="23" t="s">
        <v>682</v>
      </c>
      <c r="E273" s="64" t="s">
        <v>112</v>
      </c>
      <c r="F273" s="27">
        <f t="shared" si="40"/>
        <v>0</v>
      </c>
      <c r="G273" s="24">
        <f t="shared" si="41"/>
        <v>0</v>
      </c>
      <c r="H273" s="24">
        <f t="shared" si="42"/>
        <v>0</v>
      </c>
      <c r="I273" s="29">
        <f t="shared" si="43"/>
        <v>0</v>
      </c>
      <c r="J273" s="29">
        <f t="shared" si="44"/>
        <v>0</v>
      </c>
      <c r="K273" s="29">
        <f t="shared" si="45"/>
        <v>0</v>
      </c>
      <c r="L273" s="29">
        <f t="shared" si="46"/>
        <v>0</v>
      </c>
      <c r="M273" s="29">
        <f t="shared" si="47"/>
        <v>1</v>
      </c>
      <c r="N273" s="29">
        <f t="shared" si="48"/>
        <v>0</v>
      </c>
      <c r="O273" s="29">
        <f t="shared" si="49"/>
        <v>0</v>
      </c>
      <c r="P273" s="4"/>
      <c r="Q273" s="4"/>
      <c r="R273" s="4"/>
      <c r="S273" s="4"/>
      <c r="T273" s="4"/>
      <c r="U273" s="4"/>
      <c r="V273" s="4"/>
      <c r="W273" s="4"/>
      <c r="X273" s="4"/>
      <c r="Y273" s="4"/>
      <c r="Z273" s="4"/>
    </row>
    <row r="274" spans="1:26" x14ac:dyDescent="0.3">
      <c r="A274" s="57" t="s">
        <v>1453</v>
      </c>
      <c r="B274" s="32" t="s">
        <v>14</v>
      </c>
      <c r="C274" s="32">
        <v>2002</v>
      </c>
      <c r="D274" s="33" t="s">
        <v>69</v>
      </c>
      <c r="E274" s="64" t="s">
        <v>2</v>
      </c>
      <c r="F274" s="27">
        <f t="shared" si="40"/>
        <v>0</v>
      </c>
      <c r="G274" s="24">
        <f t="shared" si="41"/>
        <v>0</v>
      </c>
      <c r="H274" s="24">
        <f t="shared" si="42"/>
        <v>0</v>
      </c>
      <c r="I274" s="29">
        <f t="shared" si="43"/>
        <v>1</v>
      </c>
      <c r="J274" s="29">
        <f t="shared" si="44"/>
        <v>0</v>
      </c>
      <c r="K274" s="29">
        <f t="shared" si="45"/>
        <v>0</v>
      </c>
      <c r="L274" s="29">
        <f t="shared" si="46"/>
        <v>0</v>
      </c>
      <c r="M274" s="29">
        <f t="shared" si="47"/>
        <v>0</v>
      </c>
      <c r="N274" s="29">
        <f t="shared" si="48"/>
        <v>0</v>
      </c>
      <c r="O274" s="29">
        <f t="shared" si="49"/>
        <v>0</v>
      </c>
      <c r="P274" s="4"/>
      <c r="Q274" s="4"/>
      <c r="R274" s="4"/>
      <c r="S274" s="4"/>
      <c r="T274" s="4"/>
      <c r="U274" s="4"/>
      <c r="V274" s="4"/>
      <c r="W274" s="4"/>
      <c r="X274" s="4"/>
      <c r="Y274" s="4"/>
      <c r="Z274" s="4"/>
    </row>
    <row r="275" spans="1:26" x14ac:dyDescent="0.3">
      <c r="A275" s="57" t="s">
        <v>1454</v>
      </c>
      <c r="B275" s="52" t="s">
        <v>552</v>
      </c>
      <c r="C275" s="19">
        <v>2007</v>
      </c>
      <c r="D275" s="51" t="s">
        <v>1020</v>
      </c>
      <c r="E275" s="62" t="s">
        <v>109</v>
      </c>
      <c r="F275" s="27">
        <f t="shared" si="40"/>
        <v>1</v>
      </c>
      <c r="G275" s="24">
        <f t="shared" si="41"/>
        <v>0</v>
      </c>
      <c r="H275" s="24">
        <f t="shared" si="42"/>
        <v>0</v>
      </c>
      <c r="I275" s="29">
        <f t="shared" si="43"/>
        <v>0</v>
      </c>
      <c r="J275" s="29">
        <f t="shared" si="44"/>
        <v>0</v>
      </c>
      <c r="K275" s="29">
        <f t="shared" si="45"/>
        <v>0</v>
      </c>
      <c r="L275" s="29">
        <f t="shared" si="46"/>
        <v>0</v>
      </c>
      <c r="M275" s="29">
        <f t="shared" si="47"/>
        <v>0</v>
      </c>
      <c r="N275" s="29">
        <f t="shared" si="48"/>
        <v>1</v>
      </c>
      <c r="O275" s="29">
        <f t="shared" si="49"/>
        <v>0</v>
      </c>
      <c r="P275" s="4"/>
      <c r="Q275" s="4"/>
      <c r="R275" s="4"/>
      <c r="S275" s="4"/>
      <c r="T275" s="4"/>
      <c r="U275" s="4"/>
      <c r="V275" s="4"/>
      <c r="W275" s="4"/>
      <c r="X275" s="4"/>
      <c r="Y275" s="4"/>
      <c r="Z275" s="4"/>
    </row>
    <row r="276" spans="1:26" x14ac:dyDescent="0.3">
      <c r="A276" s="57" t="s">
        <v>1455</v>
      </c>
      <c r="B276" s="32" t="s">
        <v>14</v>
      </c>
      <c r="C276" s="31">
        <v>2014</v>
      </c>
      <c r="D276" s="33" t="s">
        <v>89</v>
      </c>
      <c r="E276" s="64" t="s">
        <v>111</v>
      </c>
      <c r="F276" s="27">
        <f t="shared" si="40"/>
        <v>0</v>
      </c>
      <c r="G276" s="24">
        <f t="shared" si="41"/>
        <v>0</v>
      </c>
      <c r="H276" s="24">
        <f t="shared" si="42"/>
        <v>0</v>
      </c>
      <c r="I276" s="29">
        <f t="shared" si="43"/>
        <v>0</v>
      </c>
      <c r="J276" s="29">
        <f t="shared" si="44"/>
        <v>0</v>
      </c>
      <c r="K276" s="29">
        <f t="shared" si="45"/>
        <v>0</v>
      </c>
      <c r="L276" s="29">
        <f t="shared" si="46"/>
        <v>1</v>
      </c>
      <c r="M276" s="29">
        <f t="shared" si="47"/>
        <v>0</v>
      </c>
      <c r="N276" s="29">
        <f t="shared" si="48"/>
        <v>0</v>
      </c>
      <c r="O276" s="29">
        <f t="shared" si="49"/>
        <v>0</v>
      </c>
      <c r="P276" s="4"/>
      <c r="Q276" s="4"/>
      <c r="R276" s="4"/>
      <c r="S276" s="4"/>
      <c r="T276" s="4"/>
      <c r="U276" s="4"/>
      <c r="V276" s="4"/>
      <c r="W276" s="4"/>
      <c r="X276" s="4"/>
      <c r="Y276" s="4"/>
      <c r="Z276" s="4"/>
    </row>
    <row r="277" spans="1:26" x14ac:dyDescent="0.3">
      <c r="A277" s="57" t="s">
        <v>1456</v>
      </c>
      <c r="B277" s="52" t="s">
        <v>552</v>
      </c>
      <c r="C277" s="19">
        <v>2008</v>
      </c>
      <c r="D277" s="51" t="s">
        <v>1008</v>
      </c>
      <c r="E277" s="62" t="s">
        <v>109</v>
      </c>
      <c r="F277" s="27">
        <f t="shared" si="40"/>
        <v>1</v>
      </c>
      <c r="G277" s="24">
        <f t="shared" si="41"/>
        <v>0</v>
      </c>
      <c r="H277" s="24">
        <f t="shared" si="42"/>
        <v>0</v>
      </c>
      <c r="I277" s="29">
        <f t="shared" si="43"/>
        <v>0</v>
      </c>
      <c r="J277" s="29">
        <f t="shared" si="44"/>
        <v>0</v>
      </c>
      <c r="K277" s="29">
        <f t="shared" si="45"/>
        <v>0</v>
      </c>
      <c r="L277" s="29">
        <f t="shared" si="46"/>
        <v>0</v>
      </c>
      <c r="M277" s="29">
        <f t="shared" si="47"/>
        <v>0</v>
      </c>
      <c r="N277" s="29">
        <f t="shared" si="48"/>
        <v>1</v>
      </c>
      <c r="O277" s="29">
        <f t="shared" si="49"/>
        <v>0</v>
      </c>
      <c r="P277" s="4"/>
      <c r="Q277" s="4"/>
      <c r="R277" s="4"/>
      <c r="S277" s="4"/>
      <c r="T277" s="4"/>
      <c r="U277" s="4"/>
      <c r="V277" s="4"/>
      <c r="W277" s="4"/>
      <c r="X277" s="4"/>
      <c r="Y277" s="4"/>
      <c r="Z277" s="4"/>
    </row>
    <row r="278" spans="1:26" x14ac:dyDescent="0.3">
      <c r="A278" s="57" t="s">
        <v>1457</v>
      </c>
      <c r="B278" s="32" t="s">
        <v>12</v>
      </c>
      <c r="C278" s="32">
        <v>2010</v>
      </c>
      <c r="D278" s="33" t="s">
        <v>34</v>
      </c>
      <c r="E278" s="64" t="s">
        <v>112</v>
      </c>
      <c r="F278" s="27">
        <f t="shared" si="40"/>
        <v>0</v>
      </c>
      <c r="G278" s="24">
        <f t="shared" si="41"/>
        <v>0</v>
      </c>
      <c r="H278" s="24">
        <f t="shared" si="42"/>
        <v>0</v>
      </c>
      <c r="I278" s="29">
        <f t="shared" si="43"/>
        <v>0</v>
      </c>
      <c r="J278" s="29">
        <f t="shared" si="44"/>
        <v>0</v>
      </c>
      <c r="K278" s="29">
        <f t="shared" si="45"/>
        <v>0</v>
      </c>
      <c r="L278" s="29">
        <f t="shared" si="46"/>
        <v>0</v>
      </c>
      <c r="M278" s="29">
        <f t="shared" si="47"/>
        <v>1</v>
      </c>
      <c r="N278" s="29">
        <f t="shared" si="48"/>
        <v>0</v>
      </c>
      <c r="O278" s="29">
        <f t="shared" si="49"/>
        <v>0</v>
      </c>
      <c r="P278" s="4"/>
      <c r="Q278" s="4"/>
      <c r="R278" s="4"/>
      <c r="S278" s="4"/>
      <c r="T278" s="4"/>
      <c r="U278" s="4"/>
      <c r="V278" s="4"/>
      <c r="W278" s="4"/>
      <c r="X278" s="4"/>
      <c r="Y278" s="4"/>
      <c r="Z278" s="4"/>
    </row>
    <row r="279" spans="1:26" x14ac:dyDescent="0.3">
      <c r="A279" s="57" t="s">
        <v>1458</v>
      </c>
      <c r="B279" s="52" t="s">
        <v>552</v>
      </c>
      <c r="C279" s="31">
        <v>2015</v>
      </c>
      <c r="D279" s="23" t="s">
        <v>568</v>
      </c>
      <c r="E279" s="62" t="s">
        <v>109</v>
      </c>
      <c r="F279" s="27">
        <f t="shared" si="40"/>
        <v>1</v>
      </c>
      <c r="G279" s="24">
        <f t="shared" si="41"/>
        <v>0</v>
      </c>
      <c r="H279" s="24">
        <f t="shared" si="42"/>
        <v>0</v>
      </c>
      <c r="I279" s="29">
        <f t="shared" si="43"/>
        <v>0</v>
      </c>
      <c r="J279" s="29">
        <f t="shared" si="44"/>
        <v>0</v>
      </c>
      <c r="K279" s="29">
        <f t="shared" si="45"/>
        <v>0</v>
      </c>
      <c r="L279" s="29">
        <f t="shared" si="46"/>
        <v>0</v>
      </c>
      <c r="M279" s="29">
        <f t="shared" si="47"/>
        <v>0</v>
      </c>
      <c r="N279" s="29">
        <f t="shared" si="48"/>
        <v>1</v>
      </c>
      <c r="O279" s="29">
        <f t="shared" si="49"/>
        <v>0</v>
      </c>
      <c r="P279" s="4"/>
      <c r="Q279" s="4"/>
      <c r="R279" s="4"/>
      <c r="S279" s="4"/>
      <c r="T279" s="4"/>
      <c r="U279" s="4"/>
      <c r="V279" s="4"/>
      <c r="W279" s="4"/>
      <c r="X279" s="4"/>
      <c r="Y279" s="4"/>
      <c r="Z279" s="4"/>
    </row>
    <row r="280" spans="1:26" x14ac:dyDescent="0.3">
      <c r="A280" s="57" t="s">
        <v>1459</v>
      </c>
      <c r="B280" s="32" t="s">
        <v>14</v>
      </c>
      <c r="C280" s="31">
        <v>2015</v>
      </c>
      <c r="D280" s="33" t="s">
        <v>88</v>
      </c>
      <c r="E280" s="64" t="s">
        <v>111</v>
      </c>
      <c r="F280" s="27">
        <f t="shared" si="40"/>
        <v>0</v>
      </c>
      <c r="G280" s="24">
        <f t="shared" si="41"/>
        <v>0</v>
      </c>
      <c r="H280" s="24">
        <f t="shared" si="42"/>
        <v>0</v>
      </c>
      <c r="I280" s="29">
        <f t="shared" si="43"/>
        <v>0</v>
      </c>
      <c r="J280" s="29">
        <f t="shared" si="44"/>
        <v>0</v>
      </c>
      <c r="K280" s="29">
        <f t="shared" si="45"/>
        <v>0</v>
      </c>
      <c r="L280" s="29">
        <f t="shared" si="46"/>
        <v>1</v>
      </c>
      <c r="M280" s="29">
        <f t="shared" si="47"/>
        <v>0</v>
      </c>
      <c r="N280" s="29">
        <f t="shared" si="48"/>
        <v>0</v>
      </c>
      <c r="O280" s="29">
        <f t="shared" si="49"/>
        <v>0</v>
      </c>
      <c r="P280" s="4"/>
      <c r="Q280" s="4"/>
      <c r="R280" s="4"/>
      <c r="S280" s="4"/>
      <c r="T280" s="4"/>
      <c r="U280" s="4"/>
      <c r="V280" s="4"/>
      <c r="W280" s="4"/>
      <c r="X280" s="4"/>
      <c r="Y280" s="4"/>
      <c r="Z280" s="4"/>
    </row>
    <row r="281" spans="1:26" x14ac:dyDescent="0.3">
      <c r="A281" s="57" t="s">
        <v>1460</v>
      </c>
      <c r="B281" s="32" t="s">
        <v>14</v>
      </c>
      <c r="C281" s="32">
        <v>2006</v>
      </c>
      <c r="D281" s="33" t="s">
        <v>67</v>
      </c>
      <c r="E281" s="63" t="s">
        <v>109</v>
      </c>
      <c r="F281" s="27">
        <f t="shared" si="40"/>
        <v>1</v>
      </c>
      <c r="G281" s="24">
        <f t="shared" si="41"/>
        <v>0</v>
      </c>
      <c r="H281" s="24">
        <f t="shared" si="42"/>
        <v>0</v>
      </c>
      <c r="I281" s="29">
        <f t="shared" si="43"/>
        <v>0</v>
      </c>
      <c r="J281" s="29">
        <f t="shared" si="44"/>
        <v>0</v>
      </c>
      <c r="K281" s="29">
        <f t="shared" si="45"/>
        <v>0</v>
      </c>
      <c r="L281" s="29">
        <f t="shared" si="46"/>
        <v>0</v>
      </c>
      <c r="M281" s="29">
        <f t="shared" si="47"/>
        <v>0</v>
      </c>
      <c r="N281" s="29">
        <f t="shared" si="48"/>
        <v>1</v>
      </c>
      <c r="O281" s="29">
        <f t="shared" si="49"/>
        <v>0</v>
      </c>
      <c r="P281" s="4"/>
      <c r="Q281" s="4"/>
      <c r="R281" s="4"/>
      <c r="S281" s="4"/>
      <c r="T281" s="4"/>
      <c r="U281" s="4"/>
      <c r="V281" s="4"/>
      <c r="W281" s="4"/>
      <c r="X281" s="4"/>
      <c r="Y281" s="4"/>
      <c r="Z281" s="4"/>
    </row>
    <row r="282" spans="1:26" x14ac:dyDescent="0.3">
      <c r="A282" s="57" t="s">
        <v>1461</v>
      </c>
      <c r="B282" s="32" t="s">
        <v>12</v>
      </c>
      <c r="C282" s="32">
        <v>2011</v>
      </c>
      <c r="D282" s="33" t="s">
        <v>48</v>
      </c>
      <c r="E282" s="68" t="s">
        <v>0</v>
      </c>
      <c r="F282" s="27">
        <f t="shared" si="40"/>
        <v>0</v>
      </c>
      <c r="G282" s="24">
        <f t="shared" si="41"/>
        <v>1</v>
      </c>
      <c r="H282" s="24">
        <f t="shared" si="42"/>
        <v>0</v>
      </c>
      <c r="I282" s="29">
        <f t="shared" si="43"/>
        <v>0</v>
      </c>
      <c r="J282" s="29">
        <f t="shared" si="44"/>
        <v>0</v>
      </c>
      <c r="K282" s="29">
        <f t="shared" si="45"/>
        <v>0</v>
      </c>
      <c r="L282" s="29">
        <f t="shared" si="46"/>
        <v>0</v>
      </c>
      <c r="M282" s="29">
        <f t="shared" si="47"/>
        <v>0</v>
      </c>
      <c r="N282" s="29">
        <f t="shared" si="48"/>
        <v>0</v>
      </c>
      <c r="O282" s="29">
        <f t="shared" si="49"/>
        <v>0</v>
      </c>
      <c r="P282" s="4"/>
      <c r="Q282" s="4"/>
      <c r="R282" s="4"/>
      <c r="S282" s="4"/>
      <c r="T282" s="4"/>
      <c r="U282" s="4"/>
      <c r="V282" s="4"/>
      <c r="W282" s="4"/>
      <c r="X282" s="4"/>
      <c r="Y282" s="4"/>
      <c r="Z282" s="4"/>
    </row>
    <row r="283" spans="1:26" x14ac:dyDescent="0.3">
      <c r="A283" s="57" t="s">
        <v>1462</v>
      </c>
      <c r="B283" s="32" t="s">
        <v>12</v>
      </c>
      <c r="C283" s="32">
        <v>2013</v>
      </c>
      <c r="D283" s="33" t="s">
        <v>36</v>
      </c>
      <c r="E283" s="68" t="s">
        <v>0</v>
      </c>
      <c r="F283" s="27">
        <f t="shared" si="40"/>
        <v>0</v>
      </c>
      <c r="G283" s="24">
        <f t="shared" si="41"/>
        <v>1</v>
      </c>
      <c r="H283" s="24">
        <f t="shared" si="42"/>
        <v>0</v>
      </c>
      <c r="I283" s="29">
        <f t="shared" si="43"/>
        <v>0</v>
      </c>
      <c r="J283" s="29">
        <f t="shared" si="44"/>
        <v>0</v>
      </c>
      <c r="K283" s="29">
        <f t="shared" si="45"/>
        <v>0</v>
      </c>
      <c r="L283" s="29">
        <f t="shared" si="46"/>
        <v>0</v>
      </c>
      <c r="M283" s="29">
        <f t="shared" si="47"/>
        <v>0</v>
      </c>
      <c r="N283" s="29">
        <f t="shared" si="48"/>
        <v>0</v>
      </c>
      <c r="O283" s="29">
        <f t="shared" si="49"/>
        <v>0</v>
      </c>
      <c r="P283" s="4"/>
      <c r="Q283" s="4"/>
      <c r="R283" s="4"/>
      <c r="S283" s="4"/>
      <c r="T283" s="4"/>
      <c r="U283" s="4"/>
      <c r="V283" s="4"/>
      <c r="W283" s="4"/>
      <c r="X283" s="4"/>
      <c r="Y283" s="4"/>
      <c r="Z283" s="4"/>
    </row>
    <row r="284" spans="1:26" x14ac:dyDescent="0.3">
      <c r="A284" s="57" t="s">
        <v>1463</v>
      </c>
      <c r="B284" s="32" t="s">
        <v>12</v>
      </c>
      <c r="C284" s="32">
        <v>2002</v>
      </c>
      <c r="D284" s="33" t="s">
        <v>32</v>
      </c>
      <c r="E284" s="62" t="s">
        <v>109</v>
      </c>
      <c r="F284" s="27">
        <f t="shared" si="40"/>
        <v>1</v>
      </c>
      <c r="G284" s="24">
        <f t="shared" si="41"/>
        <v>0</v>
      </c>
      <c r="H284" s="24">
        <f t="shared" si="42"/>
        <v>0</v>
      </c>
      <c r="I284" s="29">
        <f t="shared" si="43"/>
        <v>0</v>
      </c>
      <c r="J284" s="29">
        <f t="shared" si="44"/>
        <v>0</v>
      </c>
      <c r="K284" s="29">
        <f t="shared" si="45"/>
        <v>0</v>
      </c>
      <c r="L284" s="29">
        <f t="shared" si="46"/>
        <v>0</v>
      </c>
      <c r="M284" s="29">
        <f t="shared" si="47"/>
        <v>0</v>
      </c>
      <c r="N284" s="29">
        <f t="shared" si="48"/>
        <v>1</v>
      </c>
      <c r="O284" s="29">
        <f t="shared" si="49"/>
        <v>0</v>
      </c>
      <c r="P284" s="4"/>
      <c r="Q284" s="4"/>
      <c r="R284" s="4"/>
      <c r="S284" s="4"/>
      <c r="T284" s="4"/>
      <c r="U284" s="4"/>
      <c r="V284" s="4"/>
      <c r="W284" s="4"/>
      <c r="X284" s="4"/>
      <c r="Y284" s="4"/>
      <c r="Z284" s="4"/>
    </row>
    <row r="285" spans="1:26" x14ac:dyDescent="0.3">
      <c r="A285" s="57" t="s">
        <v>1464</v>
      </c>
      <c r="B285" s="32" t="s">
        <v>12</v>
      </c>
      <c r="C285" s="31">
        <v>2010</v>
      </c>
      <c r="D285" s="33" t="s">
        <v>58</v>
      </c>
      <c r="E285" s="68" t="s">
        <v>0</v>
      </c>
      <c r="F285" s="27">
        <f t="shared" si="40"/>
        <v>0</v>
      </c>
      <c r="G285" s="24">
        <f t="shared" si="41"/>
        <v>1</v>
      </c>
      <c r="H285" s="24">
        <f t="shared" si="42"/>
        <v>0</v>
      </c>
      <c r="I285" s="29">
        <f t="shared" si="43"/>
        <v>0</v>
      </c>
      <c r="J285" s="29">
        <f t="shared" si="44"/>
        <v>0</v>
      </c>
      <c r="K285" s="29">
        <f t="shared" si="45"/>
        <v>0</v>
      </c>
      <c r="L285" s="29">
        <f t="shared" si="46"/>
        <v>0</v>
      </c>
      <c r="M285" s="29">
        <f t="shared" si="47"/>
        <v>0</v>
      </c>
      <c r="N285" s="29">
        <f t="shared" si="48"/>
        <v>0</v>
      </c>
      <c r="O285" s="29">
        <f t="shared" si="49"/>
        <v>0</v>
      </c>
      <c r="P285" s="4"/>
      <c r="Q285" s="4"/>
      <c r="R285" s="4"/>
      <c r="S285" s="4"/>
      <c r="T285" s="4"/>
      <c r="U285" s="4"/>
      <c r="V285" s="4"/>
      <c r="W285" s="4"/>
      <c r="X285" s="4"/>
      <c r="Y285" s="4"/>
      <c r="Z285" s="4"/>
    </row>
    <row r="286" spans="1:26" x14ac:dyDescent="0.3">
      <c r="A286" s="57" t="s">
        <v>1465</v>
      </c>
      <c r="B286" s="52" t="s">
        <v>552</v>
      </c>
      <c r="C286" s="31">
        <v>2014</v>
      </c>
      <c r="D286" s="23" t="s">
        <v>571</v>
      </c>
      <c r="E286" s="68" t="s">
        <v>111</v>
      </c>
      <c r="F286" s="27">
        <f t="shared" si="40"/>
        <v>0</v>
      </c>
      <c r="G286" s="24">
        <f t="shared" si="41"/>
        <v>0</v>
      </c>
      <c r="H286" s="24">
        <f t="shared" si="42"/>
        <v>0</v>
      </c>
      <c r="I286" s="29">
        <f t="shared" si="43"/>
        <v>0</v>
      </c>
      <c r="J286" s="29">
        <f t="shared" si="44"/>
        <v>0</v>
      </c>
      <c r="K286" s="29">
        <f t="shared" si="45"/>
        <v>0</v>
      </c>
      <c r="L286" s="29">
        <f t="shared" si="46"/>
        <v>1</v>
      </c>
      <c r="M286" s="29">
        <f t="shared" si="47"/>
        <v>0</v>
      </c>
      <c r="N286" s="29">
        <f t="shared" si="48"/>
        <v>0</v>
      </c>
      <c r="O286" s="29">
        <f t="shared" si="49"/>
        <v>0</v>
      </c>
      <c r="P286" s="4"/>
      <c r="Q286" s="4"/>
      <c r="R286" s="4"/>
      <c r="S286" s="4"/>
      <c r="T286" s="4"/>
      <c r="U286" s="4"/>
      <c r="V286" s="4"/>
      <c r="W286" s="4"/>
      <c r="X286" s="4"/>
      <c r="Y286" s="4"/>
      <c r="Z286" s="4"/>
    </row>
    <row r="287" spans="1:26" x14ac:dyDescent="0.3">
      <c r="A287" s="57" t="s">
        <v>1466</v>
      </c>
      <c r="B287" s="52" t="s">
        <v>1102</v>
      </c>
      <c r="C287" s="19">
        <v>2008</v>
      </c>
      <c r="D287" s="51" t="s">
        <v>1266</v>
      </c>
      <c r="E287" s="68" t="s">
        <v>0</v>
      </c>
      <c r="F287" s="27">
        <f t="shared" si="40"/>
        <v>0</v>
      </c>
      <c r="G287" s="24">
        <f t="shared" si="41"/>
        <v>1</v>
      </c>
      <c r="H287" s="24">
        <f t="shared" si="42"/>
        <v>0</v>
      </c>
      <c r="I287" s="29">
        <f t="shared" si="43"/>
        <v>0</v>
      </c>
      <c r="J287" s="29">
        <f t="shared" si="44"/>
        <v>0</v>
      </c>
      <c r="K287" s="29">
        <f t="shared" si="45"/>
        <v>0</v>
      </c>
      <c r="L287" s="29">
        <f t="shared" si="46"/>
        <v>0</v>
      </c>
      <c r="M287" s="29">
        <f t="shared" si="47"/>
        <v>0</v>
      </c>
      <c r="N287" s="29">
        <f t="shared" si="48"/>
        <v>0</v>
      </c>
      <c r="O287" s="29">
        <f t="shared" si="49"/>
        <v>0</v>
      </c>
      <c r="P287" s="4"/>
      <c r="Q287" s="4"/>
      <c r="R287" s="4"/>
      <c r="S287" s="4"/>
      <c r="T287" s="4"/>
      <c r="U287" s="4"/>
      <c r="V287" s="4"/>
      <c r="W287" s="4"/>
      <c r="X287" s="4"/>
      <c r="Y287" s="4"/>
      <c r="Z287" s="4"/>
    </row>
    <row r="288" spans="1:26" x14ac:dyDescent="0.3">
      <c r="A288" s="57" t="s">
        <v>1467</v>
      </c>
      <c r="B288" s="52" t="s">
        <v>552</v>
      </c>
      <c r="C288" s="31">
        <v>2011</v>
      </c>
      <c r="D288" s="23" t="s">
        <v>676</v>
      </c>
      <c r="E288" s="68" t="s">
        <v>0</v>
      </c>
      <c r="F288" s="27">
        <f t="shared" si="40"/>
        <v>0</v>
      </c>
      <c r="G288" s="24">
        <f t="shared" si="41"/>
        <v>1</v>
      </c>
      <c r="H288" s="24">
        <f t="shared" si="42"/>
        <v>0</v>
      </c>
      <c r="I288" s="29">
        <f t="shared" si="43"/>
        <v>0</v>
      </c>
      <c r="J288" s="29">
        <f t="shared" si="44"/>
        <v>0</v>
      </c>
      <c r="K288" s="29">
        <f t="shared" si="45"/>
        <v>0</v>
      </c>
      <c r="L288" s="29">
        <f t="shared" si="46"/>
        <v>0</v>
      </c>
      <c r="M288" s="29">
        <f t="shared" si="47"/>
        <v>0</v>
      </c>
      <c r="N288" s="29">
        <f t="shared" si="48"/>
        <v>0</v>
      </c>
      <c r="O288" s="29">
        <f t="shared" si="49"/>
        <v>0</v>
      </c>
      <c r="P288" s="4"/>
      <c r="Q288" s="4"/>
      <c r="R288" s="4"/>
      <c r="S288" s="4"/>
      <c r="T288" s="4"/>
      <c r="U288" s="4"/>
      <c r="V288" s="4"/>
      <c r="W288" s="4"/>
      <c r="X288" s="4"/>
      <c r="Y288" s="4"/>
      <c r="Z288" s="4"/>
    </row>
    <row r="289" spans="1:26" x14ac:dyDescent="0.3">
      <c r="A289" s="57" t="s">
        <v>1468</v>
      </c>
      <c r="B289" s="52" t="s">
        <v>552</v>
      </c>
      <c r="C289" s="31">
        <v>2011</v>
      </c>
      <c r="D289" s="51" t="s">
        <v>688</v>
      </c>
      <c r="E289" s="66" t="s">
        <v>1557</v>
      </c>
      <c r="F289" s="27">
        <f t="shared" si="40"/>
        <v>0</v>
      </c>
      <c r="G289" s="24">
        <f t="shared" si="41"/>
        <v>0</v>
      </c>
      <c r="H289" s="24">
        <f t="shared" si="42"/>
        <v>0</v>
      </c>
      <c r="I289" s="29">
        <f t="shared" si="43"/>
        <v>0</v>
      </c>
      <c r="J289" s="29">
        <f t="shared" si="44"/>
        <v>0</v>
      </c>
      <c r="K289" s="29">
        <f t="shared" si="45"/>
        <v>0</v>
      </c>
      <c r="L289" s="29">
        <f t="shared" si="46"/>
        <v>0</v>
      </c>
      <c r="M289" s="29">
        <f t="shared" si="47"/>
        <v>0</v>
      </c>
      <c r="N289" s="29">
        <f t="shared" si="48"/>
        <v>0</v>
      </c>
      <c r="O289" s="29">
        <f t="shared" si="49"/>
        <v>1</v>
      </c>
      <c r="P289" s="4"/>
      <c r="Q289" s="4"/>
      <c r="R289" s="4"/>
      <c r="S289" s="4"/>
      <c r="T289" s="4"/>
      <c r="U289" s="4"/>
      <c r="V289" s="4"/>
      <c r="W289" s="4"/>
      <c r="X289" s="4"/>
      <c r="Y289" s="4"/>
      <c r="Z289" s="4"/>
    </row>
    <row r="290" spans="1:26" x14ac:dyDescent="0.3">
      <c r="A290" s="57" t="s">
        <v>1469</v>
      </c>
      <c r="B290" s="52" t="s">
        <v>552</v>
      </c>
      <c r="C290" s="31">
        <v>2010</v>
      </c>
      <c r="D290" s="51" t="s">
        <v>697</v>
      </c>
      <c r="E290" s="68" t="s">
        <v>0</v>
      </c>
      <c r="F290" s="27">
        <f t="shared" si="40"/>
        <v>0</v>
      </c>
      <c r="G290" s="24">
        <f t="shared" si="41"/>
        <v>1</v>
      </c>
      <c r="H290" s="24">
        <f t="shared" si="42"/>
        <v>0</v>
      </c>
      <c r="I290" s="29">
        <f t="shared" si="43"/>
        <v>0</v>
      </c>
      <c r="J290" s="29">
        <f t="shared" si="44"/>
        <v>0</v>
      </c>
      <c r="K290" s="29">
        <f t="shared" si="45"/>
        <v>0</v>
      </c>
      <c r="L290" s="29">
        <f t="shared" si="46"/>
        <v>0</v>
      </c>
      <c r="M290" s="29">
        <f t="shared" si="47"/>
        <v>0</v>
      </c>
      <c r="N290" s="29">
        <f t="shared" si="48"/>
        <v>0</v>
      </c>
      <c r="O290" s="29">
        <f t="shared" si="49"/>
        <v>0</v>
      </c>
      <c r="P290" s="4"/>
      <c r="Q290" s="4"/>
      <c r="R290" s="4"/>
      <c r="S290" s="4"/>
      <c r="T290" s="4"/>
      <c r="U290" s="4"/>
      <c r="V290" s="4"/>
      <c r="W290" s="4"/>
      <c r="X290" s="4"/>
      <c r="Y290" s="4"/>
      <c r="Z290" s="4"/>
    </row>
    <row r="291" spans="1:26" x14ac:dyDescent="0.3">
      <c r="A291" s="57" t="s">
        <v>1470</v>
      </c>
      <c r="B291" s="52" t="s">
        <v>552</v>
      </c>
      <c r="C291" s="31">
        <v>2013</v>
      </c>
      <c r="D291" s="51" t="s">
        <v>613</v>
      </c>
      <c r="E291" s="68" t="s">
        <v>0</v>
      </c>
      <c r="F291" s="27">
        <f t="shared" si="40"/>
        <v>0</v>
      </c>
      <c r="G291" s="24">
        <f t="shared" si="41"/>
        <v>1</v>
      </c>
      <c r="H291" s="24">
        <f t="shared" si="42"/>
        <v>0</v>
      </c>
      <c r="I291" s="29">
        <f t="shared" si="43"/>
        <v>0</v>
      </c>
      <c r="J291" s="29">
        <f t="shared" si="44"/>
        <v>0</v>
      </c>
      <c r="K291" s="29">
        <f t="shared" si="45"/>
        <v>0</v>
      </c>
      <c r="L291" s="29">
        <f t="shared" si="46"/>
        <v>0</v>
      </c>
      <c r="M291" s="29">
        <f t="shared" si="47"/>
        <v>0</v>
      </c>
      <c r="N291" s="29">
        <f t="shared" si="48"/>
        <v>0</v>
      </c>
      <c r="O291" s="29">
        <f t="shared" si="49"/>
        <v>0</v>
      </c>
      <c r="P291" s="4"/>
      <c r="Q291" s="4"/>
      <c r="R291" s="4"/>
      <c r="S291" s="4"/>
      <c r="T291" s="4"/>
      <c r="U291" s="4"/>
      <c r="V291" s="4"/>
      <c r="W291" s="4"/>
      <c r="X291" s="4"/>
      <c r="Y291" s="4"/>
      <c r="Z291" s="4"/>
    </row>
    <row r="292" spans="1:26" x14ac:dyDescent="0.3">
      <c r="A292" s="57" t="s">
        <v>1471</v>
      </c>
      <c r="B292" s="52" t="s">
        <v>552</v>
      </c>
      <c r="C292" s="31">
        <v>2009</v>
      </c>
      <c r="D292" s="51" t="s">
        <v>745</v>
      </c>
      <c r="E292" s="150" t="s">
        <v>1557</v>
      </c>
      <c r="F292" s="27">
        <f t="shared" si="40"/>
        <v>0</v>
      </c>
      <c r="G292" s="24">
        <f t="shared" si="41"/>
        <v>0</v>
      </c>
      <c r="H292" s="24">
        <f t="shared" si="42"/>
        <v>0</v>
      </c>
      <c r="I292" s="29">
        <f t="shared" si="43"/>
        <v>0</v>
      </c>
      <c r="J292" s="29">
        <f t="shared" si="44"/>
        <v>0</v>
      </c>
      <c r="K292" s="29">
        <f t="shared" si="45"/>
        <v>0</v>
      </c>
      <c r="L292" s="29">
        <f t="shared" si="46"/>
        <v>0</v>
      </c>
      <c r="M292" s="29">
        <f t="shared" si="47"/>
        <v>0</v>
      </c>
      <c r="N292" s="29">
        <f t="shared" si="48"/>
        <v>0</v>
      </c>
      <c r="O292" s="29">
        <f t="shared" si="49"/>
        <v>1</v>
      </c>
      <c r="P292" s="4"/>
      <c r="Q292" s="4"/>
      <c r="R292" s="4"/>
      <c r="S292" s="4"/>
      <c r="T292" s="4"/>
      <c r="U292" s="4"/>
      <c r="V292" s="4"/>
      <c r="W292" s="4"/>
      <c r="X292" s="4"/>
      <c r="Y292" s="4"/>
      <c r="Z292" s="4"/>
    </row>
    <row r="293" spans="1:26" x14ac:dyDescent="0.3">
      <c r="A293" s="57" t="s">
        <v>1472</v>
      </c>
      <c r="B293" s="52" t="s">
        <v>552</v>
      </c>
      <c r="C293" s="19">
        <v>1997</v>
      </c>
      <c r="D293" s="51" t="s">
        <v>1094</v>
      </c>
      <c r="E293" s="150" t="s">
        <v>1557</v>
      </c>
      <c r="F293" s="27">
        <f t="shared" si="40"/>
        <v>0</v>
      </c>
      <c r="G293" s="24">
        <f t="shared" si="41"/>
        <v>0</v>
      </c>
      <c r="H293" s="24">
        <f t="shared" si="42"/>
        <v>0</v>
      </c>
      <c r="I293" s="29">
        <f t="shared" si="43"/>
        <v>0</v>
      </c>
      <c r="J293" s="29">
        <f t="shared" si="44"/>
        <v>0</v>
      </c>
      <c r="K293" s="29">
        <f t="shared" si="45"/>
        <v>0</v>
      </c>
      <c r="L293" s="29">
        <f t="shared" si="46"/>
        <v>0</v>
      </c>
      <c r="M293" s="29">
        <f t="shared" si="47"/>
        <v>0</v>
      </c>
      <c r="N293" s="29">
        <f t="shared" si="48"/>
        <v>0</v>
      </c>
      <c r="O293" s="29">
        <f t="shared" si="49"/>
        <v>1</v>
      </c>
      <c r="P293" s="4"/>
      <c r="Q293" s="4"/>
      <c r="R293" s="4"/>
      <c r="S293" s="4"/>
      <c r="T293" s="4"/>
      <c r="U293" s="4"/>
      <c r="V293" s="4"/>
      <c r="W293" s="4"/>
      <c r="X293" s="4"/>
      <c r="Y293" s="4"/>
      <c r="Z293" s="4"/>
    </row>
    <row r="294" spans="1:26" x14ac:dyDescent="0.3">
      <c r="A294" s="57" t="s">
        <v>1473</v>
      </c>
      <c r="B294" s="52" t="s">
        <v>1102</v>
      </c>
      <c r="C294" s="19">
        <v>2004</v>
      </c>
      <c r="D294" s="51" t="s">
        <v>1062</v>
      </c>
      <c r="E294" s="68" t="s">
        <v>111</v>
      </c>
      <c r="F294" s="27">
        <f t="shared" si="40"/>
        <v>0</v>
      </c>
      <c r="G294" s="24">
        <f t="shared" si="41"/>
        <v>0</v>
      </c>
      <c r="H294" s="24">
        <f t="shared" si="42"/>
        <v>0</v>
      </c>
      <c r="I294" s="29">
        <f t="shared" si="43"/>
        <v>0</v>
      </c>
      <c r="J294" s="29">
        <f t="shared" si="44"/>
        <v>0</v>
      </c>
      <c r="K294" s="29">
        <f t="shared" si="45"/>
        <v>0</v>
      </c>
      <c r="L294" s="29">
        <f t="shared" si="46"/>
        <v>1</v>
      </c>
      <c r="M294" s="29">
        <f t="shared" si="47"/>
        <v>0</v>
      </c>
      <c r="N294" s="29">
        <f t="shared" si="48"/>
        <v>0</v>
      </c>
      <c r="O294" s="29">
        <f t="shared" si="49"/>
        <v>0</v>
      </c>
      <c r="P294" s="4"/>
      <c r="Q294" s="4"/>
      <c r="R294" s="4"/>
      <c r="S294" s="4"/>
      <c r="T294" s="4"/>
      <c r="U294" s="4"/>
      <c r="V294" s="4"/>
      <c r="W294" s="4"/>
      <c r="X294" s="4"/>
      <c r="Y294" s="4"/>
      <c r="Z294" s="4"/>
    </row>
    <row r="295" spans="1:26" x14ac:dyDescent="0.3">
      <c r="A295" s="57" t="s">
        <v>1474</v>
      </c>
      <c r="B295" s="32" t="s">
        <v>14</v>
      </c>
      <c r="C295" s="31">
        <v>2015</v>
      </c>
      <c r="D295" s="33" t="s">
        <v>90</v>
      </c>
      <c r="E295" s="62" t="s">
        <v>109</v>
      </c>
      <c r="G295" s="24">
        <f t="shared" si="41"/>
        <v>0</v>
      </c>
      <c r="H295" s="24">
        <f t="shared" si="42"/>
        <v>0</v>
      </c>
      <c r="I295" s="29">
        <f t="shared" si="43"/>
        <v>0</v>
      </c>
      <c r="J295" s="29">
        <f t="shared" si="44"/>
        <v>0</v>
      </c>
      <c r="K295" s="29">
        <f t="shared" si="45"/>
        <v>0</v>
      </c>
      <c r="L295" s="29">
        <f t="shared" si="46"/>
        <v>0</v>
      </c>
      <c r="M295" s="29">
        <f t="shared" si="47"/>
        <v>0</v>
      </c>
      <c r="N295" s="29">
        <f t="shared" si="48"/>
        <v>1</v>
      </c>
      <c r="O295" s="29">
        <f t="shared" si="49"/>
        <v>0</v>
      </c>
      <c r="P295" s="4"/>
      <c r="Q295" s="4"/>
      <c r="R295" s="4"/>
      <c r="S295" s="4"/>
      <c r="T295" s="4"/>
      <c r="U295" s="4"/>
      <c r="V295" s="4"/>
      <c r="W295" s="4"/>
      <c r="X295" s="4"/>
      <c r="Y295" s="4"/>
      <c r="Z295" s="4"/>
    </row>
    <row r="296" spans="1:26" x14ac:dyDescent="0.3">
      <c r="A296" s="57" t="s">
        <v>1475</v>
      </c>
      <c r="B296" s="52" t="s">
        <v>552</v>
      </c>
      <c r="C296" s="31">
        <v>2014</v>
      </c>
      <c r="D296" s="23" t="s">
        <v>594</v>
      </c>
      <c r="E296" s="68" t="s">
        <v>111</v>
      </c>
      <c r="F296" s="27">
        <f t="shared" si="40"/>
        <v>0</v>
      </c>
      <c r="G296" s="24">
        <f t="shared" si="41"/>
        <v>0</v>
      </c>
      <c r="H296" s="24">
        <f t="shared" si="42"/>
        <v>0</v>
      </c>
      <c r="I296" s="29">
        <f t="shared" si="43"/>
        <v>0</v>
      </c>
      <c r="J296" s="29">
        <f t="shared" si="44"/>
        <v>0</v>
      </c>
      <c r="K296" s="29">
        <f t="shared" si="45"/>
        <v>0</v>
      </c>
      <c r="L296" s="29">
        <f t="shared" si="46"/>
        <v>1</v>
      </c>
      <c r="M296" s="29">
        <f t="shared" si="47"/>
        <v>0</v>
      </c>
      <c r="N296" s="29">
        <f t="shared" si="48"/>
        <v>0</v>
      </c>
      <c r="O296" s="29">
        <f t="shared" si="49"/>
        <v>0</v>
      </c>
      <c r="P296" s="4"/>
      <c r="Q296" s="4"/>
      <c r="R296" s="4"/>
      <c r="S296" s="4"/>
      <c r="T296" s="4"/>
      <c r="U296" s="4"/>
      <c r="V296" s="4"/>
      <c r="W296" s="4"/>
      <c r="X296" s="4"/>
      <c r="Y296" s="4"/>
      <c r="Z296" s="4"/>
    </row>
    <row r="297" spans="1:26" x14ac:dyDescent="0.3">
      <c r="A297" s="57" t="s">
        <v>1476</v>
      </c>
      <c r="B297" s="52" t="s">
        <v>552</v>
      </c>
      <c r="C297" s="31">
        <v>2011</v>
      </c>
      <c r="D297" s="51" t="s">
        <v>687</v>
      </c>
      <c r="E297" s="68" t="s">
        <v>111</v>
      </c>
      <c r="F297" s="27">
        <f t="shared" si="40"/>
        <v>0</v>
      </c>
      <c r="G297" s="24">
        <f t="shared" si="41"/>
        <v>0</v>
      </c>
      <c r="H297" s="24">
        <f t="shared" si="42"/>
        <v>0</v>
      </c>
      <c r="I297" s="29">
        <f t="shared" si="43"/>
        <v>0</v>
      </c>
      <c r="J297" s="29">
        <f t="shared" si="44"/>
        <v>0</v>
      </c>
      <c r="K297" s="29">
        <f t="shared" si="45"/>
        <v>0</v>
      </c>
      <c r="L297" s="29">
        <f t="shared" si="46"/>
        <v>1</v>
      </c>
      <c r="M297" s="29">
        <f t="shared" si="47"/>
        <v>0</v>
      </c>
      <c r="N297" s="29">
        <f t="shared" si="48"/>
        <v>0</v>
      </c>
      <c r="O297" s="29">
        <f t="shared" si="49"/>
        <v>0</v>
      </c>
      <c r="P297" s="4"/>
      <c r="Q297" s="4"/>
      <c r="R297" s="4"/>
      <c r="S297" s="4"/>
      <c r="T297" s="4"/>
      <c r="U297" s="4"/>
      <c r="V297" s="4"/>
      <c r="W297" s="4"/>
      <c r="X297" s="4"/>
      <c r="Y297" s="4"/>
      <c r="Z297" s="4"/>
    </row>
    <row r="298" spans="1:26" x14ac:dyDescent="0.3">
      <c r="A298" s="57" t="s">
        <v>1477</v>
      </c>
      <c r="B298" s="32" t="s">
        <v>12</v>
      </c>
      <c r="C298" s="32">
        <v>2009</v>
      </c>
      <c r="D298" s="33" t="s">
        <v>44</v>
      </c>
      <c r="E298" s="64" t="s">
        <v>2</v>
      </c>
      <c r="F298" s="27">
        <f t="shared" si="40"/>
        <v>0</v>
      </c>
      <c r="G298" s="24">
        <f t="shared" si="41"/>
        <v>0</v>
      </c>
      <c r="H298" s="24">
        <f t="shared" si="42"/>
        <v>0</v>
      </c>
      <c r="I298" s="29">
        <f t="shared" si="43"/>
        <v>1</v>
      </c>
      <c r="J298" s="29">
        <f t="shared" si="44"/>
        <v>0</v>
      </c>
      <c r="K298" s="29">
        <f t="shared" si="45"/>
        <v>0</v>
      </c>
      <c r="L298" s="29">
        <f t="shared" si="46"/>
        <v>0</v>
      </c>
      <c r="M298" s="29">
        <f t="shared" si="47"/>
        <v>0</v>
      </c>
      <c r="N298" s="29">
        <f t="shared" si="48"/>
        <v>0</v>
      </c>
      <c r="O298" s="29">
        <f t="shared" si="49"/>
        <v>0</v>
      </c>
      <c r="P298" s="4"/>
      <c r="Q298" s="4"/>
      <c r="R298" s="4"/>
      <c r="S298" s="4"/>
      <c r="T298" s="4"/>
      <c r="U298" s="4"/>
      <c r="V298" s="4"/>
      <c r="W298" s="4"/>
      <c r="X298" s="4"/>
      <c r="Y298" s="4"/>
      <c r="Z298" s="4"/>
    </row>
    <row r="299" spans="1:26" x14ac:dyDescent="0.3">
      <c r="A299" s="57" t="s">
        <v>1478</v>
      </c>
      <c r="B299" s="31" t="s">
        <v>13</v>
      </c>
      <c r="C299" s="32">
        <v>2013</v>
      </c>
      <c r="D299" s="33" t="s">
        <v>15</v>
      </c>
      <c r="E299" s="64" t="s">
        <v>0</v>
      </c>
      <c r="F299" s="27">
        <f t="shared" si="40"/>
        <v>0</v>
      </c>
      <c r="G299" s="24">
        <f t="shared" si="41"/>
        <v>1</v>
      </c>
      <c r="H299" s="24">
        <f t="shared" si="42"/>
        <v>0</v>
      </c>
      <c r="I299" s="29">
        <f t="shared" si="43"/>
        <v>0</v>
      </c>
      <c r="J299" s="29">
        <f t="shared" si="44"/>
        <v>0</v>
      </c>
      <c r="K299" s="29">
        <f t="shared" si="45"/>
        <v>0</v>
      </c>
      <c r="L299" s="29">
        <f t="shared" si="46"/>
        <v>0</v>
      </c>
      <c r="M299" s="29">
        <f t="shared" si="47"/>
        <v>0</v>
      </c>
      <c r="N299" s="29">
        <f t="shared" si="48"/>
        <v>0</v>
      </c>
      <c r="O299" s="29">
        <f t="shared" si="49"/>
        <v>0</v>
      </c>
      <c r="P299" s="4"/>
      <c r="Q299" s="4"/>
      <c r="R299" s="4"/>
      <c r="S299" s="4"/>
      <c r="T299" s="4"/>
      <c r="U299" s="4"/>
      <c r="V299" s="4"/>
      <c r="W299" s="4"/>
      <c r="X299" s="4"/>
      <c r="Y299" s="4"/>
      <c r="Z299" s="4"/>
    </row>
    <row r="300" spans="1:26" x14ac:dyDescent="0.3">
      <c r="A300" s="57" t="s">
        <v>1479</v>
      </c>
      <c r="B300" s="52" t="s">
        <v>552</v>
      </c>
      <c r="C300" s="31">
        <v>2014</v>
      </c>
      <c r="D300" s="23" t="s">
        <v>580</v>
      </c>
      <c r="E300" s="68" t="s">
        <v>111</v>
      </c>
      <c r="F300" s="27">
        <f t="shared" si="40"/>
        <v>0</v>
      </c>
      <c r="G300" s="24">
        <f t="shared" si="41"/>
        <v>0</v>
      </c>
      <c r="H300" s="24">
        <f t="shared" si="42"/>
        <v>0</v>
      </c>
      <c r="I300" s="29">
        <f t="shared" si="43"/>
        <v>0</v>
      </c>
      <c r="J300" s="29">
        <f t="shared" si="44"/>
        <v>0</v>
      </c>
      <c r="K300" s="29">
        <f t="shared" si="45"/>
        <v>0</v>
      </c>
      <c r="L300" s="29">
        <f t="shared" si="46"/>
        <v>1</v>
      </c>
      <c r="M300" s="29">
        <f t="shared" si="47"/>
        <v>0</v>
      </c>
      <c r="N300" s="29">
        <f t="shared" si="48"/>
        <v>0</v>
      </c>
      <c r="O300" s="29">
        <f t="shared" si="49"/>
        <v>0</v>
      </c>
      <c r="P300" s="4"/>
      <c r="Q300" s="4"/>
      <c r="R300" s="4"/>
      <c r="S300" s="4"/>
      <c r="T300" s="4"/>
      <c r="U300" s="4"/>
      <c r="V300" s="4"/>
      <c r="W300" s="4"/>
      <c r="X300" s="4"/>
      <c r="Y300" s="4"/>
      <c r="Z300" s="4"/>
    </row>
    <row r="301" spans="1:26" x14ac:dyDescent="0.3">
      <c r="A301" s="57" t="s">
        <v>1480</v>
      </c>
      <c r="B301" s="52" t="s">
        <v>552</v>
      </c>
      <c r="C301" s="31">
        <v>2009</v>
      </c>
      <c r="D301" s="51" t="s">
        <v>743</v>
      </c>
      <c r="E301" s="64" t="s">
        <v>0</v>
      </c>
      <c r="F301" s="27">
        <f t="shared" si="40"/>
        <v>0</v>
      </c>
      <c r="G301" s="24">
        <f t="shared" si="41"/>
        <v>1</v>
      </c>
      <c r="H301" s="24">
        <f t="shared" si="42"/>
        <v>0</v>
      </c>
      <c r="I301" s="29">
        <f t="shared" si="43"/>
        <v>0</v>
      </c>
      <c r="J301" s="29">
        <f t="shared" si="44"/>
        <v>0</v>
      </c>
      <c r="K301" s="29">
        <f t="shared" si="45"/>
        <v>0</v>
      </c>
      <c r="L301" s="29">
        <f t="shared" si="46"/>
        <v>0</v>
      </c>
      <c r="M301" s="29">
        <f t="shared" si="47"/>
        <v>0</v>
      </c>
      <c r="N301" s="29">
        <f t="shared" si="48"/>
        <v>0</v>
      </c>
      <c r="O301" s="29">
        <f t="shared" si="49"/>
        <v>0</v>
      </c>
      <c r="P301" s="4"/>
      <c r="Q301" s="4"/>
      <c r="R301" s="4"/>
      <c r="S301" s="4"/>
      <c r="T301" s="4"/>
      <c r="U301" s="4"/>
      <c r="V301" s="4"/>
      <c r="W301" s="4"/>
      <c r="X301" s="4"/>
      <c r="Y301" s="4"/>
      <c r="Z301" s="4"/>
    </row>
    <row r="302" spans="1:26" ht="27.6" x14ac:dyDescent="0.3">
      <c r="A302" s="57" t="s">
        <v>1481</v>
      </c>
      <c r="B302" s="32" t="s">
        <v>12</v>
      </c>
      <c r="C302" s="31">
        <v>2014</v>
      </c>
      <c r="D302" s="33" t="s">
        <v>60</v>
      </c>
      <c r="E302" s="63" t="s">
        <v>109</v>
      </c>
      <c r="F302" s="27">
        <f t="shared" si="40"/>
        <v>1</v>
      </c>
      <c r="G302" s="24">
        <f t="shared" si="41"/>
        <v>0</v>
      </c>
      <c r="H302" s="24">
        <f t="shared" si="42"/>
        <v>0</v>
      </c>
      <c r="I302" s="29">
        <f t="shared" si="43"/>
        <v>0</v>
      </c>
      <c r="J302" s="29">
        <f t="shared" si="44"/>
        <v>0</v>
      </c>
      <c r="K302" s="29">
        <f t="shared" si="45"/>
        <v>0</v>
      </c>
      <c r="L302" s="29">
        <f t="shared" si="46"/>
        <v>0</v>
      </c>
      <c r="M302" s="29">
        <f t="shared" si="47"/>
        <v>0</v>
      </c>
      <c r="N302" s="29">
        <f t="shared" si="48"/>
        <v>1</v>
      </c>
      <c r="O302" s="29">
        <f t="shared" si="49"/>
        <v>0</v>
      </c>
      <c r="P302" s="4"/>
      <c r="Q302" s="4"/>
      <c r="R302" s="4"/>
      <c r="S302" s="4"/>
      <c r="T302" s="4"/>
      <c r="U302" s="4"/>
      <c r="V302" s="4"/>
      <c r="W302" s="4"/>
      <c r="X302" s="4"/>
      <c r="Y302" s="4"/>
      <c r="Z302" s="4"/>
    </row>
    <row r="303" spans="1:26" x14ac:dyDescent="0.3">
      <c r="A303" s="57" t="s">
        <v>1482</v>
      </c>
      <c r="B303" s="52" t="s">
        <v>552</v>
      </c>
      <c r="C303" s="31">
        <v>2009</v>
      </c>
      <c r="D303" s="51" t="s">
        <v>714</v>
      </c>
      <c r="E303" s="63" t="s">
        <v>109</v>
      </c>
      <c r="F303" s="27">
        <f t="shared" si="40"/>
        <v>1</v>
      </c>
      <c r="G303" s="24">
        <f t="shared" si="41"/>
        <v>0</v>
      </c>
      <c r="H303" s="24">
        <f t="shared" si="42"/>
        <v>0</v>
      </c>
      <c r="I303" s="29">
        <f t="shared" si="43"/>
        <v>0</v>
      </c>
      <c r="J303" s="29">
        <f t="shared" si="44"/>
        <v>0</v>
      </c>
      <c r="K303" s="29">
        <f t="shared" si="45"/>
        <v>0</v>
      </c>
      <c r="L303" s="29">
        <f t="shared" si="46"/>
        <v>0</v>
      </c>
      <c r="M303" s="29">
        <f t="shared" si="47"/>
        <v>0</v>
      </c>
      <c r="N303" s="29">
        <f t="shared" si="48"/>
        <v>1</v>
      </c>
      <c r="O303" s="29">
        <f t="shared" si="49"/>
        <v>0</v>
      </c>
      <c r="P303" s="4"/>
      <c r="Q303" s="4"/>
      <c r="R303" s="4"/>
      <c r="S303" s="4"/>
      <c r="T303" s="4"/>
      <c r="U303" s="4"/>
      <c r="V303" s="4"/>
      <c r="W303" s="4"/>
      <c r="X303" s="4"/>
      <c r="Y303" s="4"/>
      <c r="Z303" s="4"/>
    </row>
    <row r="304" spans="1:26" ht="27.6" x14ac:dyDescent="0.3">
      <c r="A304" s="57" t="s">
        <v>1483</v>
      </c>
      <c r="B304" s="52" t="s">
        <v>552</v>
      </c>
      <c r="C304" s="31">
        <v>2011</v>
      </c>
      <c r="D304" s="51" t="s">
        <v>686</v>
      </c>
      <c r="E304" s="68" t="s">
        <v>111</v>
      </c>
      <c r="F304" s="27">
        <f t="shared" si="40"/>
        <v>0</v>
      </c>
      <c r="G304" s="24">
        <f t="shared" si="41"/>
        <v>0</v>
      </c>
      <c r="H304" s="24">
        <f t="shared" si="42"/>
        <v>0</v>
      </c>
      <c r="I304" s="29">
        <f t="shared" si="43"/>
        <v>0</v>
      </c>
      <c r="J304" s="29">
        <f t="shared" si="44"/>
        <v>0</v>
      </c>
      <c r="K304" s="29">
        <f t="shared" si="45"/>
        <v>0</v>
      </c>
      <c r="L304" s="29">
        <f t="shared" si="46"/>
        <v>1</v>
      </c>
      <c r="M304" s="29">
        <f t="shared" si="47"/>
        <v>0</v>
      </c>
      <c r="N304" s="29">
        <f t="shared" si="48"/>
        <v>0</v>
      </c>
      <c r="O304" s="29">
        <f t="shared" si="49"/>
        <v>0</v>
      </c>
      <c r="P304" s="4"/>
      <c r="Q304" s="4"/>
      <c r="R304" s="4"/>
      <c r="S304" s="4"/>
      <c r="T304" s="4"/>
      <c r="U304" s="4"/>
      <c r="V304" s="4"/>
      <c r="W304" s="4"/>
      <c r="X304" s="4"/>
      <c r="Y304" s="4"/>
      <c r="Z304" s="4"/>
    </row>
    <row r="305" spans="1:26" x14ac:dyDescent="0.3">
      <c r="A305" s="57" t="s">
        <v>1484</v>
      </c>
      <c r="B305" s="52" t="s">
        <v>552</v>
      </c>
      <c r="C305" s="31">
        <v>2011</v>
      </c>
      <c r="D305" s="23" t="s">
        <v>670</v>
      </c>
      <c r="E305" s="63" t="s">
        <v>109</v>
      </c>
      <c r="F305" s="27">
        <f t="shared" si="40"/>
        <v>1</v>
      </c>
      <c r="G305" s="24">
        <f t="shared" si="41"/>
        <v>0</v>
      </c>
      <c r="H305" s="24">
        <f t="shared" si="42"/>
        <v>0</v>
      </c>
      <c r="I305" s="29">
        <f t="shared" si="43"/>
        <v>0</v>
      </c>
      <c r="J305" s="29">
        <f t="shared" si="44"/>
        <v>0</v>
      </c>
      <c r="K305" s="29">
        <f t="shared" si="45"/>
        <v>0</v>
      </c>
      <c r="L305" s="29">
        <f t="shared" si="46"/>
        <v>0</v>
      </c>
      <c r="M305" s="29">
        <f t="shared" si="47"/>
        <v>0</v>
      </c>
      <c r="N305" s="29">
        <f t="shared" si="48"/>
        <v>1</v>
      </c>
      <c r="O305" s="29">
        <f t="shared" si="49"/>
        <v>0</v>
      </c>
      <c r="P305" s="4"/>
      <c r="Q305" s="4"/>
      <c r="R305" s="4"/>
      <c r="S305" s="4"/>
      <c r="T305" s="4"/>
      <c r="U305" s="4"/>
      <c r="V305" s="4"/>
      <c r="W305" s="4"/>
      <c r="X305" s="4"/>
      <c r="Y305" s="4"/>
      <c r="Z305" s="4"/>
    </row>
    <row r="306" spans="1:26" x14ac:dyDescent="0.3">
      <c r="A306" s="57" t="s">
        <v>1485</v>
      </c>
      <c r="B306" s="52" t="s">
        <v>552</v>
      </c>
      <c r="C306" s="19">
        <v>2007</v>
      </c>
      <c r="D306" s="51" t="s">
        <v>1026</v>
      </c>
      <c r="E306" s="68" t="s">
        <v>111</v>
      </c>
      <c r="F306" s="27">
        <f t="shared" si="40"/>
        <v>0</v>
      </c>
      <c r="G306" s="24">
        <f t="shared" si="41"/>
        <v>0</v>
      </c>
      <c r="H306" s="24">
        <f t="shared" si="42"/>
        <v>0</v>
      </c>
      <c r="I306" s="29">
        <f t="shared" si="43"/>
        <v>0</v>
      </c>
      <c r="J306" s="29">
        <f t="shared" si="44"/>
        <v>0</v>
      </c>
      <c r="K306" s="29">
        <f t="shared" si="45"/>
        <v>0</v>
      </c>
      <c r="L306" s="29">
        <f t="shared" si="46"/>
        <v>1</v>
      </c>
      <c r="M306" s="29">
        <f t="shared" si="47"/>
        <v>0</v>
      </c>
      <c r="N306" s="29">
        <f t="shared" si="48"/>
        <v>0</v>
      </c>
      <c r="O306" s="29">
        <f t="shared" si="49"/>
        <v>0</v>
      </c>
      <c r="P306" s="4"/>
      <c r="Q306" s="4"/>
      <c r="R306" s="4"/>
      <c r="S306" s="4"/>
      <c r="T306" s="4"/>
      <c r="U306" s="4"/>
      <c r="V306" s="4"/>
      <c r="W306" s="4"/>
      <c r="X306" s="4"/>
      <c r="Y306" s="4"/>
      <c r="Z306" s="4"/>
    </row>
    <row r="307" spans="1:26" x14ac:dyDescent="0.3">
      <c r="A307" s="57" t="s">
        <v>1486</v>
      </c>
      <c r="B307" s="52" t="s">
        <v>552</v>
      </c>
      <c r="C307" s="31">
        <v>2014</v>
      </c>
      <c r="D307" s="23" t="s">
        <v>587</v>
      </c>
      <c r="E307" s="68" t="s">
        <v>111</v>
      </c>
      <c r="F307" s="27">
        <f t="shared" si="40"/>
        <v>0</v>
      </c>
      <c r="G307" s="24">
        <f t="shared" si="41"/>
        <v>0</v>
      </c>
      <c r="H307" s="24">
        <f t="shared" si="42"/>
        <v>0</v>
      </c>
      <c r="I307" s="29">
        <f t="shared" si="43"/>
        <v>0</v>
      </c>
      <c r="J307" s="29">
        <f t="shared" si="44"/>
        <v>0</v>
      </c>
      <c r="K307" s="29">
        <f t="shared" si="45"/>
        <v>0</v>
      </c>
      <c r="L307" s="29">
        <f t="shared" si="46"/>
        <v>1</v>
      </c>
      <c r="M307" s="29">
        <f t="shared" si="47"/>
        <v>0</v>
      </c>
      <c r="N307" s="29">
        <f t="shared" si="48"/>
        <v>0</v>
      </c>
      <c r="O307" s="29">
        <f t="shared" si="49"/>
        <v>0</v>
      </c>
      <c r="P307" s="4"/>
      <c r="Q307" s="4"/>
      <c r="R307" s="4"/>
      <c r="S307" s="4"/>
      <c r="T307" s="4"/>
      <c r="U307" s="4"/>
      <c r="V307" s="4"/>
      <c r="W307" s="4"/>
      <c r="X307" s="4"/>
      <c r="Y307" s="4"/>
      <c r="Z307" s="4"/>
    </row>
    <row r="308" spans="1:26" x14ac:dyDescent="0.3">
      <c r="A308" s="57" t="s">
        <v>1487</v>
      </c>
      <c r="B308" s="32" t="s">
        <v>14</v>
      </c>
      <c r="C308" s="32">
        <v>2009</v>
      </c>
      <c r="D308" s="33" t="s">
        <v>72</v>
      </c>
      <c r="E308" s="63" t="s">
        <v>109</v>
      </c>
      <c r="F308" s="27">
        <f t="shared" si="40"/>
        <v>1</v>
      </c>
      <c r="G308" s="24">
        <f t="shared" si="41"/>
        <v>0</v>
      </c>
      <c r="H308" s="24">
        <f t="shared" si="42"/>
        <v>0</v>
      </c>
      <c r="I308" s="29">
        <f t="shared" si="43"/>
        <v>0</v>
      </c>
      <c r="J308" s="29">
        <f t="shared" si="44"/>
        <v>0</v>
      </c>
      <c r="K308" s="29">
        <f t="shared" si="45"/>
        <v>0</v>
      </c>
      <c r="L308" s="29">
        <f t="shared" si="46"/>
        <v>0</v>
      </c>
      <c r="M308" s="29">
        <f t="shared" si="47"/>
        <v>0</v>
      </c>
      <c r="N308" s="29">
        <f t="shared" si="48"/>
        <v>1</v>
      </c>
      <c r="O308" s="29">
        <f t="shared" si="49"/>
        <v>0</v>
      </c>
      <c r="P308" s="4"/>
      <c r="Q308" s="4"/>
      <c r="R308" s="4"/>
      <c r="S308" s="4"/>
      <c r="T308" s="4"/>
      <c r="U308" s="4"/>
      <c r="V308" s="4"/>
      <c r="W308" s="4"/>
      <c r="X308" s="4"/>
      <c r="Y308" s="4"/>
      <c r="Z308" s="4"/>
    </row>
    <row r="309" spans="1:26" x14ac:dyDescent="0.3">
      <c r="A309" s="57" t="s">
        <v>1488</v>
      </c>
      <c r="B309" s="32" t="s">
        <v>14</v>
      </c>
      <c r="C309" s="31">
        <v>2012</v>
      </c>
      <c r="D309" s="33" t="s">
        <v>87</v>
      </c>
      <c r="E309" s="62" t="s">
        <v>109</v>
      </c>
      <c r="F309" s="27">
        <f t="shared" si="40"/>
        <v>1</v>
      </c>
      <c r="G309" s="24">
        <f t="shared" si="41"/>
        <v>0</v>
      </c>
      <c r="H309" s="24">
        <f t="shared" si="42"/>
        <v>0</v>
      </c>
      <c r="I309" s="29">
        <f t="shared" si="43"/>
        <v>0</v>
      </c>
      <c r="J309" s="29">
        <f t="shared" si="44"/>
        <v>0</v>
      </c>
      <c r="K309" s="29">
        <f t="shared" si="45"/>
        <v>0</v>
      </c>
      <c r="L309" s="29">
        <f t="shared" si="46"/>
        <v>0</v>
      </c>
      <c r="M309" s="29">
        <f t="shared" si="47"/>
        <v>0</v>
      </c>
      <c r="N309" s="29">
        <f t="shared" si="48"/>
        <v>1</v>
      </c>
      <c r="O309" s="29">
        <f t="shared" si="49"/>
        <v>0</v>
      </c>
      <c r="P309" s="4"/>
      <c r="Q309" s="4"/>
      <c r="R309" s="4"/>
      <c r="S309" s="4"/>
      <c r="T309" s="4"/>
      <c r="U309" s="4"/>
      <c r="V309" s="4"/>
      <c r="W309" s="4"/>
      <c r="X309" s="4"/>
      <c r="Y309" s="4"/>
      <c r="Z309" s="4"/>
    </row>
    <row r="310" spans="1:26" x14ac:dyDescent="0.3">
      <c r="A310" s="57" t="s">
        <v>1489</v>
      </c>
      <c r="B310" s="52" t="s">
        <v>552</v>
      </c>
      <c r="C310" s="31">
        <v>2010</v>
      </c>
      <c r="D310" s="51" t="s">
        <v>698</v>
      </c>
      <c r="E310" s="68" t="s">
        <v>111</v>
      </c>
      <c r="F310" s="27">
        <f t="shared" si="40"/>
        <v>0</v>
      </c>
      <c r="G310" s="24">
        <f t="shared" si="41"/>
        <v>0</v>
      </c>
      <c r="H310" s="24">
        <f t="shared" si="42"/>
        <v>0</v>
      </c>
      <c r="I310" s="29">
        <f t="shared" si="43"/>
        <v>0</v>
      </c>
      <c r="J310" s="29">
        <f t="shared" si="44"/>
        <v>0</v>
      </c>
      <c r="K310" s="29">
        <f t="shared" si="45"/>
        <v>0</v>
      </c>
      <c r="L310" s="29">
        <f t="shared" si="46"/>
        <v>1</v>
      </c>
      <c r="M310" s="29">
        <f t="shared" si="47"/>
        <v>0</v>
      </c>
      <c r="N310" s="29">
        <f t="shared" si="48"/>
        <v>0</v>
      </c>
      <c r="O310" s="29">
        <f t="shared" si="49"/>
        <v>0</v>
      </c>
      <c r="P310" s="4"/>
      <c r="Q310" s="4"/>
      <c r="R310" s="4"/>
      <c r="S310" s="4"/>
      <c r="T310" s="4"/>
      <c r="U310" s="4"/>
      <c r="V310" s="4"/>
      <c r="W310" s="4"/>
      <c r="X310" s="4"/>
      <c r="Y310" s="4"/>
      <c r="Z310" s="4"/>
    </row>
    <row r="311" spans="1:26" x14ac:dyDescent="0.3">
      <c r="A311" s="57" t="s">
        <v>1490</v>
      </c>
      <c r="B311" s="52" t="s">
        <v>552</v>
      </c>
      <c r="C311" s="31">
        <v>2014</v>
      </c>
      <c r="D311" s="51" t="s">
        <v>597</v>
      </c>
      <c r="E311" s="68" t="s">
        <v>0</v>
      </c>
      <c r="F311" s="27">
        <f t="shared" si="40"/>
        <v>0</v>
      </c>
      <c r="G311" s="24">
        <f t="shared" si="41"/>
        <v>1</v>
      </c>
      <c r="H311" s="24">
        <f t="shared" si="42"/>
        <v>0</v>
      </c>
      <c r="I311" s="29">
        <f t="shared" si="43"/>
        <v>0</v>
      </c>
      <c r="J311" s="29">
        <f t="shared" si="44"/>
        <v>0</v>
      </c>
      <c r="K311" s="29">
        <f t="shared" si="45"/>
        <v>0</v>
      </c>
      <c r="L311" s="29">
        <f t="shared" si="46"/>
        <v>0</v>
      </c>
      <c r="M311" s="29">
        <f t="shared" si="47"/>
        <v>0</v>
      </c>
      <c r="N311" s="29">
        <f t="shared" si="48"/>
        <v>0</v>
      </c>
      <c r="O311" s="29">
        <f t="shared" si="49"/>
        <v>0</v>
      </c>
      <c r="P311" s="4"/>
      <c r="Q311" s="4"/>
      <c r="R311" s="4"/>
      <c r="S311" s="4"/>
      <c r="T311" s="4"/>
      <c r="U311" s="4"/>
      <c r="V311" s="4"/>
      <c r="W311" s="4"/>
      <c r="X311" s="4"/>
      <c r="Y311" s="4"/>
      <c r="Z311" s="4"/>
    </row>
    <row r="312" spans="1:26" x14ac:dyDescent="0.3">
      <c r="A312" s="57" t="s">
        <v>1491</v>
      </c>
      <c r="B312" s="32" t="s">
        <v>12</v>
      </c>
      <c r="C312" s="31">
        <v>2011</v>
      </c>
      <c r="D312" s="33" t="s">
        <v>57</v>
      </c>
      <c r="E312" s="68" t="s">
        <v>0</v>
      </c>
      <c r="F312" s="27">
        <f t="shared" si="40"/>
        <v>0</v>
      </c>
      <c r="G312" s="24">
        <f t="shared" si="41"/>
        <v>1</v>
      </c>
      <c r="H312" s="24">
        <f t="shared" si="42"/>
        <v>0</v>
      </c>
      <c r="I312" s="29">
        <f t="shared" si="43"/>
        <v>0</v>
      </c>
      <c r="J312" s="29">
        <f t="shared" si="44"/>
        <v>0</v>
      </c>
      <c r="K312" s="29">
        <f t="shared" si="45"/>
        <v>0</v>
      </c>
      <c r="L312" s="29">
        <f t="shared" si="46"/>
        <v>0</v>
      </c>
      <c r="M312" s="29">
        <f t="shared" si="47"/>
        <v>0</v>
      </c>
      <c r="N312" s="29">
        <f t="shared" si="48"/>
        <v>0</v>
      </c>
      <c r="O312" s="29">
        <f t="shared" si="49"/>
        <v>0</v>
      </c>
      <c r="P312" s="4"/>
      <c r="Q312" s="4"/>
      <c r="R312" s="4"/>
      <c r="S312" s="4"/>
      <c r="T312" s="4"/>
      <c r="U312" s="4"/>
      <c r="V312" s="4"/>
      <c r="W312" s="4"/>
      <c r="X312" s="4"/>
      <c r="Y312" s="4"/>
      <c r="Z312" s="4"/>
    </row>
    <row r="313" spans="1:26" x14ac:dyDescent="0.3">
      <c r="A313" s="57" t="s">
        <v>1492</v>
      </c>
      <c r="B313" s="31" t="s">
        <v>13</v>
      </c>
      <c r="C313" s="32">
        <v>2015</v>
      </c>
      <c r="D313" s="33" t="s">
        <v>18</v>
      </c>
      <c r="E313" s="64" t="s">
        <v>111</v>
      </c>
      <c r="F313" s="27">
        <f t="shared" si="40"/>
        <v>0</v>
      </c>
      <c r="G313" s="24">
        <f t="shared" si="41"/>
        <v>0</v>
      </c>
      <c r="H313" s="24">
        <f t="shared" si="42"/>
        <v>0</v>
      </c>
      <c r="I313" s="29">
        <f t="shared" si="43"/>
        <v>0</v>
      </c>
      <c r="J313" s="29">
        <f t="shared" si="44"/>
        <v>0</v>
      </c>
      <c r="K313" s="29">
        <f t="shared" si="45"/>
        <v>0</v>
      </c>
      <c r="L313" s="29">
        <f t="shared" si="46"/>
        <v>1</v>
      </c>
      <c r="M313" s="29">
        <f t="shared" si="47"/>
        <v>0</v>
      </c>
      <c r="N313" s="29">
        <f t="shared" si="48"/>
        <v>0</v>
      </c>
      <c r="O313" s="29">
        <f t="shared" si="49"/>
        <v>0</v>
      </c>
      <c r="P313" s="4"/>
      <c r="Q313" s="4"/>
      <c r="R313" s="4"/>
      <c r="S313" s="4"/>
      <c r="T313" s="4"/>
      <c r="U313" s="4"/>
      <c r="V313" s="4"/>
      <c r="W313" s="4"/>
      <c r="X313" s="4"/>
      <c r="Y313" s="4"/>
      <c r="Z313" s="4"/>
    </row>
    <row r="314" spans="1:26" x14ac:dyDescent="0.3">
      <c r="A314" s="57" t="s">
        <v>1493</v>
      </c>
      <c r="B314" s="52" t="s">
        <v>552</v>
      </c>
      <c r="C314" s="19">
        <v>2006</v>
      </c>
      <c r="D314" s="51" t="s">
        <v>1033</v>
      </c>
      <c r="E314" s="68" t="s">
        <v>0</v>
      </c>
      <c r="F314" s="27">
        <f t="shared" si="40"/>
        <v>0</v>
      </c>
      <c r="G314" s="24">
        <f t="shared" si="41"/>
        <v>1</v>
      </c>
      <c r="H314" s="24">
        <f t="shared" si="42"/>
        <v>0</v>
      </c>
      <c r="I314" s="29">
        <f t="shared" si="43"/>
        <v>0</v>
      </c>
      <c r="J314" s="29">
        <f t="shared" si="44"/>
        <v>0</v>
      </c>
      <c r="K314" s="29">
        <f t="shared" si="45"/>
        <v>0</v>
      </c>
      <c r="L314" s="29">
        <f t="shared" si="46"/>
        <v>0</v>
      </c>
      <c r="M314" s="29">
        <f t="shared" si="47"/>
        <v>0</v>
      </c>
      <c r="N314" s="29">
        <f t="shared" si="48"/>
        <v>0</v>
      </c>
      <c r="O314" s="29">
        <f t="shared" si="49"/>
        <v>0</v>
      </c>
      <c r="P314" s="4"/>
      <c r="Q314" s="4"/>
      <c r="R314" s="4"/>
      <c r="S314" s="4"/>
      <c r="T314" s="4"/>
      <c r="U314" s="4"/>
      <c r="V314" s="4"/>
      <c r="W314" s="4"/>
      <c r="X314" s="4"/>
      <c r="Y314" s="4"/>
      <c r="Z314" s="4"/>
    </row>
    <row r="315" spans="1:26" x14ac:dyDescent="0.3">
      <c r="A315" s="57" t="s">
        <v>1494</v>
      </c>
      <c r="B315" s="52" t="s">
        <v>552</v>
      </c>
      <c r="C315" s="31">
        <v>2009</v>
      </c>
      <c r="D315" s="51" t="s">
        <v>747</v>
      </c>
      <c r="E315" s="64" t="s">
        <v>112</v>
      </c>
      <c r="F315" s="27">
        <f t="shared" si="40"/>
        <v>0</v>
      </c>
      <c r="G315" s="24">
        <f t="shared" si="41"/>
        <v>0</v>
      </c>
      <c r="H315" s="24">
        <f t="shared" si="42"/>
        <v>0</v>
      </c>
      <c r="I315" s="29">
        <f t="shared" si="43"/>
        <v>0</v>
      </c>
      <c r="J315" s="29">
        <f t="shared" si="44"/>
        <v>0</v>
      </c>
      <c r="K315" s="29">
        <f t="shared" si="45"/>
        <v>0</v>
      </c>
      <c r="L315" s="29">
        <f t="shared" si="46"/>
        <v>0</v>
      </c>
      <c r="M315" s="29">
        <f t="shared" si="47"/>
        <v>1</v>
      </c>
      <c r="N315" s="29">
        <f t="shared" si="48"/>
        <v>0</v>
      </c>
      <c r="O315" s="29">
        <f t="shared" si="49"/>
        <v>0</v>
      </c>
      <c r="P315" s="4"/>
      <c r="Q315" s="4"/>
      <c r="R315" s="4"/>
      <c r="S315" s="4"/>
      <c r="T315" s="4"/>
      <c r="U315" s="4"/>
      <c r="V315" s="4"/>
      <c r="W315" s="4"/>
      <c r="X315" s="4"/>
      <c r="Y315" s="4"/>
      <c r="Z315" s="4"/>
    </row>
    <row r="316" spans="1:26" x14ac:dyDescent="0.3">
      <c r="A316" s="57" t="s">
        <v>1495</v>
      </c>
      <c r="B316" s="52" t="s">
        <v>552</v>
      </c>
      <c r="C316" s="19">
        <v>2008</v>
      </c>
      <c r="D316" s="51" t="s">
        <v>1000</v>
      </c>
      <c r="E316" s="64" t="s">
        <v>111</v>
      </c>
      <c r="F316" s="27">
        <f t="shared" si="40"/>
        <v>0</v>
      </c>
      <c r="G316" s="24">
        <f t="shared" si="41"/>
        <v>0</v>
      </c>
      <c r="H316" s="24">
        <f t="shared" si="42"/>
        <v>0</v>
      </c>
      <c r="I316" s="29">
        <f t="shared" si="43"/>
        <v>0</v>
      </c>
      <c r="J316" s="29">
        <f t="shared" si="44"/>
        <v>0</v>
      </c>
      <c r="K316" s="29">
        <f t="shared" si="45"/>
        <v>0</v>
      </c>
      <c r="L316" s="29">
        <f t="shared" si="46"/>
        <v>1</v>
      </c>
      <c r="M316" s="29">
        <f t="shared" si="47"/>
        <v>0</v>
      </c>
      <c r="N316" s="29">
        <f t="shared" si="48"/>
        <v>0</v>
      </c>
      <c r="O316" s="29">
        <f t="shared" si="49"/>
        <v>0</v>
      </c>
      <c r="P316" s="4"/>
      <c r="Q316" s="4"/>
      <c r="R316" s="4"/>
      <c r="S316" s="4"/>
      <c r="T316" s="4"/>
      <c r="U316" s="4"/>
      <c r="V316" s="4"/>
      <c r="W316" s="4"/>
      <c r="X316" s="4"/>
      <c r="Y316" s="4"/>
      <c r="Z316" s="4"/>
    </row>
    <row r="317" spans="1:26" x14ac:dyDescent="0.3">
      <c r="A317" s="57" t="s">
        <v>1496</v>
      </c>
      <c r="B317" s="32" t="s">
        <v>14</v>
      </c>
      <c r="C317" s="31">
        <v>2005</v>
      </c>
      <c r="D317" s="33" t="s">
        <v>95</v>
      </c>
      <c r="E317" s="64" t="s">
        <v>0</v>
      </c>
      <c r="F317" s="27">
        <f t="shared" si="40"/>
        <v>0</v>
      </c>
      <c r="G317" s="24">
        <f t="shared" si="41"/>
        <v>1</v>
      </c>
      <c r="H317" s="24">
        <f t="shared" si="42"/>
        <v>0</v>
      </c>
      <c r="I317" s="29">
        <f t="shared" si="43"/>
        <v>0</v>
      </c>
      <c r="J317" s="29">
        <f t="shared" si="44"/>
        <v>0</v>
      </c>
      <c r="K317" s="29">
        <f t="shared" si="45"/>
        <v>0</v>
      </c>
      <c r="L317" s="29">
        <f t="shared" si="46"/>
        <v>0</v>
      </c>
      <c r="M317" s="29">
        <f t="shared" si="47"/>
        <v>0</v>
      </c>
      <c r="N317" s="29">
        <f t="shared" si="48"/>
        <v>0</v>
      </c>
      <c r="O317" s="29">
        <f t="shared" si="49"/>
        <v>0</v>
      </c>
      <c r="P317" s="4"/>
      <c r="Q317" s="4"/>
      <c r="R317" s="4"/>
      <c r="S317" s="4"/>
      <c r="T317" s="4"/>
      <c r="U317" s="4"/>
      <c r="V317" s="4"/>
      <c r="W317" s="4"/>
      <c r="X317" s="4"/>
      <c r="Y317" s="4"/>
      <c r="Z317" s="4"/>
    </row>
    <row r="318" spans="1:26" x14ac:dyDescent="0.3">
      <c r="A318" s="57" t="s">
        <v>1497</v>
      </c>
      <c r="B318" s="32" t="s">
        <v>12</v>
      </c>
      <c r="C318" s="31">
        <v>2011</v>
      </c>
      <c r="D318" s="33" t="s">
        <v>54</v>
      </c>
      <c r="E318" s="63" t="s">
        <v>109</v>
      </c>
      <c r="F318" s="27">
        <f t="shared" si="40"/>
        <v>1</v>
      </c>
      <c r="G318" s="24">
        <f t="shared" si="41"/>
        <v>0</v>
      </c>
      <c r="H318" s="24">
        <f t="shared" si="42"/>
        <v>0</v>
      </c>
      <c r="I318" s="29">
        <f t="shared" si="43"/>
        <v>0</v>
      </c>
      <c r="J318" s="29">
        <f t="shared" si="44"/>
        <v>0</v>
      </c>
      <c r="K318" s="29">
        <f t="shared" si="45"/>
        <v>0</v>
      </c>
      <c r="L318" s="29">
        <f t="shared" si="46"/>
        <v>0</v>
      </c>
      <c r="M318" s="29">
        <f t="shared" si="47"/>
        <v>0</v>
      </c>
      <c r="N318" s="29">
        <f t="shared" si="48"/>
        <v>1</v>
      </c>
      <c r="O318" s="29">
        <f t="shared" si="49"/>
        <v>0</v>
      </c>
      <c r="P318" s="4"/>
      <c r="Q318" s="4"/>
      <c r="R318" s="4"/>
      <c r="S318" s="4"/>
      <c r="T318" s="4"/>
      <c r="U318" s="4"/>
      <c r="V318" s="4"/>
      <c r="W318" s="4"/>
      <c r="X318" s="4"/>
      <c r="Y318" s="4"/>
      <c r="Z318" s="4"/>
    </row>
    <row r="319" spans="1:26" x14ac:dyDescent="0.3">
      <c r="A319" s="57" t="s">
        <v>1498</v>
      </c>
      <c r="B319" s="52" t="s">
        <v>552</v>
      </c>
      <c r="C319" s="19">
        <v>2007</v>
      </c>
      <c r="D319" s="51" t="s">
        <v>1024</v>
      </c>
      <c r="E319" s="64" t="s">
        <v>0</v>
      </c>
      <c r="F319" s="27">
        <f t="shared" si="40"/>
        <v>0</v>
      </c>
      <c r="G319" s="24">
        <f t="shared" si="41"/>
        <v>1</v>
      </c>
      <c r="H319" s="24">
        <f t="shared" si="42"/>
        <v>0</v>
      </c>
      <c r="I319" s="29">
        <f t="shared" si="43"/>
        <v>0</v>
      </c>
      <c r="J319" s="29">
        <f t="shared" si="44"/>
        <v>0</v>
      </c>
      <c r="K319" s="29">
        <f t="shared" si="45"/>
        <v>0</v>
      </c>
      <c r="L319" s="29">
        <f t="shared" si="46"/>
        <v>0</v>
      </c>
      <c r="M319" s="29">
        <f t="shared" si="47"/>
        <v>0</v>
      </c>
      <c r="N319" s="29">
        <f t="shared" si="48"/>
        <v>0</v>
      </c>
      <c r="O319" s="29">
        <f t="shared" si="49"/>
        <v>0</v>
      </c>
      <c r="P319" s="4"/>
      <c r="Q319" s="4"/>
      <c r="R319" s="4"/>
      <c r="S319" s="4"/>
      <c r="T319" s="4"/>
      <c r="U319" s="4"/>
      <c r="V319" s="4"/>
      <c r="W319" s="4"/>
      <c r="X319" s="4"/>
      <c r="Y319" s="4"/>
      <c r="Z319" s="4"/>
    </row>
    <row r="320" spans="1:26" x14ac:dyDescent="0.3">
      <c r="A320" s="57" t="s">
        <v>1499</v>
      </c>
      <c r="B320" s="52" t="s">
        <v>552</v>
      </c>
      <c r="C320" s="19">
        <v>2001</v>
      </c>
      <c r="D320" s="51" t="s">
        <v>1086</v>
      </c>
      <c r="E320" s="63" t="s">
        <v>109</v>
      </c>
      <c r="F320" s="27">
        <f t="shared" si="40"/>
        <v>1</v>
      </c>
      <c r="G320" s="24">
        <f t="shared" si="41"/>
        <v>0</v>
      </c>
      <c r="H320" s="24">
        <f t="shared" si="42"/>
        <v>0</v>
      </c>
      <c r="I320" s="29">
        <f t="shared" si="43"/>
        <v>0</v>
      </c>
      <c r="J320" s="29">
        <f t="shared" si="44"/>
        <v>0</v>
      </c>
      <c r="K320" s="29">
        <f t="shared" si="45"/>
        <v>0</v>
      </c>
      <c r="L320" s="29">
        <f t="shared" si="46"/>
        <v>0</v>
      </c>
      <c r="M320" s="29">
        <f t="shared" si="47"/>
        <v>0</v>
      </c>
      <c r="N320" s="29">
        <f t="shared" si="48"/>
        <v>1</v>
      </c>
      <c r="O320" s="29">
        <f t="shared" si="49"/>
        <v>0</v>
      </c>
      <c r="P320" s="4"/>
      <c r="Q320" s="4"/>
      <c r="R320" s="4"/>
      <c r="S320" s="4"/>
      <c r="T320" s="4"/>
      <c r="U320" s="4"/>
      <c r="V320" s="4"/>
      <c r="W320" s="4"/>
      <c r="X320" s="4"/>
      <c r="Y320" s="4"/>
      <c r="Z320" s="4"/>
    </row>
    <row r="321" spans="1:26" x14ac:dyDescent="0.3">
      <c r="A321" s="57" t="s">
        <v>1500</v>
      </c>
      <c r="B321" s="52" t="s">
        <v>552</v>
      </c>
      <c r="C321" s="19">
        <v>2005</v>
      </c>
      <c r="D321" s="51" t="s">
        <v>1047</v>
      </c>
      <c r="E321" s="66" t="s">
        <v>108</v>
      </c>
      <c r="F321" s="27">
        <f t="shared" si="40"/>
        <v>0</v>
      </c>
      <c r="G321" s="24">
        <f t="shared" si="41"/>
        <v>0</v>
      </c>
      <c r="H321" s="24">
        <f t="shared" si="42"/>
        <v>0</v>
      </c>
      <c r="I321" s="29">
        <f t="shared" si="43"/>
        <v>0</v>
      </c>
      <c r="J321" s="29">
        <f t="shared" si="44"/>
        <v>1</v>
      </c>
      <c r="K321" s="29">
        <f t="shared" si="45"/>
        <v>0</v>
      </c>
      <c r="L321" s="29">
        <f t="shared" si="46"/>
        <v>0</v>
      </c>
      <c r="M321" s="29">
        <f t="shared" si="47"/>
        <v>0</v>
      </c>
      <c r="N321" s="29">
        <f t="shared" si="48"/>
        <v>0</v>
      </c>
      <c r="O321" s="29">
        <f t="shared" si="49"/>
        <v>0</v>
      </c>
      <c r="P321" s="4"/>
      <c r="Q321" s="4"/>
      <c r="R321" s="4"/>
      <c r="S321" s="4"/>
      <c r="T321" s="4"/>
      <c r="U321" s="4"/>
      <c r="V321" s="4"/>
      <c r="W321" s="4"/>
      <c r="X321" s="4"/>
      <c r="Y321" s="4"/>
      <c r="Z321" s="4"/>
    </row>
    <row r="322" spans="1:26" x14ac:dyDescent="0.3">
      <c r="A322" s="57" t="s">
        <v>1501</v>
      </c>
      <c r="B322" s="52" t="s">
        <v>552</v>
      </c>
      <c r="C322" s="31">
        <v>2009</v>
      </c>
      <c r="D322" s="51" t="s">
        <v>728</v>
      </c>
      <c r="E322" s="64" t="s">
        <v>108</v>
      </c>
      <c r="F322" s="27">
        <f t="shared" si="40"/>
        <v>0</v>
      </c>
      <c r="G322" s="24">
        <f t="shared" si="41"/>
        <v>0</v>
      </c>
      <c r="H322" s="24">
        <f t="shared" si="42"/>
        <v>0</v>
      </c>
      <c r="I322" s="29">
        <f t="shared" si="43"/>
        <v>0</v>
      </c>
      <c r="J322" s="29">
        <f t="shared" si="44"/>
        <v>1</v>
      </c>
      <c r="K322" s="29">
        <f t="shared" si="45"/>
        <v>0</v>
      </c>
      <c r="L322" s="29">
        <f t="shared" si="46"/>
        <v>0</v>
      </c>
      <c r="M322" s="29">
        <f t="shared" si="47"/>
        <v>0</v>
      </c>
      <c r="N322" s="29">
        <f t="shared" si="48"/>
        <v>0</v>
      </c>
      <c r="O322" s="29">
        <f t="shared" si="49"/>
        <v>0</v>
      </c>
      <c r="P322" s="4"/>
      <c r="Q322" s="4"/>
      <c r="R322" s="4"/>
      <c r="S322" s="4"/>
      <c r="T322" s="4"/>
      <c r="U322" s="4"/>
      <c r="V322" s="4"/>
      <c r="W322" s="4"/>
      <c r="X322" s="4"/>
      <c r="Y322" s="4"/>
      <c r="Z322" s="4"/>
    </row>
    <row r="323" spans="1:26" x14ac:dyDescent="0.3">
      <c r="A323" s="57" t="s">
        <v>1502</v>
      </c>
      <c r="B323" s="32" t="s">
        <v>14</v>
      </c>
      <c r="C323" s="31">
        <v>2013</v>
      </c>
      <c r="D323" s="5" t="s">
        <v>104</v>
      </c>
      <c r="E323" s="62" t="s">
        <v>109</v>
      </c>
      <c r="F323" s="27">
        <f t="shared" si="40"/>
        <v>1</v>
      </c>
      <c r="G323" s="24">
        <f t="shared" si="41"/>
        <v>0</v>
      </c>
      <c r="H323" s="24">
        <f t="shared" si="42"/>
        <v>0</v>
      </c>
      <c r="I323" s="29">
        <f t="shared" si="43"/>
        <v>0</v>
      </c>
      <c r="J323" s="29">
        <f t="shared" si="44"/>
        <v>0</v>
      </c>
      <c r="K323" s="29">
        <f t="shared" si="45"/>
        <v>0</v>
      </c>
      <c r="L323" s="29">
        <f t="shared" si="46"/>
        <v>0</v>
      </c>
      <c r="M323" s="29">
        <f t="shared" si="47"/>
        <v>0</v>
      </c>
      <c r="N323" s="29">
        <f t="shared" si="48"/>
        <v>1</v>
      </c>
      <c r="O323" s="29">
        <f t="shared" si="49"/>
        <v>0</v>
      </c>
      <c r="P323" s="4"/>
      <c r="Q323" s="4"/>
      <c r="R323" s="4"/>
      <c r="S323" s="4"/>
      <c r="T323" s="4"/>
      <c r="U323" s="4"/>
      <c r="V323" s="4"/>
      <c r="W323" s="4"/>
      <c r="X323" s="4"/>
      <c r="Y323" s="4"/>
      <c r="Z323" s="4"/>
    </row>
    <row r="324" spans="1:26" x14ac:dyDescent="0.3">
      <c r="A324" s="57" t="s">
        <v>1503</v>
      </c>
      <c r="B324" s="52" t="s">
        <v>552</v>
      </c>
      <c r="C324" s="31">
        <v>2009</v>
      </c>
      <c r="D324" s="51" t="s">
        <v>737</v>
      </c>
      <c r="E324" s="64" t="s">
        <v>0</v>
      </c>
      <c r="F324" s="27">
        <f t="shared" ref="F324:F370" si="50">IF(E324="ok",1,0)</f>
        <v>0</v>
      </c>
      <c r="G324" s="24">
        <f t="shared" si="41"/>
        <v>1</v>
      </c>
      <c r="H324" s="24">
        <f t="shared" si="42"/>
        <v>0</v>
      </c>
      <c r="I324" s="29">
        <f t="shared" si="43"/>
        <v>0</v>
      </c>
      <c r="J324" s="29">
        <f t="shared" si="44"/>
        <v>0</v>
      </c>
      <c r="K324" s="29">
        <f t="shared" si="45"/>
        <v>0</v>
      </c>
      <c r="L324" s="29">
        <f t="shared" si="46"/>
        <v>0</v>
      </c>
      <c r="M324" s="29">
        <f t="shared" si="47"/>
        <v>0</v>
      </c>
      <c r="N324" s="29">
        <f t="shared" si="48"/>
        <v>0</v>
      </c>
      <c r="O324" s="29">
        <f t="shared" si="49"/>
        <v>0</v>
      </c>
      <c r="P324" s="4"/>
      <c r="Q324" s="4"/>
      <c r="R324" s="4"/>
      <c r="S324" s="4"/>
      <c r="T324" s="4"/>
      <c r="U324" s="4"/>
      <c r="V324" s="4"/>
      <c r="W324" s="4"/>
      <c r="X324" s="4"/>
      <c r="Y324" s="4"/>
      <c r="Z324" s="4"/>
    </row>
    <row r="325" spans="1:26" x14ac:dyDescent="0.3">
      <c r="A325" s="57" t="s">
        <v>1504</v>
      </c>
      <c r="B325" s="52" t="s">
        <v>552</v>
      </c>
      <c r="C325" s="19">
        <v>2003</v>
      </c>
      <c r="D325" s="51" t="s">
        <v>1072</v>
      </c>
      <c r="E325" s="64" t="s">
        <v>0</v>
      </c>
      <c r="F325" s="27">
        <f t="shared" si="50"/>
        <v>0</v>
      </c>
      <c r="G325" s="24">
        <f t="shared" si="41"/>
        <v>1</v>
      </c>
      <c r="H325" s="24">
        <f t="shared" si="42"/>
        <v>0</v>
      </c>
      <c r="I325" s="29">
        <f t="shared" si="43"/>
        <v>0</v>
      </c>
      <c r="J325" s="29">
        <f t="shared" si="44"/>
        <v>0</v>
      </c>
      <c r="K325" s="29">
        <f t="shared" si="45"/>
        <v>0</v>
      </c>
      <c r="L325" s="29">
        <f t="shared" si="46"/>
        <v>0</v>
      </c>
      <c r="M325" s="29">
        <f t="shared" si="47"/>
        <v>0</v>
      </c>
      <c r="N325" s="29">
        <f t="shared" si="48"/>
        <v>0</v>
      </c>
      <c r="O325" s="29">
        <f t="shared" si="49"/>
        <v>0</v>
      </c>
      <c r="P325" s="4"/>
      <c r="Q325" s="4"/>
      <c r="R325" s="4"/>
      <c r="S325" s="4"/>
      <c r="T325" s="4"/>
      <c r="U325" s="4"/>
      <c r="V325" s="4"/>
      <c r="W325" s="4"/>
      <c r="X325" s="4"/>
      <c r="Y325" s="4"/>
      <c r="Z325" s="4"/>
    </row>
    <row r="326" spans="1:26" x14ac:dyDescent="0.3">
      <c r="A326" s="57" t="s">
        <v>1505</v>
      </c>
      <c r="B326" s="52" t="s">
        <v>552</v>
      </c>
      <c r="C326" s="31">
        <v>2015</v>
      </c>
      <c r="D326" s="21" t="s">
        <v>556</v>
      </c>
      <c r="E326" s="62" t="s">
        <v>109</v>
      </c>
      <c r="F326" s="27">
        <f t="shared" si="50"/>
        <v>1</v>
      </c>
      <c r="G326" s="24">
        <f t="shared" si="41"/>
        <v>0</v>
      </c>
      <c r="H326" s="24">
        <f t="shared" si="42"/>
        <v>0</v>
      </c>
      <c r="I326" s="29">
        <f t="shared" si="43"/>
        <v>0</v>
      </c>
      <c r="J326" s="29">
        <f t="shared" si="44"/>
        <v>0</v>
      </c>
      <c r="K326" s="29">
        <f t="shared" si="45"/>
        <v>0</v>
      </c>
      <c r="L326" s="29">
        <f t="shared" si="46"/>
        <v>0</v>
      </c>
      <c r="M326" s="29">
        <f t="shared" si="47"/>
        <v>0</v>
      </c>
      <c r="N326" s="29">
        <f t="shared" si="48"/>
        <v>1</v>
      </c>
      <c r="O326" s="29">
        <f t="shared" si="49"/>
        <v>0</v>
      </c>
      <c r="P326" s="4"/>
      <c r="Q326" s="4"/>
      <c r="R326" s="4"/>
      <c r="S326" s="4"/>
      <c r="T326" s="4"/>
      <c r="U326" s="4"/>
      <c r="V326" s="4"/>
      <c r="W326" s="4"/>
      <c r="X326" s="4"/>
      <c r="Y326" s="4"/>
      <c r="Z326" s="4"/>
    </row>
    <row r="327" spans="1:26" x14ac:dyDescent="0.3">
      <c r="A327" s="57" t="s">
        <v>1506</v>
      </c>
      <c r="B327" s="32" t="s">
        <v>12</v>
      </c>
      <c r="C327" s="32">
        <v>2007</v>
      </c>
      <c r="D327" s="33" t="s">
        <v>28</v>
      </c>
      <c r="E327" s="62" t="s">
        <v>109</v>
      </c>
      <c r="F327" s="27">
        <f t="shared" si="50"/>
        <v>1</v>
      </c>
      <c r="G327" s="24">
        <f t="shared" si="41"/>
        <v>0</v>
      </c>
      <c r="H327" s="24">
        <f t="shared" si="42"/>
        <v>0</v>
      </c>
      <c r="I327" s="29">
        <f t="shared" si="43"/>
        <v>0</v>
      </c>
      <c r="J327" s="29">
        <f t="shared" si="44"/>
        <v>0</v>
      </c>
      <c r="K327" s="29">
        <f t="shared" si="45"/>
        <v>0</v>
      </c>
      <c r="L327" s="29">
        <f t="shared" si="46"/>
        <v>0</v>
      </c>
      <c r="M327" s="29">
        <f t="shared" si="47"/>
        <v>0</v>
      </c>
      <c r="N327" s="29">
        <f t="shared" si="48"/>
        <v>1</v>
      </c>
      <c r="O327" s="29">
        <f t="shared" si="49"/>
        <v>0</v>
      </c>
      <c r="P327" s="4"/>
      <c r="Q327" s="4"/>
      <c r="R327" s="4"/>
      <c r="S327" s="4"/>
      <c r="T327" s="4"/>
      <c r="U327" s="4"/>
      <c r="V327" s="4"/>
      <c r="W327" s="4"/>
      <c r="X327" s="4"/>
      <c r="Y327" s="4"/>
      <c r="Z327" s="4"/>
    </row>
    <row r="328" spans="1:26" ht="27.6" x14ac:dyDescent="0.3">
      <c r="A328" s="57" t="s">
        <v>1507</v>
      </c>
      <c r="B328" s="52" t="s">
        <v>1102</v>
      </c>
      <c r="C328" s="19">
        <v>2015</v>
      </c>
      <c r="D328" s="51" t="s">
        <v>1276</v>
      </c>
      <c r="E328" s="62" t="s">
        <v>109</v>
      </c>
      <c r="F328" s="27">
        <f t="shared" si="50"/>
        <v>1</v>
      </c>
      <c r="G328" s="24">
        <f t="shared" ref="G328:G370" si="51">IF(E328="CE1",1,0)</f>
        <v>0</v>
      </c>
      <c r="H328" s="24">
        <f t="shared" ref="H328:H370" si="52">IF(E328="CE2",1,0)</f>
        <v>0</v>
      </c>
      <c r="I328" s="29">
        <f t="shared" ref="I328:I370" si="53">IF(E328="CE3",1,0)</f>
        <v>0</v>
      </c>
      <c r="J328" s="29">
        <f t="shared" ref="J328:J370" si="54">IF(E328="CE4",1,0)</f>
        <v>0</v>
      </c>
      <c r="K328" s="29">
        <f t="shared" ref="K328:K370" si="55">IF(E328="CE5",1,0)</f>
        <v>0</v>
      </c>
      <c r="L328" s="29">
        <f t="shared" ref="L328:L370" si="56">IF(E328="CE6",1,0)</f>
        <v>0</v>
      </c>
      <c r="M328" s="29">
        <f t="shared" ref="M328:M370" si="57">IF(E328="CE7",1,0)</f>
        <v>0</v>
      </c>
      <c r="N328" s="29">
        <f t="shared" ref="N328:N370" si="58">IF(E328="ok",1,0)</f>
        <v>1</v>
      </c>
      <c r="O328" s="29">
        <f t="shared" ref="O328:O370" si="59">IF(E328="não consegui acesso",1,0)</f>
        <v>0</v>
      </c>
      <c r="P328" s="4"/>
      <c r="Q328" s="4"/>
      <c r="R328" s="4"/>
      <c r="S328" s="4"/>
      <c r="T328" s="4"/>
      <c r="U328" s="4"/>
      <c r="V328" s="4"/>
      <c r="W328" s="4"/>
      <c r="X328" s="4"/>
      <c r="Y328" s="4"/>
      <c r="Z328" s="4"/>
    </row>
    <row r="329" spans="1:26" x14ac:dyDescent="0.3">
      <c r="A329" s="57" t="s">
        <v>1508</v>
      </c>
      <c r="B329" s="52" t="s">
        <v>552</v>
      </c>
      <c r="C329" s="31">
        <v>2009</v>
      </c>
      <c r="D329" s="51" t="s">
        <v>746</v>
      </c>
      <c r="E329" s="69" t="s">
        <v>111</v>
      </c>
      <c r="F329" s="27">
        <f t="shared" si="50"/>
        <v>0</v>
      </c>
      <c r="G329" s="24">
        <f t="shared" si="51"/>
        <v>0</v>
      </c>
      <c r="H329" s="24">
        <f t="shared" si="52"/>
        <v>0</v>
      </c>
      <c r="I329" s="29">
        <f t="shared" si="53"/>
        <v>0</v>
      </c>
      <c r="J329" s="29">
        <f t="shared" si="54"/>
        <v>0</v>
      </c>
      <c r="K329" s="29">
        <f t="shared" si="55"/>
        <v>0</v>
      </c>
      <c r="L329" s="29">
        <f t="shared" si="56"/>
        <v>1</v>
      </c>
      <c r="M329" s="29">
        <f t="shared" si="57"/>
        <v>0</v>
      </c>
      <c r="N329" s="29">
        <f t="shared" si="58"/>
        <v>0</v>
      </c>
      <c r="O329" s="29">
        <f t="shared" si="59"/>
        <v>0</v>
      </c>
      <c r="P329" s="4"/>
      <c r="Q329" s="4"/>
      <c r="R329" s="4"/>
      <c r="S329" s="4"/>
      <c r="T329" s="4"/>
      <c r="U329" s="4"/>
      <c r="V329" s="4"/>
      <c r="W329" s="4"/>
      <c r="X329" s="4"/>
      <c r="Y329" s="4"/>
      <c r="Z329" s="4"/>
    </row>
    <row r="330" spans="1:26" ht="27.6" x14ac:dyDescent="0.3">
      <c r="A330" s="57" t="s">
        <v>1509</v>
      </c>
      <c r="B330" s="52" t="s">
        <v>552</v>
      </c>
      <c r="C330" s="31">
        <v>2011</v>
      </c>
      <c r="D330" s="23" t="s">
        <v>667</v>
      </c>
      <c r="E330" s="69" t="s">
        <v>108</v>
      </c>
      <c r="F330" s="27">
        <f t="shared" si="50"/>
        <v>0</v>
      </c>
      <c r="G330" s="24">
        <f t="shared" si="51"/>
        <v>0</v>
      </c>
      <c r="H330" s="24">
        <f t="shared" si="52"/>
        <v>0</v>
      </c>
      <c r="I330" s="29">
        <f t="shared" si="53"/>
        <v>0</v>
      </c>
      <c r="J330" s="29">
        <f t="shared" si="54"/>
        <v>1</v>
      </c>
      <c r="K330" s="29">
        <f t="shared" si="55"/>
        <v>0</v>
      </c>
      <c r="L330" s="29">
        <f t="shared" si="56"/>
        <v>0</v>
      </c>
      <c r="M330" s="29">
        <f t="shared" si="57"/>
        <v>0</v>
      </c>
      <c r="N330" s="29">
        <f t="shared" si="58"/>
        <v>0</v>
      </c>
      <c r="O330" s="29">
        <f t="shared" si="59"/>
        <v>0</v>
      </c>
      <c r="P330" s="4"/>
      <c r="Q330" s="4"/>
      <c r="R330" s="4"/>
      <c r="S330" s="4"/>
      <c r="T330" s="4"/>
      <c r="U330" s="4"/>
      <c r="V330" s="4"/>
      <c r="W330" s="4"/>
      <c r="X330" s="4"/>
      <c r="Y330" s="4"/>
      <c r="Z330" s="4"/>
    </row>
    <row r="331" spans="1:26" x14ac:dyDescent="0.3">
      <c r="A331" s="57" t="s">
        <v>1510</v>
      </c>
      <c r="B331" s="31" t="s">
        <v>13</v>
      </c>
      <c r="C331" s="32">
        <v>2011</v>
      </c>
      <c r="D331" s="33" t="s">
        <v>26</v>
      </c>
      <c r="E331" s="62" t="s">
        <v>109</v>
      </c>
      <c r="F331" s="27">
        <f t="shared" si="50"/>
        <v>1</v>
      </c>
      <c r="G331" s="24">
        <f t="shared" si="51"/>
        <v>0</v>
      </c>
      <c r="H331" s="24">
        <f t="shared" si="52"/>
        <v>0</v>
      </c>
      <c r="I331" s="29">
        <f t="shared" si="53"/>
        <v>0</v>
      </c>
      <c r="J331" s="29">
        <f t="shared" si="54"/>
        <v>0</v>
      </c>
      <c r="K331" s="29">
        <f t="shared" si="55"/>
        <v>0</v>
      </c>
      <c r="L331" s="29">
        <f t="shared" si="56"/>
        <v>0</v>
      </c>
      <c r="M331" s="29">
        <f t="shared" si="57"/>
        <v>0</v>
      </c>
      <c r="N331" s="29">
        <f t="shared" si="58"/>
        <v>1</v>
      </c>
      <c r="O331" s="29">
        <f t="shared" si="59"/>
        <v>0</v>
      </c>
      <c r="P331" s="4"/>
      <c r="Q331" s="4"/>
      <c r="R331" s="4"/>
      <c r="S331" s="4"/>
      <c r="T331" s="4"/>
      <c r="U331" s="4"/>
      <c r="V331" s="4"/>
      <c r="W331" s="4"/>
      <c r="X331" s="4"/>
      <c r="Y331" s="4"/>
      <c r="Z331" s="4"/>
    </row>
    <row r="332" spans="1:26" x14ac:dyDescent="0.3">
      <c r="A332" s="57" t="s">
        <v>1511</v>
      </c>
      <c r="B332" s="32" t="s">
        <v>14</v>
      </c>
      <c r="C332" s="31">
        <v>2006</v>
      </c>
      <c r="D332" s="33" t="s">
        <v>106</v>
      </c>
      <c r="E332" s="64" t="s">
        <v>0</v>
      </c>
      <c r="F332" s="27">
        <f t="shared" si="50"/>
        <v>0</v>
      </c>
      <c r="G332" s="24">
        <f t="shared" si="51"/>
        <v>1</v>
      </c>
      <c r="H332" s="24">
        <f t="shared" si="52"/>
        <v>0</v>
      </c>
      <c r="I332" s="29">
        <f t="shared" si="53"/>
        <v>0</v>
      </c>
      <c r="J332" s="29">
        <f t="shared" si="54"/>
        <v>0</v>
      </c>
      <c r="K332" s="29">
        <f t="shared" si="55"/>
        <v>0</v>
      </c>
      <c r="L332" s="29">
        <f t="shared" si="56"/>
        <v>0</v>
      </c>
      <c r="M332" s="29">
        <f t="shared" si="57"/>
        <v>0</v>
      </c>
      <c r="N332" s="29">
        <f t="shared" si="58"/>
        <v>0</v>
      </c>
      <c r="O332" s="29">
        <f t="shared" si="59"/>
        <v>0</v>
      </c>
      <c r="P332" s="4"/>
      <c r="Q332" s="4"/>
      <c r="R332" s="4"/>
      <c r="S332" s="4"/>
      <c r="T332" s="4"/>
      <c r="U332" s="4"/>
      <c r="V332" s="4"/>
      <c r="W332" s="4"/>
      <c r="X332" s="4"/>
      <c r="Y332" s="4"/>
      <c r="Z332" s="4"/>
    </row>
    <row r="333" spans="1:26" x14ac:dyDescent="0.3">
      <c r="A333" s="57" t="s">
        <v>1512</v>
      </c>
      <c r="B333" s="52" t="s">
        <v>552</v>
      </c>
      <c r="C333" s="31">
        <v>2010</v>
      </c>
      <c r="D333" s="51" t="s">
        <v>689</v>
      </c>
      <c r="E333" s="62" t="s">
        <v>109</v>
      </c>
      <c r="F333" s="27">
        <f t="shared" si="50"/>
        <v>1</v>
      </c>
      <c r="G333" s="24">
        <f t="shared" si="51"/>
        <v>0</v>
      </c>
      <c r="H333" s="24">
        <f t="shared" si="52"/>
        <v>0</v>
      </c>
      <c r="I333" s="29">
        <f t="shared" si="53"/>
        <v>0</v>
      </c>
      <c r="J333" s="29">
        <f t="shared" si="54"/>
        <v>0</v>
      </c>
      <c r="K333" s="29">
        <f t="shared" si="55"/>
        <v>0</v>
      </c>
      <c r="L333" s="29">
        <f t="shared" si="56"/>
        <v>0</v>
      </c>
      <c r="M333" s="29">
        <f t="shared" si="57"/>
        <v>0</v>
      </c>
      <c r="N333" s="29">
        <f t="shared" si="58"/>
        <v>1</v>
      </c>
      <c r="O333" s="29">
        <f t="shared" si="59"/>
        <v>0</v>
      </c>
      <c r="P333" s="4"/>
      <c r="Q333" s="4"/>
      <c r="R333" s="4"/>
      <c r="S333" s="4"/>
      <c r="T333" s="4"/>
      <c r="U333" s="4"/>
      <c r="V333" s="4"/>
      <c r="W333" s="4"/>
      <c r="X333" s="4"/>
      <c r="Y333" s="4"/>
      <c r="Z333" s="4"/>
    </row>
    <row r="334" spans="1:26" x14ac:dyDescent="0.3">
      <c r="A334" s="57" t="s">
        <v>1513</v>
      </c>
      <c r="B334" s="52" t="s">
        <v>552</v>
      </c>
      <c r="C334" s="31">
        <v>2014</v>
      </c>
      <c r="D334" s="23" t="s">
        <v>598</v>
      </c>
      <c r="E334" s="66" t="s">
        <v>108</v>
      </c>
      <c r="F334" s="27">
        <f t="shared" si="50"/>
        <v>0</v>
      </c>
      <c r="G334" s="24">
        <f t="shared" si="51"/>
        <v>0</v>
      </c>
      <c r="H334" s="24">
        <f t="shared" si="52"/>
        <v>0</v>
      </c>
      <c r="I334" s="29">
        <f t="shared" si="53"/>
        <v>0</v>
      </c>
      <c r="J334" s="29">
        <f t="shared" si="54"/>
        <v>1</v>
      </c>
      <c r="K334" s="29">
        <f t="shared" si="55"/>
        <v>0</v>
      </c>
      <c r="L334" s="29">
        <f t="shared" si="56"/>
        <v>0</v>
      </c>
      <c r="M334" s="29">
        <f t="shared" si="57"/>
        <v>0</v>
      </c>
      <c r="N334" s="29">
        <f t="shared" si="58"/>
        <v>0</v>
      </c>
      <c r="O334" s="29">
        <f t="shared" si="59"/>
        <v>0</v>
      </c>
      <c r="P334" s="4"/>
      <c r="Q334" s="4"/>
      <c r="R334" s="4"/>
      <c r="S334" s="4"/>
      <c r="T334" s="4"/>
      <c r="U334" s="4"/>
      <c r="V334" s="4"/>
      <c r="W334" s="4"/>
      <c r="X334" s="4"/>
      <c r="Y334" s="4"/>
      <c r="Z334" s="4"/>
    </row>
    <row r="335" spans="1:26" x14ac:dyDescent="0.3">
      <c r="A335" s="57" t="s">
        <v>1514</v>
      </c>
      <c r="B335" s="52" t="s">
        <v>552</v>
      </c>
      <c r="C335" s="31">
        <v>2013</v>
      </c>
      <c r="D335" s="51" t="s">
        <v>616</v>
      </c>
      <c r="E335" s="64" t="s">
        <v>111</v>
      </c>
      <c r="F335" s="27">
        <f t="shared" si="50"/>
        <v>0</v>
      </c>
      <c r="G335" s="24">
        <f t="shared" si="51"/>
        <v>0</v>
      </c>
      <c r="H335" s="24">
        <f t="shared" si="52"/>
        <v>0</v>
      </c>
      <c r="I335" s="29">
        <f t="shared" si="53"/>
        <v>0</v>
      </c>
      <c r="J335" s="29">
        <f t="shared" si="54"/>
        <v>0</v>
      </c>
      <c r="K335" s="29">
        <f t="shared" si="55"/>
        <v>0</v>
      </c>
      <c r="L335" s="29">
        <f t="shared" si="56"/>
        <v>1</v>
      </c>
      <c r="M335" s="29">
        <f t="shared" si="57"/>
        <v>0</v>
      </c>
      <c r="N335" s="29">
        <f t="shared" si="58"/>
        <v>0</v>
      </c>
      <c r="O335" s="29">
        <f t="shared" si="59"/>
        <v>0</v>
      </c>
      <c r="P335" s="4"/>
      <c r="Q335" s="4"/>
      <c r="R335" s="4"/>
      <c r="S335" s="4"/>
      <c r="T335" s="4"/>
      <c r="U335" s="4"/>
      <c r="V335" s="4"/>
      <c r="W335" s="4"/>
      <c r="X335" s="4"/>
      <c r="Y335" s="4"/>
      <c r="Z335" s="4"/>
    </row>
    <row r="336" spans="1:26" x14ac:dyDescent="0.3">
      <c r="A336" s="57" t="s">
        <v>1515</v>
      </c>
      <c r="B336" s="52" t="s">
        <v>552</v>
      </c>
      <c r="C336" s="31">
        <v>2012</v>
      </c>
      <c r="D336" s="23" t="s">
        <v>657</v>
      </c>
      <c r="E336" s="64" t="s">
        <v>0</v>
      </c>
      <c r="F336" s="27">
        <f t="shared" si="50"/>
        <v>0</v>
      </c>
      <c r="G336" s="24">
        <f t="shared" si="51"/>
        <v>1</v>
      </c>
      <c r="H336" s="24">
        <f t="shared" si="52"/>
        <v>0</v>
      </c>
      <c r="I336" s="29">
        <f t="shared" si="53"/>
        <v>0</v>
      </c>
      <c r="J336" s="29">
        <f t="shared" si="54"/>
        <v>0</v>
      </c>
      <c r="K336" s="29">
        <f t="shared" si="55"/>
        <v>0</v>
      </c>
      <c r="L336" s="29">
        <f t="shared" si="56"/>
        <v>0</v>
      </c>
      <c r="M336" s="29">
        <f t="shared" si="57"/>
        <v>0</v>
      </c>
      <c r="N336" s="29">
        <f t="shared" si="58"/>
        <v>0</v>
      </c>
      <c r="O336" s="29">
        <f t="shared" si="59"/>
        <v>0</v>
      </c>
      <c r="P336" s="4"/>
      <c r="Q336" s="4"/>
      <c r="R336" s="4"/>
      <c r="S336" s="4"/>
      <c r="T336" s="4"/>
      <c r="U336" s="4"/>
      <c r="V336" s="4"/>
      <c r="W336" s="4"/>
      <c r="X336" s="4"/>
      <c r="Y336" s="4"/>
      <c r="Z336" s="4"/>
    </row>
    <row r="337" spans="1:26" x14ac:dyDescent="0.3">
      <c r="A337" s="57" t="s">
        <v>1516</v>
      </c>
      <c r="B337" s="52" t="s">
        <v>552</v>
      </c>
      <c r="C337" s="31">
        <v>2010</v>
      </c>
      <c r="D337" s="51" t="s">
        <v>704</v>
      </c>
      <c r="E337" s="64" t="s">
        <v>111</v>
      </c>
      <c r="F337" s="27">
        <f t="shared" si="50"/>
        <v>0</v>
      </c>
      <c r="G337" s="24">
        <f t="shared" si="51"/>
        <v>0</v>
      </c>
      <c r="H337" s="24">
        <f t="shared" si="52"/>
        <v>0</v>
      </c>
      <c r="I337" s="29">
        <f t="shared" si="53"/>
        <v>0</v>
      </c>
      <c r="J337" s="29">
        <f t="shared" si="54"/>
        <v>0</v>
      </c>
      <c r="K337" s="29">
        <f t="shared" si="55"/>
        <v>0</v>
      </c>
      <c r="L337" s="29">
        <f t="shared" si="56"/>
        <v>1</v>
      </c>
      <c r="M337" s="29">
        <f t="shared" si="57"/>
        <v>0</v>
      </c>
      <c r="N337" s="29">
        <f t="shared" si="58"/>
        <v>0</v>
      </c>
      <c r="O337" s="29">
        <f t="shared" si="59"/>
        <v>0</v>
      </c>
      <c r="P337" s="4"/>
      <c r="Q337" s="4"/>
      <c r="R337" s="4"/>
      <c r="S337" s="4"/>
      <c r="T337" s="4"/>
      <c r="U337" s="4"/>
      <c r="V337" s="4"/>
      <c r="W337" s="4"/>
      <c r="X337" s="4"/>
      <c r="Y337" s="4"/>
      <c r="Z337" s="4"/>
    </row>
    <row r="338" spans="1:26" x14ac:dyDescent="0.3">
      <c r="A338" s="57" t="s">
        <v>1517</v>
      </c>
      <c r="B338" s="32" t="s">
        <v>14</v>
      </c>
      <c r="C338" s="32">
        <v>2013</v>
      </c>
      <c r="D338" s="33" t="s">
        <v>65</v>
      </c>
      <c r="E338" s="63" t="s">
        <v>109</v>
      </c>
      <c r="F338" s="27">
        <f t="shared" si="50"/>
        <v>1</v>
      </c>
      <c r="G338" s="24">
        <f t="shared" si="51"/>
        <v>0</v>
      </c>
      <c r="H338" s="24">
        <f t="shared" si="52"/>
        <v>0</v>
      </c>
      <c r="I338" s="29">
        <f t="shared" si="53"/>
        <v>0</v>
      </c>
      <c r="J338" s="29">
        <f t="shared" si="54"/>
        <v>0</v>
      </c>
      <c r="K338" s="29">
        <f t="shared" si="55"/>
        <v>0</v>
      </c>
      <c r="L338" s="29">
        <f t="shared" si="56"/>
        <v>0</v>
      </c>
      <c r="M338" s="29">
        <f t="shared" si="57"/>
        <v>0</v>
      </c>
      <c r="N338" s="29">
        <f t="shared" si="58"/>
        <v>1</v>
      </c>
      <c r="O338" s="29">
        <f t="shared" si="59"/>
        <v>0</v>
      </c>
      <c r="P338" s="4"/>
      <c r="Q338" s="4"/>
      <c r="R338" s="4"/>
      <c r="S338" s="4"/>
      <c r="T338" s="4"/>
      <c r="U338" s="4"/>
      <c r="V338" s="4"/>
      <c r="W338" s="4"/>
      <c r="X338" s="4"/>
      <c r="Y338" s="4"/>
      <c r="Z338" s="4"/>
    </row>
    <row r="339" spans="1:26" x14ac:dyDescent="0.3">
      <c r="A339" s="57" t="s">
        <v>1518</v>
      </c>
      <c r="B339" s="52" t="s">
        <v>552</v>
      </c>
      <c r="C339" s="19">
        <v>2002</v>
      </c>
      <c r="D339" s="51" t="s">
        <v>1083</v>
      </c>
      <c r="E339" s="64" t="s">
        <v>0</v>
      </c>
      <c r="F339" s="27">
        <f t="shared" si="50"/>
        <v>0</v>
      </c>
      <c r="G339" s="24">
        <f t="shared" si="51"/>
        <v>1</v>
      </c>
      <c r="H339" s="24">
        <f t="shared" si="52"/>
        <v>0</v>
      </c>
      <c r="I339" s="29">
        <f t="shared" si="53"/>
        <v>0</v>
      </c>
      <c r="J339" s="29">
        <f t="shared" si="54"/>
        <v>0</v>
      </c>
      <c r="K339" s="29">
        <f t="shared" si="55"/>
        <v>0</v>
      </c>
      <c r="L339" s="29">
        <f t="shared" si="56"/>
        <v>0</v>
      </c>
      <c r="M339" s="29">
        <f t="shared" si="57"/>
        <v>0</v>
      </c>
      <c r="N339" s="29">
        <f t="shared" si="58"/>
        <v>0</v>
      </c>
      <c r="O339" s="29">
        <f t="shared" si="59"/>
        <v>0</v>
      </c>
      <c r="P339" s="4"/>
      <c r="Q339" s="4"/>
      <c r="R339" s="4"/>
      <c r="S339" s="4"/>
      <c r="T339" s="4"/>
      <c r="U339" s="4"/>
      <c r="V339" s="4"/>
      <c r="W339" s="4"/>
      <c r="X339" s="4"/>
      <c r="Y339" s="4"/>
      <c r="Z339" s="4"/>
    </row>
    <row r="340" spans="1:26" x14ac:dyDescent="0.3">
      <c r="A340" s="57" t="s">
        <v>1519</v>
      </c>
      <c r="B340" s="32" t="s">
        <v>12</v>
      </c>
      <c r="C340" s="32">
        <v>2009</v>
      </c>
      <c r="D340" s="33" t="s">
        <v>107</v>
      </c>
      <c r="E340" s="63" t="s">
        <v>109</v>
      </c>
      <c r="F340" s="27">
        <f t="shared" si="50"/>
        <v>1</v>
      </c>
      <c r="G340" s="24">
        <f t="shared" si="51"/>
        <v>0</v>
      </c>
      <c r="H340" s="24">
        <f t="shared" si="52"/>
        <v>0</v>
      </c>
      <c r="I340" s="29">
        <f t="shared" si="53"/>
        <v>0</v>
      </c>
      <c r="J340" s="29">
        <f t="shared" si="54"/>
        <v>0</v>
      </c>
      <c r="K340" s="29">
        <f t="shared" si="55"/>
        <v>0</v>
      </c>
      <c r="L340" s="29">
        <f t="shared" si="56"/>
        <v>0</v>
      </c>
      <c r="M340" s="29">
        <f t="shared" si="57"/>
        <v>0</v>
      </c>
      <c r="N340" s="29">
        <f t="shared" si="58"/>
        <v>1</v>
      </c>
      <c r="O340" s="29">
        <f t="shared" si="59"/>
        <v>0</v>
      </c>
      <c r="P340" s="4"/>
      <c r="Q340" s="4"/>
      <c r="R340" s="4"/>
      <c r="S340" s="4"/>
      <c r="T340" s="4"/>
      <c r="U340" s="4"/>
      <c r="V340" s="4"/>
      <c r="W340" s="4"/>
      <c r="X340" s="4"/>
      <c r="Y340" s="4"/>
      <c r="Z340" s="4"/>
    </row>
    <row r="341" spans="1:26" x14ac:dyDescent="0.3">
      <c r="A341" s="57" t="s">
        <v>1520</v>
      </c>
      <c r="B341" s="52" t="s">
        <v>552</v>
      </c>
      <c r="C341" s="19">
        <v>2005</v>
      </c>
      <c r="D341" s="51" t="s">
        <v>1054</v>
      </c>
      <c r="E341" s="64" t="s">
        <v>0</v>
      </c>
      <c r="F341" s="27">
        <f t="shared" si="50"/>
        <v>0</v>
      </c>
      <c r="G341" s="24">
        <f t="shared" si="51"/>
        <v>1</v>
      </c>
      <c r="H341" s="24">
        <f t="shared" si="52"/>
        <v>0</v>
      </c>
      <c r="I341" s="29">
        <f t="shared" si="53"/>
        <v>0</v>
      </c>
      <c r="J341" s="29">
        <f t="shared" si="54"/>
        <v>0</v>
      </c>
      <c r="K341" s="29">
        <f t="shared" si="55"/>
        <v>0</v>
      </c>
      <c r="L341" s="29">
        <f t="shared" si="56"/>
        <v>0</v>
      </c>
      <c r="M341" s="29">
        <f t="shared" si="57"/>
        <v>0</v>
      </c>
      <c r="N341" s="29">
        <f t="shared" si="58"/>
        <v>0</v>
      </c>
      <c r="O341" s="29">
        <f t="shared" si="59"/>
        <v>0</v>
      </c>
      <c r="P341" s="4"/>
      <c r="Q341" s="4"/>
      <c r="R341" s="4"/>
      <c r="S341" s="4"/>
      <c r="T341" s="4"/>
      <c r="U341" s="4"/>
      <c r="V341" s="4"/>
      <c r="W341" s="4"/>
      <c r="X341" s="4"/>
      <c r="Y341" s="4"/>
      <c r="Z341" s="4"/>
    </row>
    <row r="342" spans="1:26" x14ac:dyDescent="0.3">
      <c r="A342" s="57" t="s">
        <v>1521</v>
      </c>
      <c r="B342" s="52" t="s">
        <v>552</v>
      </c>
      <c r="C342" s="19">
        <v>2004</v>
      </c>
      <c r="D342" s="51" t="s">
        <v>1061</v>
      </c>
      <c r="E342" s="64" t="s">
        <v>0</v>
      </c>
      <c r="F342" s="27">
        <f t="shared" si="50"/>
        <v>0</v>
      </c>
      <c r="G342" s="24">
        <f t="shared" si="51"/>
        <v>1</v>
      </c>
      <c r="H342" s="24">
        <f t="shared" si="52"/>
        <v>0</v>
      </c>
      <c r="I342" s="29">
        <f t="shared" si="53"/>
        <v>0</v>
      </c>
      <c r="J342" s="29">
        <f t="shared" si="54"/>
        <v>0</v>
      </c>
      <c r="K342" s="29">
        <f t="shared" si="55"/>
        <v>0</v>
      </c>
      <c r="L342" s="29">
        <f t="shared" si="56"/>
        <v>0</v>
      </c>
      <c r="M342" s="29">
        <f t="shared" si="57"/>
        <v>0</v>
      </c>
      <c r="N342" s="29">
        <f t="shared" si="58"/>
        <v>0</v>
      </c>
      <c r="O342" s="29">
        <f t="shared" si="59"/>
        <v>0</v>
      </c>
      <c r="P342" s="4"/>
      <c r="Q342" s="4"/>
      <c r="R342" s="4"/>
      <c r="S342" s="4"/>
      <c r="T342" s="4"/>
      <c r="U342" s="4"/>
      <c r="V342" s="4"/>
      <c r="W342" s="4"/>
      <c r="X342" s="4"/>
      <c r="Y342" s="4"/>
      <c r="Z342" s="4"/>
    </row>
    <row r="343" spans="1:26" ht="27.6" x14ac:dyDescent="0.3">
      <c r="A343" s="57" t="s">
        <v>1522</v>
      </c>
      <c r="B343" s="32" t="s">
        <v>12</v>
      </c>
      <c r="C343" s="32">
        <v>2008</v>
      </c>
      <c r="D343" s="33" t="s">
        <v>37</v>
      </c>
      <c r="E343" s="62" t="s">
        <v>109</v>
      </c>
      <c r="F343" s="27">
        <f t="shared" si="50"/>
        <v>1</v>
      </c>
      <c r="G343" s="24">
        <f t="shared" si="51"/>
        <v>0</v>
      </c>
      <c r="H343" s="24">
        <f t="shared" si="52"/>
        <v>0</v>
      </c>
      <c r="I343" s="29">
        <f t="shared" si="53"/>
        <v>0</v>
      </c>
      <c r="J343" s="29">
        <f t="shared" si="54"/>
        <v>0</v>
      </c>
      <c r="K343" s="29">
        <f t="shared" si="55"/>
        <v>0</v>
      </c>
      <c r="L343" s="29">
        <f t="shared" si="56"/>
        <v>0</v>
      </c>
      <c r="M343" s="29">
        <f t="shared" si="57"/>
        <v>0</v>
      </c>
      <c r="N343" s="29">
        <f t="shared" si="58"/>
        <v>1</v>
      </c>
      <c r="O343" s="29">
        <f t="shared" si="59"/>
        <v>0</v>
      </c>
      <c r="P343" s="4"/>
      <c r="Q343" s="4"/>
      <c r="R343" s="4"/>
      <c r="S343" s="4"/>
      <c r="T343" s="4"/>
      <c r="U343" s="4"/>
      <c r="V343" s="4"/>
      <c r="W343" s="4"/>
      <c r="X343" s="4"/>
      <c r="Y343" s="4"/>
      <c r="Z343" s="4"/>
    </row>
    <row r="344" spans="1:26" x14ac:dyDescent="0.3">
      <c r="A344" s="57" t="s">
        <v>1523</v>
      </c>
      <c r="B344" s="52" t="s">
        <v>552</v>
      </c>
      <c r="C344" s="19">
        <v>2005</v>
      </c>
      <c r="D344" s="51" t="s">
        <v>1053</v>
      </c>
      <c r="E344" s="64" t="s">
        <v>0</v>
      </c>
      <c r="F344" s="27">
        <f t="shared" si="50"/>
        <v>0</v>
      </c>
      <c r="G344" s="24">
        <f t="shared" si="51"/>
        <v>1</v>
      </c>
      <c r="H344" s="24">
        <f t="shared" si="52"/>
        <v>0</v>
      </c>
      <c r="I344" s="29">
        <f t="shared" si="53"/>
        <v>0</v>
      </c>
      <c r="J344" s="29">
        <f t="shared" si="54"/>
        <v>0</v>
      </c>
      <c r="K344" s="29">
        <f t="shared" si="55"/>
        <v>0</v>
      </c>
      <c r="L344" s="29">
        <f t="shared" si="56"/>
        <v>0</v>
      </c>
      <c r="M344" s="29">
        <f t="shared" si="57"/>
        <v>0</v>
      </c>
      <c r="N344" s="29">
        <f t="shared" si="58"/>
        <v>0</v>
      </c>
      <c r="O344" s="29">
        <f t="shared" si="59"/>
        <v>0</v>
      </c>
      <c r="P344" s="4"/>
      <c r="Q344" s="4"/>
      <c r="R344" s="4"/>
      <c r="S344" s="4"/>
      <c r="T344" s="4"/>
      <c r="U344" s="4"/>
      <c r="V344" s="4"/>
      <c r="W344" s="4"/>
      <c r="X344" s="4"/>
      <c r="Y344" s="4"/>
      <c r="Z344" s="4"/>
    </row>
    <row r="345" spans="1:26" x14ac:dyDescent="0.3">
      <c r="A345" s="57" t="s">
        <v>1524</v>
      </c>
      <c r="B345" s="52" t="s">
        <v>552</v>
      </c>
      <c r="C345" s="31">
        <v>2013</v>
      </c>
      <c r="D345" s="23" t="s">
        <v>603</v>
      </c>
      <c r="E345" s="64" t="s">
        <v>0</v>
      </c>
      <c r="F345" s="27">
        <f t="shared" si="50"/>
        <v>0</v>
      </c>
      <c r="G345" s="24">
        <f t="shared" si="51"/>
        <v>1</v>
      </c>
      <c r="H345" s="24">
        <f t="shared" si="52"/>
        <v>0</v>
      </c>
      <c r="I345" s="29">
        <f t="shared" si="53"/>
        <v>0</v>
      </c>
      <c r="J345" s="29">
        <f t="shared" si="54"/>
        <v>0</v>
      </c>
      <c r="K345" s="29">
        <f t="shared" si="55"/>
        <v>0</v>
      </c>
      <c r="L345" s="29">
        <f t="shared" si="56"/>
        <v>0</v>
      </c>
      <c r="M345" s="29">
        <f t="shared" si="57"/>
        <v>0</v>
      </c>
      <c r="N345" s="29">
        <f t="shared" si="58"/>
        <v>0</v>
      </c>
      <c r="O345" s="29">
        <f t="shared" si="59"/>
        <v>0</v>
      </c>
      <c r="P345" s="4"/>
      <c r="Q345" s="4"/>
      <c r="R345" s="4"/>
      <c r="S345" s="4"/>
      <c r="T345" s="4"/>
      <c r="U345" s="4"/>
      <c r="V345" s="4"/>
      <c r="W345" s="4"/>
      <c r="X345" s="4"/>
      <c r="Y345" s="4"/>
      <c r="Z345" s="4"/>
    </row>
    <row r="346" spans="1:26" x14ac:dyDescent="0.3">
      <c r="A346" s="57" t="s">
        <v>1525</v>
      </c>
      <c r="B346" s="52" t="s">
        <v>552</v>
      </c>
      <c r="C346" s="31">
        <v>2014</v>
      </c>
      <c r="D346" s="23" t="s">
        <v>581</v>
      </c>
      <c r="E346" s="71" t="s">
        <v>1557</v>
      </c>
      <c r="F346" s="27">
        <f t="shared" si="50"/>
        <v>0</v>
      </c>
      <c r="G346" s="24">
        <f t="shared" si="51"/>
        <v>0</v>
      </c>
      <c r="H346" s="24">
        <f t="shared" si="52"/>
        <v>0</v>
      </c>
      <c r="I346" s="29">
        <f t="shared" si="53"/>
        <v>0</v>
      </c>
      <c r="J346" s="29">
        <f t="shared" si="54"/>
        <v>0</v>
      </c>
      <c r="K346" s="29">
        <f t="shared" si="55"/>
        <v>0</v>
      </c>
      <c r="L346" s="29">
        <f t="shared" si="56"/>
        <v>0</v>
      </c>
      <c r="M346" s="29">
        <f t="shared" si="57"/>
        <v>0</v>
      </c>
      <c r="N346" s="29">
        <f t="shared" si="58"/>
        <v>0</v>
      </c>
      <c r="O346" s="29">
        <f t="shared" si="59"/>
        <v>1</v>
      </c>
      <c r="P346" s="4"/>
      <c r="Q346" s="4"/>
      <c r="R346" s="4"/>
      <c r="S346" s="4"/>
      <c r="T346" s="4"/>
      <c r="U346" s="4"/>
      <c r="V346" s="4"/>
      <c r="W346" s="4"/>
      <c r="X346" s="4"/>
      <c r="Y346" s="4"/>
      <c r="Z346" s="4"/>
    </row>
    <row r="347" spans="1:26" x14ac:dyDescent="0.3">
      <c r="A347" s="57" t="s">
        <v>1526</v>
      </c>
      <c r="B347" s="52" t="s">
        <v>552</v>
      </c>
      <c r="C347" s="19">
        <v>2008</v>
      </c>
      <c r="D347" s="51" t="s">
        <v>989</v>
      </c>
      <c r="E347" s="66" t="s">
        <v>1557</v>
      </c>
      <c r="F347" s="27">
        <f t="shared" si="50"/>
        <v>0</v>
      </c>
      <c r="G347" s="24">
        <f t="shared" si="51"/>
        <v>0</v>
      </c>
      <c r="H347" s="24">
        <f t="shared" si="52"/>
        <v>0</v>
      </c>
      <c r="I347" s="29">
        <f t="shared" si="53"/>
        <v>0</v>
      </c>
      <c r="J347" s="29">
        <f t="shared" si="54"/>
        <v>0</v>
      </c>
      <c r="K347" s="29">
        <f t="shared" si="55"/>
        <v>0</v>
      </c>
      <c r="L347" s="29">
        <f t="shared" si="56"/>
        <v>0</v>
      </c>
      <c r="M347" s="29">
        <f t="shared" si="57"/>
        <v>0</v>
      </c>
      <c r="N347" s="29">
        <f t="shared" si="58"/>
        <v>0</v>
      </c>
      <c r="O347" s="29">
        <f t="shared" si="59"/>
        <v>1</v>
      </c>
      <c r="P347" s="4"/>
      <c r="Q347" s="4"/>
      <c r="R347" s="4"/>
      <c r="S347" s="4"/>
      <c r="T347" s="4"/>
      <c r="U347" s="4"/>
      <c r="V347" s="4"/>
      <c r="W347" s="4"/>
      <c r="X347" s="4"/>
      <c r="Y347" s="4"/>
      <c r="Z347" s="4"/>
    </row>
    <row r="348" spans="1:26" x14ac:dyDescent="0.3">
      <c r="A348" s="57" t="s">
        <v>1527</v>
      </c>
      <c r="B348" s="32" t="s">
        <v>14</v>
      </c>
      <c r="C348" s="32">
        <v>2007</v>
      </c>
      <c r="D348" s="33" t="s">
        <v>80</v>
      </c>
      <c r="E348" s="64" t="s">
        <v>112</v>
      </c>
      <c r="F348" s="27">
        <f t="shared" si="50"/>
        <v>0</v>
      </c>
      <c r="G348" s="24">
        <f t="shared" si="51"/>
        <v>0</v>
      </c>
      <c r="H348" s="24">
        <f t="shared" si="52"/>
        <v>0</v>
      </c>
      <c r="I348" s="29">
        <f t="shared" si="53"/>
        <v>0</v>
      </c>
      <c r="J348" s="29">
        <f t="shared" si="54"/>
        <v>0</v>
      </c>
      <c r="K348" s="29">
        <f t="shared" si="55"/>
        <v>0</v>
      </c>
      <c r="L348" s="29">
        <f t="shared" si="56"/>
        <v>0</v>
      </c>
      <c r="M348" s="29">
        <f t="shared" si="57"/>
        <v>1</v>
      </c>
      <c r="N348" s="29">
        <f t="shared" si="58"/>
        <v>0</v>
      </c>
      <c r="O348" s="29">
        <f t="shared" si="59"/>
        <v>0</v>
      </c>
      <c r="P348" s="4"/>
      <c r="Q348" s="4"/>
      <c r="R348" s="4"/>
      <c r="S348" s="4"/>
      <c r="T348" s="4"/>
      <c r="U348" s="4"/>
      <c r="V348" s="4"/>
      <c r="W348" s="4"/>
      <c r="X348" s="4"/>
      <c r="Y348" s="4"/>
      <c r="Z348" s="4"/>
    </row>
    <row r="349" spans="1:26" x14ac:dyDescent="0.3">
      <c r="A349" s="57" t="s">
        <v>1528</v>
      </c>
      <c r="B349" s="32" t="s">
        <v>14</v>
      </c>
      <c r="C349" s="31">
        <v>2002</v>
      </c>
      <c r="D349" s="33" t="s">
        <v>85</v>
      </c>
      <c r="E349" s="64" t="s">
        <v>0</v>
      </c>
      <c r="F349" s="27">
        <f t="shared" si="50"/>
        <v>0</v>
      </c>
      <c r="G349" s="24">
        <f t="shared" si="51"/>
        <v>1</v>
      </c>
      <c r="H349" s="24">
        <f t="shared" si="52"/>
        <v>0</v>
      </c>
      <c r="I349" s="29">
        <f t="shared" si="53"/>
        <v>0</v>
      </c>
      <c r="J349" s="29">
        <f t="shared" si="54"/>
        <v>0</v>
      </c>
      <c r="K349" s="29">
        <f t="shared" si="55"/>
        <v>0</v>
      </c>
      <c r="L349" s="29">
        <f t="shared" si="56"/>
        <v>0</v>
      </c>
      <c r="M349" s="29">
        <f t="shared" si="57"/>
        <v>0</v>
      </c>
      <c r="N349" s="29">
        <f t="shared" si="58"/>
        <v>0</v>
      </c>
      <c r="O349" s="29">
        <f t="shared" si="59"/>
        <v>0</v>
      </c>
      <c r="P349" s="4"/>
      <c r="Q349" s="4"/>
      <c r="R349" s="4"/>
      <c r="S349" s="4"/>
      <c r="T349" s="4"/>
      <c r="U349" s="4"/>
      <c r="V349" s="4"/>
      <c r="W349" s="4"/>
      <c r="X349" s="4"/>
      <c r="Y349" s="4"/>
      <c r="Z349" s="4"/>
    </row>
    <row r="350" spans="1:26" x14ac:dyDescent="0.3">
      <c r="A350" s="57" t="s">
        <v>1529</v>
      </c>
      <c r="B350" s="52" t="s">
        <v>552</v>
      </c>
      <c r="C350" s="19">
        <v>2005</v>
      </c>
      <c r="D350" s="51" t="s">
        <v>1040</v>
      </c>
      <c r="E350" s="64" t="s">
        <v>0</v>
      </c>
      <c r="F350" s="27">
        <f t="shared" si="50"/>
        <v>0</v>
      </c>
      <c r="G350" s="24">
        <f t="shared" si="51"/>
        <v>1</v>
      </c>
      <c r="H350" s="24">
        <f t="shared" si="52"/>
        <v>0</v>
      </c>
      <c r="I350" s="29">
        <f t="shared" si="53"/>
        <v>0</v>
      </c>
      <c r="J350" s="29">
        <f t="shared" si="54"/>
        <v>0</v>
      </c>
      <c r="K350" s="29">
        <f t="shared" si="55"/>
        <v>0</v>
      </c>
      <c r="L350" s="29">
        <f t="shared" si="56"/>
        <v>0</v>
      </c>
      <c r="M350" s="29">
        <f t="shared" si="57"/>
        <v>0</v>
      </c>
      <c r="N350" s="29">
        <f t="shared" si="58"/>
        <v>0</v>
      </c>
      <c r="O350" s="29">
        <f t="shared" si="59"/>
        <v>0</v>
      </c>
      <c r="P350" s="4"/>
      <c r="Q350" s="4"/>
      <c r="R350" s="4"/>
      <c r="S350" s="4"/>
      <c r="T350" s="4"/>
      <c r="U350" s="4"/>
      <c r="V350" s="4"/>
      <c r="W350" s="4"/>
      <c r="X350" s="4"/>
      <c r="Y350" s="4"/>
      <c r="Z350" s="4"/>
    </row>
    <row r="351" spans="1:26" x14ac:dyDescent="0.3">
      <c r="A351" s="57" t="s">
        <v>1530</v>
      </c>
      <c r="B351" s="52" t="s">
        <v>552</v>
      </c>
      <c r="C351" s="19">
        <v>2004</v>
      </c>
      <c r="D351" s="51" t="s">
        <v>1067</v>
      </c>
      <c r="E351" s="68" t="s">
        <v>112</v>
      </c>
      <c r="F351" s="27">
        <f t="shared" si="50"/>
        <v>0</v>
      </c>
      <c r="G351" s="24">
        <f t="shared" si="51"/>
        <v>0</v>
      </c>
      <c r="H351" s="24">
        <f t="shared" si="52"/>
        <v>0</v>
      </c>
      <c r="I351" s="29">
        <f t="shared" si="53"/>
        <v>0</v>
      </c>
      <c r="J351" s="29">
        <f t="shared" si="54"/>
        <v>0</v>
      </c>
      <c r="K351" s="29">
        <f t="shared" si="55"/>
        <v>0</v>
      </c>
      <c r="L351" s="29">
        <f t="shared" si="56"/>
        <v>0</v>
      </c>
      <c r="M351" s="29">
        <f t="shared" si="57"/>
        <v>1</v>
      </c>
      <c r="N351" s="29">
        <f t="shared" si="58"/>
        <v>0</v>
      </c>
      <c r="O351" s="29">
        <f t="shared" si="59"/>
        <v>0</v>
      </c>
      <c r="P351" s="4"/>
      <c r="Q351" s="4"/>
      <c r="R351" s="4"/>
      <c r="S351" s="4"/>
      <c r="T351" s="4"/>
      <c r="U351" s="4"/>
      <c r="V351" s="4"/>
      <c r="W351" s="4"/>
      <c r="X351" s="4"/>
      <c r="Y351" s="4"/>
      <c r="Z351" s="4"/>
    </row>
    <row r="352" spans="1:26" x14ac:dyDescent="0.3">
      <c r="A352" s="57" t="s">
        <v>1531</v>
      </c>
      <c r="B352" s="32" t="s">
        <v>12</v>
      </c>
      <c r="C352" s="32">
        <v>2007</v>
      </c>
      <c r="D352" s="33" t="s">
        <v>51</v>
      </c>
      <c r="E352" s="68" t="s">
        <v>112</v>
      </c>
      <c r="F352" s="27">
        <f t="shared" si="50"/>
        <v>0</v>
      </c>
      <c r="G352" s="24">
        <f t="shared" si="51"/>
        <v>0</v>
      </c>
      <c r="H352" s="24">
        <f t="shared" si="52"/>
        <v>0</v>
      </c>
      <c r="I352" s="29">
        <f t="shared" si="53"/>
        <v>0</v>
      </c>
      <c r="J352" s="29">
        <f t="shared" si="54"/>
        <v>0</v>
      </c>
      <c r="K352" s="29">
        <f t="shared" si="55"/>
        <v>0</v>
      </c>
      <c r="L352" s="29">
        <f t="shared" si="56"/>
        <v>0</v>
      </c>
      <c r="M352" s="29">
        <f t="shared" si="57"/>
        <v>1</v>
      </c>
      <c r="N352" s="29">
        <f t="shared" si="58"/>
        <v>0</v>
      </c>
      <c r="O352" s="29">
        <f t="shared" si="59"/>
        <v>0</v>
      </c>
      <c r="P352" s="4"/>
      <c r="Q352" s="4"/>
      <c r="R352" s="4"/>
      <c r="S352" s="4"/>
      <c r="T352" s="4"/>
      <c r="U352" s="4"/>
      <c r="V352" s="4"/>
      <c r="W352" s="4"/>
      <c r="X352" s="4"/>
      <c r="Y352" s="4"/>
      <c r="Z352" s="4"/>
    </row>
    <row r="353" spans="1:26" ht="27.6" x14ac:dyDescent="0.3">
      <c r="A353" s="57" t="s">
        <v>1532</v>
      </c>
      <c r="B353" s="52" t="s">
        <v>552</v>
      </c>
      <c r="C353" s="19">
        <v>2005</v>
      </c>
      <c r="D353" s="51" t="s">
        <v>1057</v>
      </c>
      <c r="E353" s="64" t="s">
        <v>111</v>
      </c>
      <c r="F353" s="27">
        <f t="shared" si="50"/>
        <v>0</v>
      </c>
      <c r="G353" s="24">
        <f t="shared" si="51"/>
        <v>0</v>
      </c>
      <c r="H353" s="24">
        <f t="shared" si="52"/>
        <v>0</v>
      </c>
      <c r="I353" s="29">
        <f t="shared" si="53"/>
        <v>0</v>
      </c>
      <c r="J353" s="29">
        <f t="shared" si="54"/>
        <v>0</v>
      </c>
      <c r="K353" s="29">
        <f t="shared" si="55"/>
        <v>0</v>
      </c>
      <c r="L353" s="29">
        <f t="shared" si="56"/>
        <v>1</v>
      </c>
      <c r="M353" s="29">
        <f t="shared" si="57"/>
        <v>0</v>
      </c>
      <c r="N353" s="29">
        <f t="shared" si="58"/>
        <v>0</v>
      </c>
      <c r="O353" s="29">
        <f t="shared" si="59"/>
        <v>0</v>
      </c>
      <c r="P353" s="4"/>
      <c r="Q353" s="4"/>
      <c r="R353" s="4"/>
      <c r="S353" s="4"/>
      <c r="T353" s="4"/>
      <c r="U353" s="4"/>
      <c r="V353" s="4"/>
      <c r="W353" s="4"/>
      <c r="X353" s="4"/>
      <c r="Y353" s="4"/>
      <c r="Z353" s="4"/>
    </row>
    <row r="354" spans="1:26" x14ac:dyDescent="0.3">
      <c r="A354" s="57" t="s">
        <v>1533</v>
      </c>
      <c r="B354" s="52" t="s">
        <v>1102</v>
      </c>
      <c r="C354" s="19">
        <v>2008</v>
      </c>
      <c r="D354" s="55" t="s">
        <v>1271</v>
      </c>
      <c r="E354" s="64" t="s">
        <v>111</v>
      </c>
      <c r="F354" s="27">
        <f t="shared" si="50"/>
        <v>0</v>
      </c>
      <c r="G354" s="24">
        <f t="shared" si="51"/>
        <v>0</v>
      </c>
      <c r="H354" s="24">
        <f t="shared" si="52"/>
        <v>0</v>
      </c>
      <c r="I354" s="29">
        <f t="shared" si="53"/>
        <v>0</v>
      </c>
      <c r="J354" s="29">
        <f t="shared" si="54"/>
        <v>0</v>
      </c>
      <c r="K354" s="29">
        <f t="shared" si="55"/>
        <v>0</v>
      </c>
      <c r="L354" s="29">
        <f t="shared" si="56"/>
        <v>1</v>
      </c>
      <c r="M354" s="29">
        <f t="shared" si="57"/>
        <v>0</v>
      </c>
      <c r="N354" s="29">
        <f t="shared" si="58"/>
        <v>0</v>
      </c>
      <c r="O354" s="29">
        <f t="shared" si="59"/>
        <v>0</v>
      </c>
      <c r="P354" s="4"/>
      <c r="Q354" s="4"/>
      <c r="R354" s="4"/>
      <c r="S354" s="4"/>
      <c r="T354" s="4"/>
      <c r="U354" s="4"/>
      <c r="V354" s="4"/>
      <c r="W354" s="4"/>
      <c r="X354" s="4"/>
      <c r="Y354" s="4"/>
      <c r="Z354" s="4"/>
    </row>
    <row r="355" spans="1:26" x14ac:dyDescent="0.3">
      <c r="A355" s="57" t="s">
        <v>1534</v>
      </c>
      <c r="B355" s="52" t="s">
        <v>552</v>
      </c>
      <c r="C355" s="19">
        <v>2003</v>
      </c>
      <c r="D355" s="51" t="s">
        <v>1069</v>
      </c>
      <c r="E355" s="64" t="s">
        <v>0</v>
      </c>
      <c r="F355" s="27">
        <f t="shared" si="50"/>
        <v>0</v>
      </c>
      <c r="G355" s="24">
        <f t="shared" si="51"/>
        <v>1</v>
      </c>
      <c r="H355" s="24">
        <f t="shared" si="52"/>
        <v>0</v>
      </c>
      <c r="I355" s="29">
        <f t="shared" si="53"/>
        <v>0</v>
      </c>
      <c r="J355" s="29">
        <f t="shared" si="54"/>
        <v>0</v>
      </c>
      <c r="K355" s="29">
        <f t="shared" si="55"/>
        <v>0</v>
      </c>
      <c r="L355" s="29">
        <f t="shared" si="56"/>
        <v>0</v>
      </c>
      <c r="M355" s="29">
        <f t="shared" si="57"/>
        <v>0</v>
      </c>
      <c r="N355" s="29">
        <f t="shared" si="58"/>
        <v>0</v>
      </c>
      <c r="O355" s="29">
        <f t="shared" si="59"/>
        <v>0</v>
      </c>
      <c r="P355" s="4"/>
      <c r="Q355" s="4"/>
      <c r="R355" s="4"/>
      <c r="S355" s="4"/>
      <c r="T355" s="4"/>
      <c r="U355" s="4"/>
      <c r="V355" s="4"/>
      <c r="W355" s="4"/>
      <c r="X355" s="4"/>
      <c r="Y355" s="4"/>
      <c r="Z355" s="4"/>
    </row>
    <row r="356" spans="1:26" ht="27.6" x14ac:dyDescent="0.3">
      <c r="A356" s="57" t="s">
        <v>1535</v>
      </c>
      <c r="B356" s="52" t="s">
        <v>552</v>
      </c>
      <c r="C356" s="31">
        <v>2010</v>
      </c>
      <c r="D356" s="51" t="s">
        <v>711</v>
      </c>
      <c r="E356" s="62" t="s">
        <v>109</v>
      </c>
      <c r="F356" s="27">
        <f t="shared" si="50"/>
        <v>1</v>
      </c>
      <c r="G356" s="24">
        <f t="shared" si="51"/>
        <v>0</v>
      </c>
      <c r="H356" s="24">
        <f t="shared" si="52"/>
        <v>0</v>
      </c>
      <c r="I356" s="29">
        <f t="shared" si="53"/>
        <v>0</v>
      </c>
      <c r="J356" s="29">
        <f t="shared" si="54"/>
        <v>0</v>
      </c>
      <c r="K356" s="29">
        <f t="shared" si="55"/>
        <v>0</v>
      </c>
      <c r="L356" s="29">
        <f t="shared" si="56"/>
        <v>0</v>
      </c>
      <c r="M356" s="29">
        <f t="shared" si="57"/>
        <v>0</v>
      </c>
      <c r="N356" s="29">
        <f t="shared" si="58"/>
        <v>1</v>
      </c>
      <c r="O356" s="29">
        <f t="shared" si="59"/>
        <v>0</v>
      </c>
      <c r="P356" s="4"/>
      <c r="Q356" s="4"/>
      <c r="R356" s="4"/>
      <c r="S356" s="4"/>
      <c r="T356" s="4"/>
      <c r="U356" s="4"/>
      <c r="V356" s="4"/>
      <c r="W356" s="4"/>
      <c r="X356" s="4"/>
      <c r="Y356" s="4"/>
      <c r="Z356" s="4"/>
    </row>
    <row r="357" spans="1:26" x14ac:dyDescent="0.3">
      <c r="A357" s="57" t="s">
        <v>1536</v>
      </c>
      <c r="B357" s="52" t="s">
        <v>552</v>
      </c>
      <c r="C357" s="31">
        <v>2013</v>
      </c>
      <c r="D357" s="51" t="s">
        <v>622</v>
      </c>
      <c r="E357" s="77" t="s">
        <v>0</v>
      </c>
      <c r="F357" s="27">
        <f t="shared" si="50"/>
        <v>0</v>
      </c>
      <c r="G357" s="24">
        <f t="shared" si="51"/>
        <v>1</v>
      </c>
      <c r="H357" s="24">
        <f t="shared" si="52"/>
        <v>0</v>
      </c>
      <c r="I357" s="29">
        <f t="shared" si="53"/>
        <v>0</v>
      </c>
      <c r="J357" s="29">
        <f t="shared" si="54"/>
        <v>0</v>
      </c>
      <c r="K357" s="29">
        <f t="shared" si="55"/>
        <v>0</v>
      </c>
      <c r="L357" s="29">
        <f t="shared" si="56"/>
        <v>0</v>
      </c>
      <c r="M357" s="29">
        <f t="shared" si="57"/>
        <v>0</v>
      </c>
      <c r="N357" s="29">
        <f t="shared" si="58"/>
        <v>0</v>
      </c>
      <c r="O357" s="29">
        <f t="shared" si="59"/>
        <v>0</v>
      </c>
      <c r="P357" s="4"/>
      <c r="Q357" s="4"/>
      <c r="R357" s="4"/>
      <c r="S357" s="4"/>
      <c r="T357" s="4"/>
      <c r="U357" s="4"/>
      <c r="V357" s="4"/>
      <c r="W357" s="4"/>
      <c r="X357" s="4"/>
      <c r="Y357" s="4"/>
      <c r="Z357" s="4"/>
    </row>
    <row r="358" spans="1:26" x14ac:dyDescent="0.3">
      <c r="A358" s="57" t="s">
        <v>1537</v>
      </c>
      <c r="B358" s="52" t="s">
        <v>552</v>
      </c>
      <c r="C358" s="19">
        <v>2007</v>
      </c>
      <c r="D358" s="51" t="s">
        <v>1018</v>
      </c>
      <c r="E358" s="64" t="s">
        <v>0</v>
      </c>
      <c r="F358" s="27">
        <f t="shared" si="50"/>
        <v>0</v>
      </c>
      <c r="G358" s="24">
        <f t="shared" si="51"/>
        <v>1</v>
      </c>
      <c r="H358" s="24">
        <f t="shared" si="52"/>
        <v>0</v>
      </c>
      <c r="I358" s="29">
        <f t="shared" si="53"/>
        <v>0</v>
      </c>
      <c r="J358" s="29">
        <f t="shared" si="54"/>
        <v>0</v>
      </c>
      <c r="K358" s="29">
        <f t="shared" si="55"/>
        <v>0</v>
      </c>
      <c r="L358" s="29">
        <f t="shared" si="56"/>
        <v>0</v>
      </c>
      <c r="M358" s="29">
        <f t="shared" si="57"/>
        <v>0</v>
      </c>
      <c r="N358" s="29">
        <f t="shared" si="58"/>
        <v>0</v>
      </c>
      <c r="O358" s="29">
        <f t="shared" si="59"/>
        <v>0</v>
      </c>
      <c r="P358" s="4"/>
      <c r="Q358" s="4"/>
      <c r="R358" s="4"/>
      <c r="S358" s="4"/>
      <c r="T358" s="4"/>
      <c r="U358" s="4"/>
      <c r="V358" s="4"/>
      <c r="W358" s="4"/>
      <c r="X358" s="4"/>
      <c r="Y358" s="4"/>
      <c r="Z358" s="4"/>
    </row>
    <row r="359" spans="1:26" x14ac:dyDescent="0.3">
      <c r="A359" s="57" t="s">
        <v>1538</v>
      </c>
      <c r="B359" s="52" t="s">
        <v>552</v>
      </c>
      <c r="C359" s="19">
        <v>2007</v>
      </c>
      <c r="D359" s="51" t="s">
        <v>1019</v>
      </c>
      <c r="E359" s="62" t="s">
        <v>109</v>
      </c>
      <c r="F359" s="27">
        <f t="shared" si="50"/>
        <v>1</v>
      </c>
      <c r="G359" s="24">
        <f t="shared" si="51"/>
        <v>0</v>
      </c>
      <c r="H359" s="24">
        <f t="shared" si="52"/>
        <v>0</v>
      </c>
      <c r="I359" s="29">
        <f t="shared" si="53"/>
        <v>0</v>
      </c>
      <c r="J359" s="29">
        <f t="shared" si="54"/>
        <v>0</v>
      </c>
      <c r="K359" s="29">
        <f t="shared" si="55"/>
        <v>0</v>
      </c>
      <c r="L359" s="29">
        <f t="shared" si="56"/>
        <v>0</v>
      </c>
      <c r="M359" s="29">
        <f t="shared" si="57"/>
        <v>0</v>
      </c>
      <c r="N359" s="29">
        <f t="shared" si="58"/>
        <v>1</v>
      </c>
      <c r="O359" s="29">
        <f t="shared" si="59"/>
        <v>0</v>
      </c>
      <c r="P359" s="4"/>
      <c r="Q359" s="4"/>
      <c r="R359" s="4"/>
      <c r="S359" s="4"/>
      <c r="T359" s="4"/>
      <c r="U359" s="4"/>
      <c r="V359" s="4"/>
      <c r="W359" s="4"/>
      <c r="X359" s="4"/>
      <c r="Y359" s="4"/>
      <c r="Z359" s="4"/>
    </row>
    <row r="360" spans="1:26" x14ac:dyDescent="0.3">
      <c r="A360" s="57" t="s">
        <v>1539</v>
      </c>
      <c r="B360" s="52" t="s">
        <v>552</v>
      </c>
      <c r="C360" s="19">
        <v>2006</v>
      </c>
      <c r="D360" s="51" t="s">
        <v>1031</v>
      </c>
      <c r="E360" s="64" t="s">
        <v>3</v>
      </c>
      <c r="F360" s="27">
        <f t="shared" si="50"/>
        <v>0</v>
      </c>
      <c r="G360" s="24">
        <f t="shared" si="51"/>
        <v>0</v>
      </c>
      <c r="H360" s="24">
        <f t="shared" si="52"/>
        <v>0</v>
      </c>
      <c r="I360" s="29">
        <f t="shared" si="53"/>
        <v>0</v>
      </c>
      <c r="J360" s="29">
        <f t="shared" si="54"/>
        <v>0</v>
      </c>
      <c r="K360" s="29">
        <f t="shared" si="55"/>
        <v>1</v>
      </c>
      <c r="L360" s="29">
        <f t="shared" si="56"/>
        <v>0</v>
      </c>
      <c r="M360" s="29">
        <f t="shared" si="57"/>
        <v>0</v>
      </c>
      <c r="N360" s="29">
        <f t="shared" si="58"/>
        <v>0</v>
      </c>
      <c r="O360" s="29">
        <f t="shared" si="59"/>
        <v>0</v>
      </c>
      <c r="P360" s="4"/>
      <c r="Q360" s="4"/>
      <c r="R360" s="4"/>
      <c r="S360" s="4"/>
      <c r="T360" s="4"/>
      <c r="U360" s="4"/>
      <c r="V360" s="4"/>
      <c r="W360" s="4"/>
      <c r="X360" s="4"/>
      <c r="Y360" s="4"/>
      <c r="Z360" s="4"/>
    </row>
    <row r="361" spans="1:26" x14ac:dyDescent="0.3">
      <c r="A361" s="57" t="s">
        <v>1540</v>
      </c>
      <c r="B361" s="52" t="s">
        <v>552</v>
      </c>
      <c r="C361" s="31">
        <v>2010</v>
      </c>
      <c r="D361" s="51" t="s">
        <v>696</v>
      </c>
      <c r="E361" s="62" t="s">
        <v>109</v>
      </c>
      <c r="F361" s="27">
        <f t="shared" si="50"/>
        <v>1</v>
      </c>
      <c r="G361" s="24">
        <f t="shared" si="51"/>
        <v>0</v>
      </c>
      <c r="H361" s="24">
        <f t="shared" si="52"/>
        <v>0</v>
      </c>
      <c r="I361" s="29">
        <f t="shared" si="53"/>
        <v>0</v>
      </c>
      <c r="J361" s="29">
        <f t="shared" si="54"/>
        <v>0</v>
      </c>
      <c r="K361" s="29">
        <f t="shared" si="55"/>
        <v>0</v>
      </c>
      <c r="L361" s="29">
        <f t="shared" si="56"/>
        <v>0</v>
      </c>
      <c r="M361" s="29">
        <f t="shared" si="57"/>
        <v>0</v>
      </c>
      <c r="N361" s="29">
        <f t="shared" si="58"/>
        <v>1</v>
      </c>
      <c r="O361" s="29">
        <f t="shared" si="59"/>
        <v>0</v>
      </c>
      <c r="P361" s="4"/>
      <c r="Q361" s="4"/>
      <c r="R361" s="4"/>
      <c r="S361" s="4"/>
      <c r="T361" s="4"/>
      <c r="U361" s="4"/>
      <c r="V361" s="4"/>
      <c r="W361" s="4"/>
      <c r="X361" s="4"/>
      <c r="Y361" s="4"/>
      <c r="Z361" s="4"/>
    </row>
    <row r="362" spans="1:26" x14ac:dyDescent="0.3">
      <c r="A362" s="57" t="s">
        <v>1541</v>
      </c>
      <c r="B362" s="31" t="s">
        <v>13</v>
      </c>
      <c r="C362" s="32">
        <v>2006</v>
      </c>
      <c r="D362" s="33" t="s">
        <v>17</v>
      </c>
      <c r="E362" s="64" t="s">
        <v>111</v>
      </c>
      <c r="F362" s="27">
        <f t="shared" si="50"/>
        <v>0</v>
      </c>
      <c r="G362" s="24">
        <f t="shared" si="51"/>
        <v>0</v>
      </c>
      <c r="H362" s="24">
        <f t="shared" si="52"/>
        <v>0</v>
      </c>
      <c r="I362" s="29">
        <f t="shared" si="53"/>
        <v>0</v>
      </c>
      <c r="J362" s="29">
        <f t="shared" si="54"/>
        <v>0</v>
      </c>
      <c r="K362" s="29">
        <f t="shared" si="55"/>
        <v>0</v>
      </c>
      <c r="L362" s="29">
        <f t="shared" si="56"/>
        <v>1</v>
      </c>
      <c r="M362" s="29">
        <f t="shared" si="57"/>
        <v>0</v>
      </c>
      <c r="N362" s="29">
        <f t="shared" si="58"/>
        <v>0</v>
      </c>
      <c r="O362" s="29">
        <f t="shared" si="59"/>
        <v>0</v>
      </c>
      <c r="P362" s="4"/>
      <c r="Q362" s="4"/>
      <c r="R362" s="4"/>
      <c r="S362" s="4"/>
      <c r="T362" s="4"/>
      <c r="U362" s="4"/>
      <c r="V362" s="4"/>
      <c r="W362" s="4"/>
      <c r="X362" s="4"/>
      <c r="Y362" s="4"/>
      <c r="Z362" s="4"/>
    </row>
    <row r="363" spans="1:26" x14ac:dyDescent="0.3">
      <c r="A363" s="57" t="s">
        <v>1542</v>
      </c>
      <c r="B363" s="52" t="s">
        <v>552</v>
      </c>
      <c r="C363" s="31">
        <v>2011</v>
      </c>
      <c r="D363" s="23" t="s">
        <v>683</v>
      </c>
      <c r="E363" s="62" t="s">
        <v>109</v>
      </c>
      <c r="F363" s="27">
        <f t="shared" si="50"/>
        <v>1</v>
      </c>
      <c r="G363" s="24">
        <f t="shared" si="51"/>
        <v>0</v>
      </c>
      <c r="H363" s="24">
        <f t="shared" si="52"/>
        <v>0</v>
      </c>
      <c r="I363" s="29">
        <f t="shared" si="53"/>
        <v>0</v>
      </c>
      <c r="J363" s="29">
        <f t="shared" si="54"/>
        <v>0</v>
      </c>
      <c r="K363" s="29">
        <f t="shared" si="55"/>
        <v>0</v>
      </c>
      <c r="L363" s="29">
        <f t="shared" si="56"/>
        <v>0</v>
      </c>
      <c r="M363" s="29">
        <f t="shared" si="57"/>
        <v>0</v>
      </c>
      <c r="N363" s="29">
        <f t="shared" si="58"/>
        <v>1</v>
      </c>
      <c r="O363" s="29">
        <f t="shared" si="59"/>
        <v>0</v>
      </c>
      <c r="P363" s="4"/>
      <c r="Q363" s="4"/>
      <c r="R363" s="4"/>
      <c r="S363" s="4"/>
      <c r="T363" s="4"/>
      <c r="U363" s="4"/>
      <c r="V363" s="4"/>
      <c r="W363" s="4"/>
      <c r="X363" s="4"/>
      <c r="Y363" s="4"/>
      <c r="Z363" s="4"/>
    </row>
    <row r="364" spans="1:26" x14ac:dyDescent="0.3">
      <c r="A364" s="57" t="s">
        <v>1543</v>
      </c>
      <c r="B364" s="52" t="s">
        <v>552</v>
      </c>
      <c r="C364" s="31">
        <v>2011</v>
      </c>
      <c r="D364" s="23" t="s">
        <v>669</v>
      </c>
      <c r="E364" s="62" t="s">
        <v>109</v>
      </c>
      <c r="F364" s="27">
        <f t="shared" si="50"/>
        <v>1</v>
      </c>
      <c r="G364" s="24">
        <f t="shared" si="51"/>
        <v>0</v>
      </c>
      <c r="H364" s="24">
        <f t="shared" si="52"/>
        <v>0</v>
      </c>
      <c r="I364" s="29">
        <f t="shared" si="53"/>
        <v>0</v>
      </c>
      <c r="J364" s="29">
        <f t="shared" si="54"/>
        <v>0</v>
      </c>
      <c r="K364" s="29">
        <f t="shared" si="55"/>
        <v>0</v>
      </c>
      <c r="L364" s="29">
        <f t="shared" si="56"/>
        <v>0</v>
      </c>
      <c r="M364" s="29">
        <f t="shared" si="57"/>
        <v>0</v>
      </c>
      <c r="N364" s="29">
        <f t="shared" si="58"/>
        <v>1</v>
      </c>
      <c r="O364" s="29">
        <f t="shared" si="59"/>
        <v>0</v>
      </c>
      <c r="P364" s="4"/>
      <c r="Q364" s="4"/>
      <c r="R364" s="4"/>
      <c r="S364" s="4"/>
      <c r="T364" s="4"/>
      <c r="U364" s="4"/>
      <c r="V364" s="4"/>
      <c r="W364" s="4"/>
      <c r="X364" s="4"/>
      <c r="Y364" s="4"/>
      <c r="Z364" s="4"/>
    </row>
    <row r="365" spans="1:26" x14ac:dyDescent="0.3">
      <c r="A365" s="57" t="s">
        <v>1544</v>
      </c>
      <c r="B365" s="32" t="s">
        <v>14</v>
      </c>
      <c r="C365" s="32">
        <v>2011</v>
      </c>
      <c r="D365" s="33" t="s">
        <v>78</v>
      </c>
      <c r="E365" s="92" t="s">
        <v>2</v>
      </c>
      <c r="F365" s="27">
        <f t="shared" si="50"/>
        <v>0</v>
      </c>
      <c r="G365" s="24">
        <f t="shared" si="51"/>
        <v>0</v>
      </c>
      <c r="H365" s="24">
        <f t="shared" si="52"/>
        <v>0</v>
      </c>
      <c r="I365" s="29">
        <f t="shared" si="53"/>
        <v>1</v>
      </c>
      <c r="J365" s="29">
        <f t="shared" si="54"/>
        <v>0</v>
      </c>
      <c r="K365" s="29">
        <f t="shared" si="55"/>
        <v>0</v>
      </c>
      <c r="L365" s="29">
        <f t="shared" si="56"/>
        <v>0</v>
      </c>
      <c r="M365" s="29">
        <f t="shared" si="57"/>
        <v>0</v>
      </c>
      <c r="N365" s="29">
        <f t="shared" si="58"/>
        <v>0</v>
      </c>
      <c r="O365" s="29">
        <f t="shared" si="59"/>
        <v>0</v>
      </c>
      <c r="P365" s="4"/>
      <c r="Q365" s="4"/>
      <c r="R365" s="4"/>
      <c r="S365" s="4"/>
      <c r="T365" s="4"/>
      <c r="U365" s="4"/>
      <c r="V365" s="4"/>
      <c r="W365" s="4"/>
      <c r="X365" s="4"/>
      <c r="Y365" s="4"/>
      <c r="Z365" s="4"/>
    </row>
    <row r="366" spans="1:26" x14ac:dyDescent="0.3">
      <c r="A366" s="57" t="s">
        <v>1545</v>
      </c>
      <c r="B366" s="52" t="s">
        <v>552</v>
      </c>
      <c r="C366" s="31">
        <v>2010</v>
      </c>
      <c r="D366" s="51" t="s">
        <v>690</v>
      </c>
      <c r="E366" s="64" t="s">
        <v>0</v>
      </c>
      <c r="F366" s="27">
        <f t="shared" si="50"/>
        <v>0</v>
      </c>
      <c r="G366" s="24">
        <f t="shared" si="51"/>
        <v>1</v>
      </c>
      <c r="H366" s="24">
        <f t="shared" si="52"/>
        <v>0</v>
      </c>
      <c r="I366" s="29">
        <f t="shared" si="53"/>
        <v>0</v>
      </c>
      <c r="J366" s="29">
        <f t="shared" si="54"/>
        <v>0</v>
      </c>
      <c r="K366" s="29">
        <f t="shared" si="55"/>
        <v>0</v>
      </c>
      <c r="L366" s="29">
        <f t="shared" si="56"/>
        <v>0</v>
      </c>
      <c r="M366" s="29">
        <f t="shared" si="57"/>
        <v>0</v>
      </c>
      <c r="N366" s="29">
        <f t="shared" si="58"/>
        <v>0</v>
      </c>
      <c r="O366" s="29">
        <f t="shared" si="59"/>
        <v>0</v>
      </c>
      <c r="P366" s="4"/>
      <c r="Q366" s="4"/>
      <c r="R366" s="4"/>
      <c r="S366" s="4"/>
      <c r="T366" s="4"/>
      <c r="U366" s="4"/>
      <c r="V366" s="4"/>
      <c r="W366" s="4"/>
      <c r="X366" s="4"/>
      <c r="Y366" s="4"/>
      <c r="Z366" s="4"/>
    </row>
    <row r="367" spans="1:26" x14ac:dyDescent="0.3">
      <c r="A367" s="57" t="s">
        <v>1546</v>
      </c>
      <c r="B367" s="32" t="s">
        <v>12</v>
      </c>
      <c r="C367" s="32">
        <v>2011</v>
      </c>
      <c r="D367" s="33" t="s">
        <v>31</v>
      </c>
      <c r="E367" s="64" t="s">
        <v>0</v>
      </c>
      <c r="F367" s="27">
        <f t="shared" si="50"/>
        <v>0</v>
      </c>
      <c r="G367" s="24">
        <f t="shared" si="51"/>
        <v>1</v>
      </c>
      <c r="H367" s="24">
        <f t="shared" si="52"/>
        <v>0</v>
      </c>
      <c r="I367" s="29">
        <f t="shared" si="53"/>
        <v>0</v>
      </c>
      <c r="J367" s="29">
        <f t="shared" si="54"/>
        <v>0</v>
      </c>
      <c r="K367" s="29">
        <f t="shared" si="55"/>
        <v>0</v>
      </c>
      <c r="L367" s="29">
        <f t="shared" si="56"/>
        <v>0</v>
      </c>
      <c r="M367" s="29">
        <f t="shared" si="57"/>
        <v>0</v>
      </c>
      <c r="N367" s="29">
        <f t="shared" si="58"/>
        <v>0</v>
      </c>
      <c r="O367" s="29">
        <f t="shared" si="59"/>
        <v>0</v>
      </c>
      <c r="P367" s="4"/>
      <c r="Q367" s="4"/>
      <c r="R367" s="4"/>
      <c r="S367" s="4"/>
      <c r="T367" s="4"/>
      <c r="U367" s="4"/>
      <c r="V367" s="4"/>
      <c r="W367" s="4"/>
      <c r="X367" s="4"/>
      <c r="Y367" s="4"/>
      <c r="Z367" s="4"/>
    </row>
    <row r="368" spans="1:26" x14ac:dyDescent="0.3">
      <c r="A368" s="57" t="s">
        <v>1547</v>
      </c>
      <c r="B368" s="32" t="s">
        <v>12</v>
      </c>
      <c r="C368" s="32">
        <v>2009</v>
      </c>
      <c r="D368" s="33" t="s">
        <v>50</v>
      </c>
      <c r="E368" s="64" t="s">
        <v>0</v>
      </c>
      <c r="F368" s="27">
        <f t="shared" si="50"/>
        <v>0</v>
      </c>
      <c r="G368" s="24">
        <f t="shared" si="51"/>
        <v>1</v>
      </c>
      <c r="H368" s="24">
        <f t="shared" si="52"/>
        <v>0</v>
      </c>
      <c r="I368" s="29">
        <f t="shared" si="53"/>
        <v>0</v>
      </c>
      <c r="J368" s="29">
        <f t="shared" si="54"/>
        <v>0</v>
      </c>
      <c r="K368" s="29">
        <f t="shared" si="55"/>
        <v>0</v>
      </c>
      <c r="L368" s="29">
        <f t="shared" si="56"/>
        <v>0</v>
      </c>
      <c r="M368" s="29">
        <f t="shared" si="57"/>
        <v>0</v>
      </c>
      <c r="N368" s="29">
        <f t="shared" si="58"/>
        <v>0</v>
      </c>
      <c r="O368" s="29">
        <f t="shared" si="59"/>
        <v>0</v>
      </c>
      <c r="P368" s="4"/>
      <c r="Q368" s="4"/>
      <c r="R368" s="4"/>
      <c r="S368" s="4"/>
      <c r="T368" s="4"/>
      <c r="U368" s="4"/>
      <c r="V368" s="4"/>
      <c r="W368" s="4"/>
      <c r="X368" s="4"/>
      <c r="Y368" s="4"/>
      <c r="Z368" s="4"/>
    </row>
    <row r="369" spans="1:26" x14ac:dyDescent="0.3">
      <c r="A369" s="57" t="s">
        <v>1548</v>
      </c>
      <c r="B369" s="52" t="s">
        <v>552</v>
      </c>
      <c r="C369" s="31">
        <v>2009</v>
      </c>
      <c r="D369" s="51" t="s">
        <v>724</v>
      </c>
      <c r="E369" s="64" t="s">
        <v>0</v>
      </c>
      <c r="F369" s="27">
        <f t="shared" si="50"/>
        <v>0</v>
      </c>
      <c r="G369" s="24">
        <f t="shared" si="51"/>
        <v>1</v>
      </c>
      <c r="H369" s="24">
        <f t="shared" si="52"/>
        <v>0</v>
      </c>
      <c r="I369" s="29">
        <f t="shared" si="53"/>
        <v>0</v>
      </c>
      <c r="J369" s="29">
        <f t="shared" si="54"/>
        <v>0</v>
      </c>
      <c r="K369" s="29">
        <f t="shared" si="55"/>
        <v>0</v>
      </c>
      <c r="L369" s="29">
        <f t="shared" si="56"/>
        <v>0</v>
      </c>
      <c r="M369" s="29">
        <f t="shared" si="57"/>
        <v>0</v>
      </c>
      <c r="N369" s="29">
        <f t="shared" si="58"/>
        <v>0</v>
      </c>
      <c r="O369" s="29">
        <f t="shared" si="59"/>
        <v>0</v>
      </c>
      <c r="P369" s="4"/>
      <c r="Q369" s="4"/>
      <c r="R369" s="4"/>
      <c r="S369" s="4"/>
      <c r="T369" s="4"/>
      <c r="U369" s="4"/>
      <c r="V369" s="4"/>
      <c r="W369" s="4"/>
      <c r="X369" s="4"/>
      <c r="Y369" s="4"/>
      <c r="Z369" s="4"/>
    </row>
    <row r="370" spans="1:26" x14ac:dyDescent="0.3">
      <c r="A370" s="57" t="s">
        <v>1549</v>
      </c>
      <c r="B370" s="52" t="s">
        <v>552</v>
      </c>
      <c r="C370" s="19">
        <v>2005</v>
      </c>
      <c r="D370" s="51" t="s">
        <v>1045</v>
      </c>
      <c r="E370" s="64" t="s">
        <v>0</v>
      </c>
      <c r="F370" s="27">
        <f t="shared" si="50"/>
        <v>0</v>
      </c>
      <c r="G370" s="24">
        <f t="shared" si="51"/>
        <v>1</v>
      </c>
      <c r="H370" s="24">
        <f t="shared" si="52"/>
        <v>0</v>
      </c>
      <c r="I370" s="29">
        <f t="shared" si="53"/>
        <v>0</v>
      </c>
      <c r="J370" s="29">
        <f t="shared" si="54"/>
        <v>0</v>
      </c>
      <c r="K370" s="29">
        <f t="shared" si="55"/>
        <v>0</v>
      </c>
      <c r="L370" s="29">
        <f t="shared" si="56"/>
        <v>0</v>
      </c>
      <c r="M370" s="29">
        <f t="shared" si="57"/>
        <v>0</v>
      </c>
      <c r="N370" s="29">
        <f t="shared" si="58"/>
        <v>0</v>
      </c>
      <c r="O370" s="29">
        <f t="shared" si="59"/>
        <v>0</v>
      </c>
      <c r="P370" s="4"/>
      <c r="Q370" s="4"/>
      <c r="R370" s="4"/>
      <c r="S370" s="4"/>
      <c r="T370" s="4"/>
      <c r="U370" s="4"/>
      <c r="V370" s="4"/>
      <c r="W370" s="4"/>
      <c r="X370" s="4"/>
      <c r="Y370" s="4"/>
      <c r="Z370" s="4"/>
    </row>
    <row r="371" spans="1:26" s="30" customFormat="1" x14ac:dyDescent="0.3">
      <c r="A371" s="57" t="s">
        <v>2066</v>
      </c>
      <c r="B371" s="52" t="s">
        <v>13</v>
      </c>
      <c r="C371" s="19">
        <v>2010</v>
      </c>
      <c r="D371" s="51" t="s">
        <v>2063</v>
      </c>
      <c r="E371" s="62" t="s">
        <v>109</v>
      </c>
      <c r="F371" s="27"/>
      <c r="G371" s="24">
        <f t="shared" ref="G371:G373" si="60">IF(E371="CE1",1,0)</f>
        <v>0</v>
      </c>
      <c r="H371" s="24">
        <f t="shared" ref="H371:H373" si="61">IF(E371="CE2",1,0)</f>
        <v>0</v>
      </c>
      <c r="I371" s="29">
        <f t="shared" ref="I371:I373" si="62">IF(E371="CE3",1,0)</f>
        <v>0</v>
      </c>
      <c r="J371" s="29">
        <f t="shared" ref="J371:J373" si="63">IF(E371="CE4",1,0)</f>
        <v>0</v>
      </c>
      <c r="K371" s="29">
        <f t="shared" ref="K371:K373" si="64">IF(E371="CE5",1,0)</f>
        <v>0</v>
      </c>
      <c r="L371" s="29">
        <f t="shared" ref="L371:L373" si="65">IF(E371="CE6",1,0)</f>
        <v>0</v>
      </c>
      <c r="M371" s="29">
        <f t="shared" ref="M371:M373" si="66">IF(E371="CE7",1,0)</f>
        <v>0</v>
      </c>
      <c r="N371" s="29">
        <f t="shared" ref="N371:N373" si="67">IF(E371="ok",1,0)</f>
        <v>1</v>
      </c>
      <c r="O371" s="29">
        <f t="shared" ref="O371:O373" si="68">IF(E371="não consegui acesso",1,0)</f>
        <v>0</v>
      </c>
    </row>
    <row r="372" spans="1:26" s="30" customFormat="1" x14ac:dyDescent="0.3">
      <c r="A372" s="57" t="s">
        <v>2067</v>
      </c>
      <c r="B372" s="52" t="s">
        <v>13</v>
      </c>
      <c r="C372" s="19">
        <v>2009</v>
      </c>
      <c r="D372" s="51" t="s">
        <v>2064</v>
      </c>
      <c r="E372" s="62" t="s">
        <v>109</v>
      </c>
      <c r="F372" s="27"/>
      <c r="G372" s="24">
        <f t="shared" si="60"/>
        <v>0</v>
      </c>
      <c r="H372" s="24">
        <f t="shared" si="61"/>
        <v>0</v>
      </c>
      <c r="I372" s="29">
        <f t="shared" si="62"/>
        <v>0</v>
      </c>
      <c r="J372" s="29">
        <f t="shared" si="63"/>
        <v>0</v>
      </c>
      <c r="K372" s="29">
        <f t="shared" si="64"/>
        <v>0</v>
      </c>
      <c r="L372" s="29">
        <f t="shared" si="65"/>
        <v>0</v>
      </c>
      <c r="M372" s="29">
        <f t="shared" si="66"/>
        <v>0</v>
      </c>
      <c r="N372" s="29">
        <f t="shared" si="67"/>
        <v>1</v>
      </c>
      <c r="O372" s="29">
        <f t="shared" si="68"/>
        <v>0</v>
      </c>
    </row>
    <row r="373" spans="1:26" s="30" customFormat="1" ht="28.2" thickBot="1" x14ac:dyDescent="0.35">
      <c r="A373" s="57" t="s">
        <v>2068</v>
      </c>
      <c r="B373" s="52" t="s">
        <v>13</v>
      </c>
      <c r="C373" s="19">
        <v>2014</v>
      </c>
      <c r="D373" s="51" t="s">
        <v>2065</v>
      </c>
      <c r="E373" s="62" t="s">
        <v>109</v>
      </c>
      <c r="F373" s="27"/>
      <c r="G373" s="24">
        <f t="shared" si="60"/>
        <v>0</v>
      </c>
      <c r="H373" s="24">
        <f t="shared" si="61"/>
        <v>0</v>
      </c>
      <c r="I373" s="29">
        <f t="shared" si="62"/>
        <v>0</v>
      </c>
      <c r="J373" s="29">
        <f t="shared" si="63"/>
        <v>0</v>
      </c>
      <c r="K373" s="29">
        <f t="shared" si="64"/>
        <v>0</v>
      </c>
      <c r="L373" s="29">
        <f t="shared" si="65"/>
        <v>0</v>
      </c>
      <c r="M373" s="29">
        <f t="shared" si="66"/>
        <v>0</v>
      </c>
      <c r="N373" s="29">
        <f t="shared" si="67"/>
        <v>1</v>
      </c>
      <c r="O373" s="29">
        <f t="shared" si="68"/>
        <v>0</v>
      </c>
    </row>
    <row r="374" spans="1:26" ht="15" thickBot="1" x14ac:dyDescent="0.35">
      <c r="F374" s="142" t="s">
        <v>0</v>
      </c>
      <c r="G374" s="143">
        <f>SUM(G7:G373)</f>
        <v>81</v>
      </c>
      <c r="H374" s="4"/>
      <c r="I374" s="4"/>
      <c r="J374" s="4"/>
      <c r="K374" s="4"/>
      <c r="L374" s="4"/>
      <c r="M374" s="4"/>
      <c r="N374" s="4"/>
      <c r="O374" s="4"/>
      <c r="P374" s="4"/>
      <c r="Q374" s="4"/>
      <c r="R374" s="4"/>
      <c r="S374" s="4"/>
      <c r="T374" s="4"/>
      <c r="U374" s="4"/>
      <c r="V374" s="4"/>
      <c r="W374" s="4"/>
      <c r="X374" s="4"/>
      <c r="Y374" s="4"/>
      <c r="Z374" s="4"/>
    </row>
    <row r="375" spans="1:26" ht="15" thickBot="1" x14ac:dyDescent="0.35">
      <c r="C375" s="139"/>
      <c r="D375" s="4" t="s">
        <v>1559</v>
      </c>
      <c r="G375" s="144" t="s">
        <v>1</v>
      </c>
      <c r="H375" s="143">
        <f>SUM(H7:H374)</f>
        <v>3</v>
      </c>
      <c r="I375" s="4"/>
      <c r="J375" s="4"/>
      <c r="K375" s="4"/>
      <c r="L375" s="4"/>
      <c r="M375" s="4"/>
      <c r="N375" s="4"/>
      <c r="O375" s="4"/>
      <c r="P375" s="4"/>
      <c r="Q375" s="4"/>
      <c r="R375" s="4"/>
      <c r="S375" s="4"/>
      <c r="T375" s="4"/>
      <c r="U375" s="4"/>
      <c r="V375" s="4"/>
      <c r="W375" s="4"/>
      <c r="X375" s="4"/>
      <c r="Y375" s="4"/>
      <c r="Z375" s="4"/>
    </row>
    <row r="376" spans="1:26" ht="15" thickBot="1" x14ac:dyDescent="0.35">
      <c r="C376" s="140"/>
      <c r="D376" s="4" t="s">
        <v>1560</v>
      </c>
      <c r="H376" s="147" t="s">
        <v>2</v>
      </c>
      <c r="I376" s="146">
        <f>SUM(I7:I375)</f>
        <v>9</v>
      </c>
      <c r="J376" s="4"/>
      <c r="K376" s="4"/>
      <c r="L376" s="4"/>
      <c r="M376" s="4"/>
      <c r="N376" s="4"/>
      <c r="O376" s="4"/>
      <c r="P376" s="4"/>
      <c r="Q376" s="4"/>
      <c r="R376" s="4"/>
      <c r="S376" s="4"/>
      <c r="T376" s="4"/>
      <c r="U376" s="4"/>
      <c r="V376" s="4"/>
      <c r="W376" s="4"/>
      <c r="X376" s="4"/>
      <c r="Y376" s="4"/>
      <c r="Z376" s="4"/>
    </row>
    <row r="377" spans="1:26" ht="15" thickBot="1" x14ac:dyDescent="0.35">
      <c r="C377" s="141"/>
      <c r="D377" s="65" t="s">
        <v>1561</v>
      </c>
      <c r="H377" s="4"/>
      <c r="I377" s="147" t="s">
        <v>108</v>
      </c>
      <c r="J377" s="146">
        <f>SUM(J7:J376)</f>
        <v>30</v>
      </c>
      <c r="K377" s="4"/>
      <c r="L377" s="4"/>
      <c r="M377" s="4"/>
      <c r="N377" s="4"/>
      <c r="O377" s="4"/>
      <c r="P377" s="4"/>
      <c r="Q377" s="4"/>
      <c r="R377" s="4"/>
      <c r="S377" s="4"/>
      <c r="T377" s="4"/>
      <c r="U377" s="4"/>
      <c r="V377" s="4"/>
      <c r="W377" s="4"/>
      <c r="X377" s="4"/>
      <c r="Y377" s="4"/>
      <c r="Z377" s="4"/>
    </row>
    <row r="378" spans="1:26" ht="15" thickBot="1" x14ac:dyDescent="0.35">
      <c r="J378" s="144" t="s">
        <v>3</v>
      </c>
      <c r="K378" s="143">
        <f>SUM(K7:K377)</f>
        <v>1</v>
      </c>
    </row>
    <row r="379" spans="1:26" ht="15" thickBot="1" x14ac:dyDescent="0.35">
      <c r="K379" s="144" t="s">
        <v>111</v>
      </c>
      <c r="L379" s="149">
        <f>SUM(L7:L378)</f>
        <v>59</v>
      </c>
    </row>
    <row r="380" spans="1:26" ht="15" thickBot="1" x14ac:dyDescent="0.35">
      <c r="L380" s="142" t="s">
        <v>112</v>
      </c>
      <c r="M380" s="143">
        <f>SUM(M7:M379)</f>
        <v>28</v>
      </c>
    </row>
    <row r="381" spans="1:26" ht="15" thickBot="1" x14ac:dyDescent="0.35">
      <c r="M381" s="142" t="s">
        <v>109</v>
      </c>
      <c r="N381" s="149">
        <f>SUM(N7:N380)</f>
        <v>131</v>
      </c>
    </row>
    <row r="382" spans="1:26" ht="15" thickBot="1" x14ac:dyDescent="0.35">
      <c r="N382" s="142" t="s">
        <v>2056</v>
      </c>
      <c r="O382" s="143">
        <f>SUM(O7:O381)</f>
        <v>25</v>
      </c>
    </row>
    <row r="383" spans="1:26" ht="15" thickBot="1" x14ac:dyDescent="0.35">
      <c r="O383" s="144" t="s">
        <v>352</v>
      </c>
      <c r="P383" s="143">
        <f>G374+H375+I376+J377+K378+L379+M380+N381+O382</f>
        <v>367</v>
      </c>
    </row>
  </sheetData>
  <sheetProtection selectLockedCells="1" selectUnlockedCells="1"/>
  <sortState xmlns:xlrd2="http://schemas.microsoft.com/office/spreadsheetml/2017/richdata2" ref="B7:F376">
    <sortCondition ref="D7:D376"/>
  </sortState>
  <mergeCells count="3">
    <mergeCell ref="A1:E2"/>
    <mergeCell ref="A3:E3"/>
    <mergeCell ref="A4:E4"/>
  </mergeCells>
  <pageMargins left="0.51180555555555551" right="0.51180555555555551" top="0.78749999999999998" bottom="0.78749999999999998" header="0.51180555555555551" footer="0.51180555555555551"/>
  <pageSetup paperSize="9" firstPageNumber="0"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75"/>
  <sheetViews>
    <sheetView zoomScale="68" zoomScaleNormal="68" workbookViewId="0">
      <selection activeCell="D6" sqref="D6"/>
    </sheetView>
  </sheetViews>
  <sheetFormatPr defaultColWidth="9.109375" defaultRowHeight="14.4" x14ac:dyDescent="0.3"/>
  <cols>
    <col min="1" max="1" width="6.44140625" style="6" customWidth="1"/>
    <col min="2" max="2" width="12.33203125" style="6" bestFit="1" customWidth="1"/>
    <col min="3" max="3" width="20" style="4" customWidth="1"/>
    <col min="4" max="4" width="119" style="4" customWidth="1"/>
    <col min="5" max="5" width="27.5546875" style="36" bestFit="1" customWidth="1"/>
    <col min="6" max="16384" width="9.109375" style="4"/>
  </cols>
  <sheetData>
    <row r="1" spans="1:17" ht="26.25" customHeight="1" x14ac:dyDescent="0.3">
      <c r="A1" s="188" t="s">
        <v>2193</v>
      </c>
      <c r="B1" s="188"/>
      <c r="C1" s="188"/>
      <c r="D1" s="188"/>
      <c r="E1" s="188"/>
    </row>
    <row r="2" spans="1:17" ht="23.25" customHeight="1" x14ac:dyDescent="0.3">
      <c r="A2" s="188"/>
      <c r="B2" s="188"/>
      <c r="C2" s="188"/>
      <c r="D2" s="188"/>
      <c r="E2" s="188"/>
    </row>
    <row r="3" spans="1:17" s="43" customFormat="1" ht="45" customHeight="1" x14ac:dyDescent="0.3">
      <c r="A3" s="194" t="s">
        <v>2194</v>
      </c>
      <c r="B3" s="194"/>
      <c r="C3" s="194"/>
      <c r="D3" s="194"/>
      <c r="E3" s="194"/>
    </row>
    <row r="4" spans="1:17" x14ac:dyDescent="0.3">
      <c r="A4" s="7"/>
      <c r="B4" s="7"/>
      <c r="C4" s="7"/>
      <c r="D4" s="7"/>
      <c r="E4" s="35"/>
    </row>
    <row r="5" spans="1:17" ht="33" customHeight="1" x14ac:dyDescent="0.3">
      <c r="A5" s="18" t="s">
        <v>7</v>
      </c>
      <c r="B5" s="18" t="s">
        <v>2187</v>
      </c>
      <c r="C5" s="18" t="s">
        <v>5</v>
      </c>
      <c r="D5" s="18" t="s">
        <v>2188</v>
      </c>
      <c r="E5" s="20" t="s">
        <v>2195</v>
      </c>
    </row>
    <row r="6" spans="1:17" x14ac:dyDescent="0.3">
      <c r="A6" s="57" t="s">
        <v>315</v>
      </c>
      <c r="B6" s="31">
        <v>2012</v>
      </c>
      <c r="C6" s="52" t="s">
        <v>552</v>
      </c>
      <c r="D6" s="51" t="s">
        <v>631</v>
      </c>
      <c r="E6" s="73" t="s">
        <v>109</v>
      </c>
      <c r="G6" s="24">
        <f>IF(E6="CE1",1,0)</f>
        <v>0</v>
      </c>
      <c r="H6" s="24">
        <f>IF(E6="CE2",1,0)</f>
        <v>0</v>
      </c>
      <c r="I6" s="29">
        <f>IF(E6="CE3",1,0)</f>
        <v>0</v>
      </c>
      <c r="J6" s="29">
        <f>IF(E6="CE4",1,0)</f>
        <v>0</v>
      </c>
      <c r="K6" s="29">
        <f>IF(E6="CE5",1,0)</f>
        <v>0</v>
      </c>
      <c r="L6" s="29">
        <f>IF(E6="CE6",1,0)</f>
        <v>0</v>
      </c>
      <c r="M6" s="29">
        <f>IF(E6="CE7",1,0)</f>
        <v>0</v>
      </c>
      <c r="N6" s="29">
        <f>IF(E6="ok",1,0)</f>
        <v>1</v>
      </c>
      <c r="O6" s="29">
        <f>IF(E6="ok*",1,0)</f>
        <v>0</v>
      </c>
      <c r="P6" s="29">
        <f>IF(E6="ok**",1,0)</f>
        <v>0</v>
      </c>
      <c r="Q6" s="29">
        <f>IF(E6="não consegui acesso",1,0)</f>
        <v>0</v>
      </c>
    </row>
    <row r="7" spans="1:17" x14ac:dyDescent="0.3">
      <c r="A7" s="57" t="s">
        <v>316</v>
      </c>
      <c r="B7" s="31">
        <v>2001</v>
      </c>
      <c r="C7" s="52" t="s">
        <v>552</v>
      </c>
      <c r="D7" s="51" t="s">
        <v>1087</v>
      </c>
      <c r="E7" s="80" t="s">
        <v>164</v>
      </c>
      <c r="F7" s="30"/>
      <c r="G7" s="24">
        <f t="shared" ref="G7:G70" si="0">IF(E7="CE1",1,0)</f>
        <v>0</v>
      </c>
      <c r="H7" s="24">
        <f t="shared" ref="H7:H70" si="1">IF(E7="CE2",1,0)</f>
        <v>0</v>
      </c>
      <c r="I7" s="29">
        <f t="shared" ref="I7:I70" si="2">IF(E7="CE3",1,0)</f>
        <v>0</v>
      </c>
      <c r="J7" s="29">
        <f t="shared" ref="J7:J70" si="3">IF(E7="CE4",1,0)</f>
        <v>0</v>
      </c>
      <c r="K7" s="29">
        <f t="shared" ref="K7:K70" si="4">IF(E7="CE5",1,0)</f>
        <v>0</v>
      </c>
      <c r="L7" s="29">
        <f t="shared" ref="L7:L70" si="5">IF(E7="CE6",1,0)</f>
        <v>0</v>
      </c>
      <c r="M7" s="29">
        <f t="shared" ref="M7:M70" si="6">IF(E7="CE7",1,0)</f>
        <v>0</v>
      </c>
      <c r="N7" s="29">
        <f t="shared" ref="N7:N70" si="7">IF(E7="ok",1,0)</f>
        <v>0</v>
      </c>
      <c r="O7" s="29">
        <f t="shared" ref="O7:O70" si="8">IF(E7="ok*",1,0)</f>
        <v>1</v>
      </c>
      <c r="P7" s="29">
        <f t="shared" ref="P7:P70" si="9">IF(E7="ok**",1,0)</f>
        <v>0</v>
      </c>
      <c r="Q7" s="29">
        <f t="shared" ref="Q7:Q70" si="10">IF(E7="não consegui acesso",1,0)</f>
        <v>0</v>
      </c>
    </row>
    <row r="8" spans="1:17" x14ac:dyDescent="0.3">
      <c r="A8" s="57" t="s">
        <v>317</v>
      </c>
      <c r="B8" s="31">
        <v>2007</v>
      </c>
      <c r="C8" s="52" t="s">
        <v>552</v>
      </c>
      <c r="D8" s="51" t="s">
        <v>1555</v>
      </c>
      <c r="E8" s="80" t="s">
        <v>164</v>
      </c>
      <c r="F8" s="30"/>
      <c r="G8" s="24">
        <f t="shared" si="0"/>
        <v>0</v>
      </c>
      <c r="H8" s="24">
        <f t="shared" si="1"/>
        <v>0</v>
      </c>
      <c r="I8" s="29">
        <f t="shared" si="2"/>
        <v>0</v>
      </c>
      <c r="J8" s="29">
        <f t="shared" si="3"/>
        <v>0</v>
      </c>
      <c r="K8" s="29">
        <f t="shared" si="4"/>
        <v>0</v>
      </c>
      <c r="L8" s="29">
        <f t="shared" si="5"/>
        <v>0</v>
      </c>
      <c r="M8" s="29">
        <f t="shared" si="6"/>
        <v>0</v>
      </c>
      <c r="N8" s="29">
        <f t="shared" si="7"/>
        <v>0</v>
      </c>
      <c r="O8" s="29">
        <f t="shared" si="8"/>
        <v>1</v>
      </c>
      <c r="P8" s="29">
        <f t="shared" si="9"/>
        <v>0</v>
      </c>
      <c r="Q8" s="29">
        <f t="shared" si="10"/>
        <v>0</v>
      </c>
    </row>
    <row r="9" spans="1:17" s="30" customFormat="1" x14ac:dyDescent="0.3">
      <c r="A9" s="57" t="s">
        <v>318</v>
      </c>
      <c r="B9" s="32">
        <v>2008</v>
      </c>
      <c r="C9" s="59" t="s">
        <v>13</v>
      </c>
      <c r="D9" s="60" t="s">
        <v>27</v>
      </c>
      <c r="E9" s="75" t="s">
        <v>112</v>
      </c>
      <c r="G9" s="24">
        <f t="shared" si="0"/>
        <v>0</v>
      </c>
      <c r="H9" s="24">
        <f t="shared" si="1"/>
        <v>0</v>
      </c>
      <c r="I9" s="29">
        <f t="shared" si="2"/>
        <v>0</v>
      </c>
      <c r="J9" s="29">
        <f t="shared" si="3"/>
        <v>0</v>
      </c>
      <c r="K9" s="29">
        <f t="shared" si="4"/>
        <v>0</v>
      </c>
      <c r="L9" s="29">
        <f t="shared" si="5"/>
        <v>0</v>
      </c>
      <c r="M9" s="29">
        <f t="shared" si="6"/>
        <v>1</v>
      </c>
      <c r="N9" s="29">
        <f t="shared" si="7"/>
        <v>0</v>
      </c>
      <c r="O9" s="29">
        <f t="shared" si="8"/>
        <v>0</v>
      </c>
      <c r="P9" s="29">
        <f t="shared" si="9"/>
        <v>0</v>
      </c>
      <c r="Q9" s="29">
        <f t="shared" si="10"/>
        <v>0</v>
      </c>
    </row>
    <row r="10" spans="1:17" s="30" customFormat="1" x14ac:dyDescent="0.3">
      <c r="A10" s="57" t="s">
        <v>320</v>
      </c>
      <c r="B10" s="32">
        <v>2009</v>
      </c>
      <c r="C10" s="59" t="s">
        <v>13</v>
      </c>
      <c r="D10" s="60" t="s">
        <v>25</v>
      </c>
      <c r="E10" s="75" t="s">
        <v>112</v>
      </c>
      <c r="G10" s="24">
        <f t="shared" si="0"/>
        <v>0</v>
      </c>
      <c r="H10" s="24">
        <f t="shared" si="1"/>
        <v>0</v>
      </c>
      <c r="I10" s="29">
        <f t="shared" si="2"/>
        <v>0</v>
      </c>
      <c r="J10" s="29">
        <f t="shared" si="3"/>
        <v>0</v>
      </c>
      <c r="K10" s="29">
        <f t="shared" si="4"/>
        <v>0</v>
      </c>
      <c r="L10" s="29">
        <f t="shared" si="5"/>
        <v>0</v>
      </c>
      <c r="M10" s="29">
        <f t="shared" si="6"/>
        <v>1</v>
      </c>
      <c r="N10" s="29">
        <f t="shared" si="7"/>
        <v>0</v>
      </c>
      <c r="O10" s="29">
        <f t="shared" si="8"/>
        <v>0</v>
      </c>
      <c r="P10" s="29">
        <f t="shared" si="9"/>
        <v>0</v>
      </c>
      <c r="Q10" s="29">
        <f t="shared" si="10"/>
        <v>0</v>
      </c>
    </row>
    <row r="11" spans="1:17" s="30" customFormat="1" x14ac:dyDescent="0.3">
      <c r="A11" s="57" t="s">
        <v>199</v>
      </c>
      <c r="B11" s="31">
        <v>2009</v>
      </c>
      <c r="C11" s="52" t="s">
        <v>552</v>
      </c>
      <c r="D11" s="51" t="s">
        <v>720</v>
      </c>
      <c r="E11" s="73" t="s">
        <v>109</v>
      </c>
      <c r="G11" s="24">
        <f t="shared" si="0"/>
        <v>0</v>
      </c>
      <c r="H11" s="24">
        <f t="shared" si="1"/>
        <v>0</v>
      </c>
      <c r="I11" s="29">
        <f t="shared" si="2"/>
        <v>0</v>
      </c>
      <c r="J11" s="29">
        <f t="shared" si="3"/>
        <v>0</v>
      </c>
      <c r="K11" s="29">
        <f t="shared" si="4"/>
        <v>0</v>
      </c>
      <c r="L11" s="29">
        <f t="shared" si="5"/>
        <v>0</v>
      </c>
      <c r="M11" s="29">
        <f t="shared" si="6"/>
        <v>0</v>
      </c>
      <c r="N11" s="29">
        <f t="shared" si="7"/>
        <v>1</v>
      </c>
      <c r="O11" s="29">
        <f t="shared" si="8"/>
        <v>0</v>
      </c>
      <c r="P11" s="29">
        <f t="shared" si="9"/>
        <v>0</v>
      </c>
      <c r="Q11" s="29">
        <f t="shared" si="10"/>
        <v>0</v>
      </c>
    </row>
    <row r="12" spans="1:17" x14ac:dyDescent="0.3">
      <c r="A12" s="57" t="s">
        <v>321</v>
      </c>
      <c r="B12" s="13">
        <v>2010</v>
      </c>
      <c r="C12" s="40" t="s">
        <v>12</v>
      </c>
      <c r="D12" s="41" t="s">
        <v>114</v>
      </c>
      <c r="E12" s="74" t="s">
        <v>109</v>
      </c>
      <c r="F12" s="30"/>
      <c r="G12" s="24">
        <f t="shared" si="0"/>
        <v>0</v>
      </c>
      <c r="H12" s="24">
        <f t="shared" si="1"/>
        <v>0</v>
      </c>
      <c r="I12" s="29">
        <f t="shared" si="2"/>
        <v>0</v>
      </c>
      <c r="J12" s="29">
        <f t="shared" si="3"/>
        <v>0</v>
      </c>
      <c r="K12" s="29">
        <f t="shared" si="4"/>
        <v>0</v>
      </c>
      <c r="L12" s="29">
        <f t="shared" si="5"/>
        <v>0</v>
      </c>
      <c r="M12" s="29">
        <f t="shared" si="6"/>
        <v>0</v>
      </c>
      <c r="N12" s="29">
        <f t="shared" si="7"/>
        <v>1</v>
      </c>
      <c r="O12" s="29">
        <f t="shared" si="8"/>
        <v>0</v>
      </c>
      <c r="P12" s="29">
        <f t="shared" si="9"/>
        <v>0</v>
      </c>
      <c r="Q12" s="29">
        <f t="shared" si="10"/>
        <v>0</v>
      </c>
    </row>
    <row r="13" spans="1:17" x14ac:dyDescent="0.3">
      <c r="A13" s="57" t="s">
        <v>322</v>
      </c>
      <c r="B13" s="31">
        <v>2014</v>
      </c>
      <c r="C13" s="52" t="s">
        <v>1102</v>
      </c>
      <c r="D13" s="51" t="s">
        <v>1262</v>
      </c>
      <c r="E13" s="80" t="s">
        <v>164</v>
      </c>
      <c r="F13" s="30"/>
      <c r="G13" s="24">
        <f t="shared" si="0"/>
        <v>0</v>
      </c>
      <c r="H13" s="24">
        <f t="shared" si="1"/>
        <v>0</v>
      </c>
      <c r="I13" s="29">
        <f t="shared" si="2"/>
        <v>0</v>
      </c>
      <c r="J13" s="29">
        <f t="shared" si="3"/>
        <v>0</v>
      </c>
      <c r="K13" s="29">
        <f t="shared" si="4"/>
        <v>0</v>
      </c>
      <c r="L13" s="29">
        <f t="shared" si="5"/>
        <v>0</v>
      </c>
      <c r="M13" s="29">
        <f t="shared" si="6"/>
        <v>0</v>
      </c>
      <c r="N13" s="29">
        <f t="shared" si="7"/>
        <v>0</v>
      </c>
      <c r="O13" s="29">
        <f t="shared" si="8"/>
        <v>1</v>
      </c>
      <c r="P13" s="29">
        <f t="shared" si="9"/>
        <v>0</v>
      </c>
      <c r="Q13" s="29">
        <f t="shared" si="10"/>
        <v>0</v>
      </c>
    </row>
    <row r="14" spans="1:17" x14ac:dyDescent="0.3">
      <c r="A14" s="57" t="s">
        <v>141</v>
      </c>
      <c r="B14" s="31">
        <v>2009</v>
      </c>
      <c r="C14" s="52" t="s">
        <v>552</v>
      </c>
      <c r="D14" s="51" t="s">
        <v>722</v>
      </c>
      <c r="E14" s="73" t="s">
        <v>109</v>
      </c>
      <c r="F14" s="30"/>
      <c r="G14" s="24">
        <f t="shared" si="0"/>
        <v>0</v>
      </c>
      <c r="H14" s="24">
        <f t="shared" si="1"/>
        <v>0</v>
      </c>
      <c r="I14" s="29">
        <f t="shared" si="2"/>
        <v>0</v>
      </c>
      <c r="J14" s="29">
        <f t="shared" si="3"/>
        <v>0</v>
      </c>
      <c r="K14" s="29">
        <f t="shared" si="4"/>
        <v>0</v>
      </c>
      <c r="L14" s="29">
        <f t="shared" si="5"/>
        <v>0</v>
      </c>
      <c r="M14" s="29">
        <f t="shared" si="6"/>
        <v>0</v>
      </c>
      <c r="N14" s="29">
        <f t="shared" si="7"/>
        <v>1</v>
      </c>
      <c r="O14" s="29">
        <f t="shared" si="8"/>
        <v>0</v>
      </c>
      <c r="P14" s="29">
        <f t="shared" si="9"/>
        <v>0</v>
      </c>
      <c r="Q14" s="29">
        <f t="shared" si="10"/>
        <v>0</v>
      </c>
    </row>
    <row r="15" spans="1:17" x14ac:dyDescent="0.3">
      <c r="A15" s="57" t="s">
        <v>200</v>
      </c>
      <c r="B15" s="31">
        <v>2007</v>
      </c>
      <c r="C15" s="52" t="s">
        <v>552</v>
      </c>
      <c r="D15" s="51" t="s">
        <v>1011</v>
      </c>
      <c r="E15" s="66" t="s">
        <v>1557</v>
      </c>
      <c r="F15" s="30"/>
      <c r="G15" s="24">
        <f t="shared" si="0"/>
        <v>0</v>
      </c>
      <c r="H15" s="24">
        <f t="shared" si="1"/>
        <v>0</v>
      </c>
      <c r="I15" s="29">
        <f t="shared" si="2"/>
        <v>0</v>
      </c>
      <c r="J15" s="29">
        <f t="shared" si="3"/>
        <v>0</v>
      </c>
      <c r="K15" s="29">
        <f t="shared" si="4"/>
        <v>0</v>
      </c>
      <c r="L15" s="29">
        <f t="shared" si="5"/>
        <v>0</v>
      </c>
      <c r="M15" s="29">
        <f t="shared" si="6"/>
        <v>0</v>
      </c>
      <c r="N15" s="29">
        <f t="shared" si="7"/>
        <v>0</v>
      </c>
      <c r="O15" s="29">
        <f t="shared" si="8"/>
        <v>0</v>
      </c>
      <c r="P15" s="29">
        <f t="shared" si="9"/>
        <v>0</v>
      </c>
      <c r="Q15" s="29">
        <f t="shared" si="10"/>
        <v>1</v>
      </c>
    </row>
    <row r="16" spans="1:17" ht="27.6" x14ac:dyDescent="0.3">
      <c r="A16" s="57" t="s">
        <v>323</v>
      </c>
      <c r="B16" s="31">
        <v>2009</v>
      </c>
      <c r="C16" s="52" t="s">
        <v>552</v>
      </c>
      <c r="D16" s="51" t="s">
        <v>738</v>
      </c>
      <c r="E16" s="91" t="s">
        <v>111</v>
      </c>
      <c r="F16" s="30"/>
      <c r="G16" s="24">
        <f t="shared" si="0"/>
        <v>0</v>
      </c>
      <c r="H16" s="24">
        <f t="shared" si="1"/>
        <v>0</v>
      </c>
      <c r="I16" s="29">
        <f t="shared" si="2"/>
        <v>0</v>
      </c>
      <c r="J16" s="29">
        <f t="shared" si="3"/>
        <v>0</v>
      </c>
      <c r="K16" s="29">
        <f t="shared" si="4"/>
        <v>0</v>
      </c>
      <c r="L16" s="29">
        <f t="shared" si="5"/>
        <v>1</v>
      </c>
      <c r="M16" s="29">
        <f t="shared" si="6"/>
        <v>0</v>
      </c>
      <c r="N16" s="29">
        <f t="shared" si="7"/>
        <v>0</v>
      </c>
      <c r="O16" s="29">
        <f t="shared" si="8"/>
        <v>0</v>
      </c>
      <c r="P16" s="29">
        <f t="shared" si="9"/>
        <v>0</v>
      </c>
      <c r="Q16" s="29">
        <f t="shared" si="10"/>
        <v>0</v>
      </c>
    </row>
    <row r="17" spans="1:17" x14ac:dyDescent="0.3">
      <c r="A17" s="57" t="s">
        <v>142</v>
      </c>
      <c r="B17" s="32">
        <v>2012</v>
      </c>
      <c r="C17" s="58" t="s">
        <v>14</v>
      </c>
      <c r="D17" s="60" t="s">
        <v>70</v>
      </c>
      <c r="E17" s="73" t="s">
        <v>109</v>
      </c>
      <c r="F17" s="30"/>
      <c r="G17" s="24">
        <f t="shared" si="0"/>
        <v>0</v>
      </c>
      <c r="H17" s="24">
        <f t="shared" si="1"/>
        <v>0</v>
      </c>
      <c r="I17" s="29">
        <f t="shared" si="2"/>
        <v>0</v>
      </c>
      <c r="J17" s="29">
        <f t="shared" si="3"/>
        <v>0</v>
      </c>
      <c r="K17" s="29">
        <f t="shared" si="4"/>
        <v>0</v>
      </c>
      <c r="L17" s="29">
        <f t="shared" si="5"/>
        <v>0</v>
      </c>
      <c r="M17" s="29">
        <f t="shared" si="6"/>
        <v>0</v>
      </c>
      <c r="N17" s="29">
        <f t="shared" si="7"/>
        <v>1</v>
      </c>
      <c r="O17" s="29">
        <f t="shared" si="8"/>
        <v>0</v>
      </c>
      <c r="P17" s="29">
        <f t="shared" si="9"/>
        <v>0</v>
      </c>
      <c r="Q17" s="29">
        <f t="shared" si="10"/>
        <v>0</v>
      </c>
    </row>
    <row r="18" spans="1:17" x14ac:dyDescent="0.3">
      <c r="A18" s="57" t="s">
        <v>324</v>
      </c>
      <c r="B18" s="31">
        <v>2014</v>
      </c>
      <c r="C18" s="52" t="s">
        <v>552</v>
      </c>
      <c r="D18" s="23" t="s">
        <v>590</v>
      </c>
      <c r="E18" s="81" t="s">
        <v>111</v>
      </c>
      <c r="F18" s="30"/>
      <c r="G18" s="24">
        <f t="shared" si="0"/>
        <v>0</v>
      </c>
      <c r="H18" s="24">
        <f t="shared" si="1"/>
        <v>0</v>
      </c>
      <c r="I18" s="29">
        <f t="shared" si="2"/>
        <v>0</v>
      </c>
      <c r="J18" s="29">
        <f t="shared" si="3"/>
        <v>0</v>
      </c>
      <c r="K18" s="29">
        <f t="shared" si="4"/>
        <v>0</v>
      </c>
      <c r="L18" s="29">
        <f t="shared" si="5"/>
        <v>1</v>
      </c>
      <c r="M18" s="29">
        <f t="shared" si="6"/>
        <v>0</v>
      </c>
      <c r="N18" s="29">
        <f t="shared" si="7"/>
        <v>0</v>
      </c>
      <c r="O18" s="29">
        <f t="shared" si="8"/>
        <v>0</v>
      </c>
      <c r="P18" s="29">
        <f t="shared" si="9"/>
        <v>0</v>
      </c>
      <c r="Q18" s="29">
        <f t="shared" si="10"/>
        <v>0</v>
      </c>
    </row>
    <row r="19" spans="1:17" x14ac:dyDescent="0.3">
      <c r="A19" s="57" t="s">
        <v>325</v>
      </c>
      <c r="B19" s="32">
        <v>2005</v>
      </c>
      <c r="C19" s="58" t="s">
        <v>12</v>
      </c>
      <c r="D19" s="60" t="s">
        <v>42</v>
      </c>
      <c r="E19" s="75" t="s">
        <v>112</v>
      </c>
      <c r="F19" s="30"/>
      <c r="G19" s="24">
        <f t="shared" si="0"/>
        <v>0</v>
      </c>
      <c r="H19" s="24">
        <f t="shared" si="1"/>
        <v>0</v>
      </c>
      <c r="I19" s="29">
        <f t="shared" si="2"/>
        <v>0</v>
      </c>
      <c r="J19" s="29">
        <f t="shared" si="3"/>
        <v>0</v>
      </c>
      <c r="K19" s="29">
        <f t="shared" si="4"/>
        <v>0</v>
      </c>
      <c r="L19" s="29">
        <f t="shared" si="5"/>
        <v>0</v>
      </c>
      <c r="M19" s="29">
        <f t="shared" si="6"/>
        <v>1</v>
      </c>
      <c r="N19" s="29">
        <f t="shared" si="7"/>
        <v>0</v>
      </c>
      <c r="O19" s="29">
        <f t="shared" si="8"/>
        <v>0</v>
      </c>
      <c r="P19" s="29">
        <f t="shared" si="9"/>
        <v>0</v>
      </c>
      <c r="Q19" s="29">
        <f t="shared" si="10"/>
        <v>0</v>
      </c>
    </row>
    <row r="20" spans="1:17" x14ac:dyDescent="0.3">
      <c r="A20" s="57" t="s">
        <v>326</v>
      </c>
      <c r="B20" s="31">
        <v>2007</v>
      </c>
      <c r="C20" s="52" t="s">
        <v>552</v>
      </c>
      <c r="D20" s="51" t="s">
        <v>1025</v>
      </c>
      <c r="E20" s="73" t="s">
        <v>109</v>
      </c>
      <c r="F20" s="30"/>
      <c r="G20" s="24">
        <f t="shared" si="0"/>
        <v>0</v>
      </c>
      <c r="H20" s="24">
        <f t="shared" si="1"/>
        <v>0</v>
      </c>
      <c r="I20" s="29">
        <f t="shared" si="2"/>
        <v>0</v>
      </c>
      <c r="J20" s="29">
        <f t="shared" si="3"/>
        <v>0</v>
      </c>
      <c r="K20" s="29">
        <f t="shared" si="4"/>
        <v>0</v>
      </c>
      <c r="L20" s="29">
        <f t="shared" si="5"/>
        <v>0</v>
      </c>
      <c r="M20" s="29">
        <f t="shared" si="6"/>
        <v>0</v>
      </c>
      <c r="N20" s="29">
        <f t="shared" si="7"/>
        <v>1</v>
      </c>
      <c r="O20" s="29">
        <f t="shared" si="8"/>
        <v>0</v>
      </c>
      <c r="P20" s="29">
        <f t="shared" si="9"/>
        <v>0</v>
      </c>
      <c r="Q20" s="29">
        <f t="shared" si="10"/>
        <v>0</v>
      </c>
    </row>
    <row r="21" spans="1:17" x14ac:dyDescent="0.3">
      <c r="A21" s="57" t="s">
        <v>158</v>
      </c>
      <c r="B21" s="31">
        <v>2010</v>
      </c>
      <c r="C21" s="52" t="s">
        <v>552</v>
      </c>
      <c r="D21" s="51" t="s">
        <v>705</v>
      </c>
      <c r="E21" s="73" t="s">
        <v>109</v>
      </c>
      <c r="F21" s="30"/>
      <c r="G21" s="24">
        <f t="shared" si="0"/>
        <v>0</v>
      </c>
      <c r="H21" s="24">
        <f t="shared" si="1"/>
        <v>0</v>
      </c>
      <c r="I21" s="29">
        <f t="shared" si="2"/>
        <v>0</v>
      </c>
      <c r="J21" s="29">
        <f t="shared" si="3"/>
        <v>0</v>
      </c>
      <c r="K21" s="29">
        <f t="shared" si="4"/>
        <v>0</v>
      </c>
      <c r="L21" s="29">
        <f t="shared" si="5"/>
        <v>0</v>
      </c>
      <c r="M21" s="29">
        <f t="shared" si="6"/>
        <v>0</v>
      </c>
      <c r="N21" s="29">
        <f t="shared" si="7"/>
        <v>1</v>
      </c>
      <c r="O21" s="29">
        <f t="shared" si="8"/>
        <v>0</v>
      </c>
      <c r="P21" s="29">
        <f t="shared" si="9"/>
        <v>0</v>
      </c>
      <c r="Q21" s="29">
        <f t="shared" si="10"/>
        <v>0</v>
      </c>
    </row>
    <row r="22" spans="1:17" x14ac:dyDescent="0.3">
      <c r="A22" s="57" t="s">
        <v>186</v>
      </c>
      <c r="B22" s="31">
        <v>1990</v>
      </c>
      <c r="C22" s="52" t="s">
        <v>552</v>
      </c>
      <c r="D22" s="51" t="s">
        <v>1101</v>
      </c>
      <c r="E22" s="75" t="s">
        <v>112</v>
      </c>
      <c r="F22" s="30"/>
      <c r="G22" s="24">
        <f t="shared" si="0"/>
        <v>0</v>
      </c>
      <c r="H22" s="24">
        <f t="shared" si="1"/>
        <v>0</v>
      </c>
      <c r="I22" s="29">
        <f t="shared" si="2"/>
        <v>0</v>
      </c>
      <c r="J22" s="29">
        <f t="shared" si="3"/>
        <v>0</v>
      </c>
      <c r="K22" s="29">
        <f t="shared" si="4"/>
        <v>0</v>
      </c>
      <c r="L22" s="29">
        <f t="shared" si="5"/>
        <v>0</v>
      </c>
      <c r="M22" s="29">
        <f t="shared" si="6"/>
        <v>1</v>
      </c>
      <c r="N22" s="29">
        <f t="shared" si="7"/>
        <v>0</v>
      </c>
      <c r="O22" s="29">
        <f t="shared" si="8"/>
        <v>0</v>
      </c>
      <c r="P22" s="29">
        <f t="shared" si="9"/>
        <v>0</v>
      </c>
      <c r="Q22" s="29">
        <f t="shared" si="10"/>
        <v>0</v>
      </c>
    </row>
    <row r="23" spans="1:17" x14ac:dyDescent="0.3">
      <c r="A23" s="57" t="s">
        <v>327</v>
      </c>
      <c r="B23" s="31">
        <v>2004</v>
      </c>
      <c r="C23" s="52" t="s">
        <v>552</v>
      </c>
      <c r="D23" s="51" t="s">
        <v>1060</v>
      </c>
      <c r="E23" s="73" t="s">
        <v>109</v>
      </c>
      <c r="F23" s="30"/>
      <c r="G23" s="24">
        <f t="shared" si="0"/>
        <v>0</v>
      </c>
      <c r="H23" s="24">
        <f t="shared" si="1"/>
        <v>0</v>
      </c>
      <c r="I23" s="29">
        <f t="shared" si="2"/>
        <v>0</v>
      </c>
      <c r="J23" s="29">
        <f t="shared" si="3"/>
        <v>0</v>
      </c>
      <c r="K23" s="29">
        <f t="shared" si="4"/>
        <v>0</v>
      </c>
      <c r="L23" s="29">
        <f t="shared" si="5"/>
        <v>0</v>
      </c>
      <c r="M23" s="29">
        <f t="shared" si="6"/>
        <v>0</v>
      </c>
      <c r="N23" s="29">
        <f t="shared" si="7"/>
        <v>1</v>
      </c>
      <c r="O23" s="29">
        <f t="shared" si="8"/>
        <v>0</v>
      </c>
      <c r="P23" s="29">
        <f t="shared" si="9"/>
        <v>0</v>
      </c>
      <c r="Q23" s="29">
        <f t="shared" si="10"/>
        <v>0</v>
      </c>
    </row>
    <row r="24" spans="1:17" x14ac:dyDescent="0.3">
      <c r="A24" s="57" t="s">
        <v>147</v>
      </c>
      <c r="B24" s="31">
        <v>2015</v>
      </c>
      <c r="C24" s="52" t="s">
        <v>552</v>
      </c>
      <c r="D24" s="23" t="s">
        <v>569</v>
      </c>
      <c r="E24" s="75" t="s">
        <v>112</v>
      </c>
      <c r="F24" s="30"/>
      <c r="G24" s="24">
        <f t="shared" si="0"/>
        <v>0</v>
      </c>
      <c r="H24" s="24">
        <f t="shared" si="1"/>
        <v>0</v>
      </c>
      <c r="I24" s="29">
        <f t="shared" si="2"/>
        <v>0</v>
      </c>
      <c r="J24" s="29">
        <f t="shared" si="3"/>
        <v>0</v>
      </c>
      <c r="K24" s="29">
        <f t="shared" si="4"/>
        <v>0</v>
      </c>
      <c r="L24" s="29">
        <f t="shared" si="5"/>
        <v>0</v>
      </c>
      <c r="M24" s="29">
        <f t="shared" si="6"/>
        <v>1</v>
      </c>
      <c r="N24" s="29">
        <f t="shared" si="7"/>
        <v>0</v>
      </c>
      <c r="O24" s="29">
        <f t="shared" si="8"/>
        <v>0</v>
      </c>
      <c r="P24" s="29">
        <f t="shared" si="9"/>
        <v>0</v>
      </c>
      <c r="Q24" s="29">
        <f t="shared" si="10"/>
        <v>0</v>
      </c>
    </row>
    <row r="25" spans="1:17" x14ac:dyDescent="0.3">
      <c r="A25" s="57" t="s">
        <v>144</v>
      </c>
      <c r="B25" s="31">
        <v>2010</v>
      </c>
      <c r="C25" s="52" t="s">
        <v>1102</v>
      </c>
      <c r="D25" s="56" t="s">
        <v>1258</v>
      </c>
      <c r="E25" s="73" t="s">
        <v>109</v>
      </c>
      <c r="F25" s="30"/>
      <c r="G25" s="24">
        <f t="shared" si="0"/>
        <v>0</v>
      </c>
      <c r="H25" s="24">
        <f t="shared" si="1"/>
        <v>0</v>
      </c>
      <c r="I25" s="29">
        <f t="shared" si="2"/>
        <v>0</v>
      </c>
      <c r="J25" s="29">
        <f t="shared" si="3"/>
        <v>0</v>
      </c>
      <c r="K25" s="29">
        <f t="shared" si="4"/>
        <v>0</v>
      </c>
      <c r="L25" s="29">
        <f t="shared" si="5"/>
        <v>0</v>
      </c>
      <c r="M25" s="29">
        <f t="shared" si="6"/>
        <v>0</v>
      </c>
      <c r="N25" s="29">
        <f t="shared" si="7"/>
        <v>1</v>
      </c>
      <c r="O25" s="29">
        <f t="shared" si="8"/>
        <v>0</v>
      </c>
      <c r="P25" s="29">
        <f t="shared" si="9"/>
        <v>0</v>
      </c>
      <c r="Q25" s="29">
        <f t="shared" si="10"/>
        <v>0</v>
      </c>
    </row>
    <row r="26" spans="1:17" x14ac:dyDescent="0.3">
      <c r="A26" s="57" t="s">
        <v>160</v>
      </c>
      <c r="B26" s="31">
        <v>2015</v>
      </c>
      <c r="C26" s="52" t="s">
        <v>552</v>
      </c>
      <c r="D26" s="21" t="s">
        <v>563</v>
      </c>
      <c r="E26" s="87" t="s">
        <v>109</v>
      </c>
      <c r="F26" s="30"/>
      <c r="G26" s="24">
        <f t="shared" si="0"/>
        <v>0</v>
      </c>
      <c r="H26" s="24">
        <f t="shared" si="1"/>
        <v>0</v>
      </c>
      <c r="I26" s="29">
        <f t="shared" si="2"/>
        <v>0</v>
      </c>
      <c r="J26" s="29">
        <f t="shared" si="3"/>
        <v>0</v>
      </c>
      <c r="K26" s="29">
        <f t="shared" si="4"/>
        <v>0</v>
      </c>
      <c r="L26" s="29">
        <f t="shared" si="5"/>
        <v>0</v>
      </c>
      <c r="M26" s="29">
        <f t="shared" si="6"/>
        <v>0</v>
      </c>
      <c r="N26" s="29">
        <f t="shared" si="7"/>
        <v>1</v>
      </c>
      <c r="O26" s="29">
        <f t="shared" si="8"/>
        <v>0</v>
      </c>
      <c r="P26" s="29">
        <f t="shared" si="9"/>
        <v>0</v>
      </c>
      <c r="Q26" s="29">
        <f t="shared" si="10"/>
        <v>0</v>
      </c>
    </row>
    <row r="27" spans="1:17" x14ac:dyDescent="0.3">
      <c r="A27" s="57" t="s">
        <v>329</v>
      </c>
      <c r="B27" s="31">
        <v>2006</v>
      </c>
      <c r="C27" s="52" t="s">
        <v>552</v>
      </c>
      <c r="D27" s="51" t="s">
        <v>1553</v>
      </c>
      <c r="E27" s="80" t="s">
        <v>164</v>
      </c>
      <c r="F27" s="30"/>
      <c r="G27" s="24">
        <f t="shared" si="0"/>
        <v>0</v>
      </c>
      <c r="H27" s="24">
        <f t="shared" si="1"/>
        <v>0</v>
      </c>
      <c r="I27" s="29">
        <f t="shared" si="2"/>
        <v>0</v>
      </c>
      <c r="J27" s="29">
        <f t="shared" si="3"/>
        <v>0</v>
      </c>
      <c r="K27" s="29">
        <f t="shared" si="4"/>
        <v>0</v>
      </c>
      <c r="L27" s="29">
        <f t="shared" si="5"/>
        <v>0</v>
      </c>
      <c r="M27" s="29">
        <f t="shared" si="6"/>
        <v>0</v>
      </c>
      <c r="N27" s="29">
        <f t="shared" si="7"/>
        <v>0</v>
      </c>
      <c r="O27" s="29">
        <f t="shared" si="8"/>
        <v>1</v>
      </c>
      <c r="P27" s="29">
        <f t="shared" si="9"/>
        <v>0</v>
      </c>
      <c r="Q27" s="29">
        <f t="shared" si="10"/>
        <v>0</v>
      </c>
    </row>
    <row r="28" spans="1:17" x14ac:dyDescent="0.3">
      <c r="A28" s="57" t="s">
        <v>201</v>
      </c>
      <c r="B28" s="31">
        <v>2012</v>
      </c>
      <c r="C28" s="52" t="s">
        <v>1102</v>
      </c>
      <c r="D28" s="51" t="s">
        <v>648</v>
      </c>
      <c r="E28" s="73" t="s">
        <v>109</v>
      </c>
      <c r="F28" s="30"/>
      <c r="G28" s="24">
        <f t="shared" si="0"/>
        <v>0</v>
      </c>
      <c r="H28" s="24">
        <f t="shared" si="1"/>
        <v>0</v>
      </c>
      <c r="I28" s="29">
        <f t="shared" si="2"/>
        <v>0</v>
      </c>
      <c r="J28" s="29">
        <f t="shared" si="3"/>
        <v>0</v>
      </c>
      <c r="K28" s="29">
        <f t="shared" si="4"/>
        <v>0</v>
      </c>
      <c r="L28" s="29">
        <f t="shared" si="5"/>
        <v>0</v>
      </c>
      <c r="M28" s="29">
        <f t="shared" si="6"/>
        <v>0</v>
      </c>
      <c r="N28" s="29">
        <f t="shared" si="7"/>
        <v>1</v>
      </c>
      <c r="O28" s="29">
        <f t="shared" si="8"/>
        <v>0</v>
      </c>
      <c r="P28" s="29">
        <f t="shared" si="9"/>
        <v>0</v>
      </c>
      <c r="Q28" s="29">
        <f t="shared" si="10"/>
        <v>0</v>
      </c>
    </row>
    <row r="29" spans="1:17" x14ac:dyDescent="0.3">
      <c r="A29" s="57" t="s">
        <v>187</v>
      </c>
      <c r="B29" s="32">
        <v>2011</v>
      </c>
      <c r="C29" s="58" t="s">
        <v>14</v>
      </c>
      <c r="D29" s="60" t="s">
        <v>64</v>
      </c>
      <c r="E29" s="73" t="s">
        <v>109</v>
      </c>
      <c r="F29" s="30"/>
      <c r="G29" s="24">
        <f t="shared" si="0"/>
        <v>0</v>
      </c>
      <c r="H29" s="24">
        <f t="shared" si="1"/>
        <v>0</v>
      </c>
      <c r="I29" s="29">
        <f t="shared" si="2"/>
        <v>0</v>
      </c>
      <c r="J29" s="29">
        <f t="shared" si="3"/>
        <v>0</v>
      </c>
      <c r="K29" s="29">
        <f t="shared" si="4"/>
        <v>0</v>
      </c>
      <c r="L29" s="29">
        <f t="shared" si="5"/>
        <v>0</v>
      </c>
      <c r="M29" s="29">
        <f t="shared" si="6"/>
        <v>0</v>
      </c>
      <c r="N29" s="29">
        <f t="shared" si="7"/>
        <v>1</v>
      </c>
      <c r="O29" s="29">
        <f t="shared" si="8"/>
        <v>0</v>
      </c>
      <c r="P29" s="29">
        <f t="shared" si="9"/>
        <v>0</v>
      </c>
      <c r="Q29" s="29">
        <f t="shared" si="10"/>
        <v>0</v>
      </c>
    </row>
    <row r="30" spans="1:17" x14ac:dyDescent="0.3">
      <c r="A30" s="57" t="s">
        <v>120</v>
      </c>
      <c r="B30" s="31">
        <v>2006</v>
      </c>
      <c r="C30" s="52" t="s">
        <v>552</v>
      </c>
      <c r="D30" s="51" t="s">
        <v>1030</v>
      </c>
      <c r="E30" s="75" t="s">
        <v>112</v>
      </c>
      <c r="F30" s="30"/>
      <c r="G30" s="24">
        <f t="shared" si="0"/>
        <v>0</v>
      </c>
      <c r="H30" s="24">
        <f t="shared" si="1"/>
        <v>0</v>
      </c>
      <c r="I30" s="29">
        <f t="shared" si="2"/>
        <v>0</v>
      </c>
      <c r="J30" s="29">
        <f t="shared" si="3"/>
        <v>0</v>
      </c>
      <c r="K30" s="29">
        <f t="shared" si="4"/>
        <v>0</v>
      </c>
      <c r="L30" s="29">
        <f t="shared" si="5"/>
        <v>0</v>
      </c>
      <c r="M30" s="29">
        <f t="shared" si="6"/>
        <v>1</v>
      </c>
      <c r="N30" s="29">
        <f t="shared" si="7"/>
        <v>0</v>
      </c>
      <c r="O30" s="29">
        <f t="shared" si="8"/>
        <v>0</v>
      </c>
      <c r="P30" s="29">
        <f t="shared" si="9"/>
        <v>0</v>
      </c>
      <c r="Q30" s="29">
        <f t="shared" si="10"/>
        <v>0</v>
      </c>
    </row>
    <row r="31" spans="1:17" x14ac:dyDescent="0.3">
      <c r="A31" s="57" t="s">
        <v>206</v>
      </c>
      <c r="B31" s="31">
        <v>2012</v>
      </c>
      <c r="C31" s="58" t="s">
        <v>12</v>
      </c>
      <c r="D31" s="60" t="s">
        <v>53</v>
      </c>
      <c r="E31" s="83" t="s">
        <v>112</v>
      </c>
      <c r="F31" s="30"/>
      <c r="G31" s="24">
        <f t="shared" si="0"/>
        <v>0</v>
      </c>
      <c r="H31" s="24">
        <f t="shared" si="1"/>
        <v>0</v>
      </c>
      <c r="I31" s="29">
        <f t="shared" si="2"/>
        <v>0</v>
      </c>
      <c r="J31" s="29">
        <f t="shared" si="3"/>
        <v>0</v>
      </c>
      <c r="K31" s="29">
        <f t="shared" si="4"/>
        <v>0</v>
      </c>
      <c r="L31" s="29">
        <f t="shared" si="5"/>
        <v>0</v>
      </c>
      <c r="M31" s="29">
        <f t="shared" si="6"/>
        <v>1</v>
      </c>
      <c r="N31" s="29">
        <f t="shared" si="7"/>
        <v>0</v>
      </c>
      <c r="O31" s="29">
        <f t="shared" si="8"/>
        <v>0</v>
      </c>
      <c r="P31" s="29">
        <f t="shared" si="9"/>
        <v>0</v>
      </c>
      <c r="Q31" s="29">
        <f t="shared" si="10"/>
        <v>0</v>
      </c>
    </row>
    <row r="32" spans="1:17" x14ac:dyDescent="0.3">
      <c r="A32" s="57" t="s">
        <v>205</v>
      </c>
      <c r="B32" s="31">
        <v>2007</v>
      </c>
      <c r="C32" s="52" t="s">
        <v>552</v>
      </c>
      <c r="D32" s="51" t="s">
        <v>1017</v>
      </c>
      <c r="E32" s="83" t="s">
        <v>112</v>
      </c>
      <c r="F32" s="30"/>
      <c r="G32" s="24">
        <f t="shared" si="0"/>
        <v>0</v>
      </c>
      <c r="H32" s="24">
        <f t="shared" si="1"/>
        <v>0</v>
      </c>
      <c r="I32" s="29">
        <f t="shared" si="2"/>
        <v>0</v>
      </c>
      <c r="J32" s="29">
        <f t="shared" si="3"/>
        <v>0</v>
      </c>
      <c r="K32" s="29">
        <f t="shared" si="4"/>
        <v>0</v>
      </c>
      <c r="L32" s="29">
        <f t="shared" si="5"/>
        <v>0</v>
      </c>
      <c r="M32" s="29">
        <f t="shared" si="6"/>
        <v>1</v>
      </c>
      <c r="N32" s="29">
        <f t="shared" si="7"/>
        <v>0</v>
      </c>
      <c r="O32" s="29">
        <f t="shared" si="8"/>
        <v>0</v>
      </c>
      <c r="P32" s="29">
        <f t="shared" si="9"/>
        <v>0</v>
      </c>
      <c r="Q32" s="29">
        <f t="shared" si="10"/>
        <v>0</v>
      </c>
    </row>
    <row r="33" spans="1:17" x14ac:dyDescent="0.3">
      <c r="A33" s="57" t="s">
        <v>148</v>
      </c>
      <c r="B33" s="31">
        <v>2014</v>
      </c>
      <c r="C33" s="52" t="s">
        <v>552</v>
      </c>
      <c r="D33" s="23" t="s">
        <v>591</v>
      </c>
      <c r="E33" s="83" t="s">
        <v>112</v>
      </c>
      <c r="F33" s="30"/>
      <c r="G33" s="24">
        <f t="shared" si="0"/>
        <v>0</v>
      </c>
      <c r="H33" s="24">
        <f t="shared" si="1"/>
        <v>0</v>
      </c>
      <c r="I33" s="29">
        <f t="shared" si="2"/>
        <v>0</v>
      </c>
      <c r="J33" s="29">
        <f t="shared" si="3"/>
        <v>0</v>
      </c>
      <c r="K33" s="29">
        <f t="shared" si="4"/>
        <v>0</v>
      </c>
      <c r="L33" s="29">
        <f t="shared" si="5"/>
        <v>0</v>
      </c>
      <c r="M33" s="29">
        <f t="shared" si="6"/>
        <v>1</v>
      </c>
      <c r="N33" s="29">
        <f t="shared" si="7"/>
        <v>0</v>
      </c>
      <c r="O33" s="29">
        <f t="shared" si="8"/>
        <v>0</v>
      </c>
      <c r="P33" s="29">
        <f t="shared" si="9"/>
        <v>0</v>
      </c>
      <c r="Q33" s="29">
        <f t="shared" si="10"/>
        <v>0</v>
      </c>
    </row>
    <row r="34" spans="1:17" x14ac:dyDescent="0.3">
      <c r="A34" s="57" t="s">
        <v>198</v>
      </c>
      <c r="B34" s="31">
        <v>2014</v>
      </c>
      <c r="C34" s="52" t="s">
        <v>552</v>
      </c>
      <c r="D34" s="51" t="s">
        <v>596</v>
      </c>
      <c r="E34" s="83" t="s">
        <v>112</v>
      </c>
      <c r="F34" s="30"/>
      <c r="G34" s="24">
        <f t="shared" si="0"/>
        <v>0</v>
      </c>
      <c r="H34" s="24">
        <f t="shared" si="1"/>
        <v>0</v>
      </c>
      <c r="I34" s="29">
        <f t="shared" si="2"/>
        <v>0</v>
      </c>
      <c r="J34" s="29">
        <f t="shared" si="3"/>
        <v>0</v>
      </c>
      <c r="K34" s="29">
        <f t="shared" si="4"/>
        <v>0</v>
      </c>
      <c r="L34" s="29">
        <f t="shared" si="5"/>
        <v>0</v>
      </c>
      <c r="M34" s="29">
        <f t="shared" si="6"/>
        <v>1</v>
      </c>
      <c r="N34" s="29">
        <f t="shared" si="7"/>
        <v>0</v>
      </c>
      <c r="O34" s="29">
        <f t="shared" si="8"/>
        <v>0</v>
      </c>
      <c r="P34" s="29">
        <f t="shared" si="9"/>
        <v>0</v>
      </c>
      <c r="Q34" s="29">
        <f t="shared" si="10"/>
        <v>0</v>
      </c>
    </row>
    <row r="35" spans="1:17" x14ac:dyDescent="0.3">
      <c r="A35" s="57" t="s">
        <v>202</v>
      </c>
      <c r="B35" s="32">
        <v>2013</v>
      </c>
      <c r="C35" s="58" t="s">
        <v>12</v>
      </c>
      <c r="D35" s="60" t="s">
        <v>39</v>
      </c>
      <c r="E35" s="73" t="s">
        <v>109</v>
      </c>
      <c r="F35" s="30"/>
      <c r="G35" s="24">
        <f t="shared" si="0"/>
        <v>0</v>
      </c>
      <c r="H35" s="24">
        <f t="shared" si="1"/>
        <v>0</v>
      </c>
      <c r="I35" s="29">
        <f t="shared" si="2"/>
        <v>0</v>
      </c>
      <c r="J35" s="29">
        <f t="shared" si="3"/>
        <v>0</v>
      </c>
      <c r="K35" s="29">
        <f t="shared" si="4"/>
        <v>0</v>
      </c>
      <c r="L35" s="29">
        <f t="shared" si="5"/>
        <v>0</v>
      </c>
      <c r="M35" s="29">
        <f t="shared" si="6"/>
        <v>0</v>
      </c>
      <c r="N35" s="29">
        <f t="shared" si="7"/>
        <v>1</v>
      </c>
      <c r="O35" s="29">
        <f t="shared" si="8"/>
        <v>0</v>
      </c>
      <c r="P35" s="29">
        <f t="shared" si="9"/>
        <v>0</v>
      </c>
      <c r="Q35" s="29">
        <f t="shared" si="10"/>
        <v>0</v>
      </c>
    </row>
    <row r="36" spans="1:17" x14ac:dyDescent="0.3">
      <c r="A36" s="57" t="s">
        <v>332</v>
      </c>
      <c r="B36" s="31">
        <v>2015</v>
      </c>
      <c r="C36" s="52" t="s">
        <v>552</v>
      </c>
      <c r="D36" s="21" t="s">
        <v>564</v>
      </c>
      <c r="E36" s="73" t="s">
        <v>109</v>
      </c>
      <c r="F36" s="30"/>
      <c r="G36" s="24">
        <f t="shared" si="0"/>
        <v>0</v>
      </c>
      <c r="H36" s="24">
        <f t="shared" si="1"/>
        <v>0</v>
      </c>
      <c r="I36" s="29">
        <f t="shared" si="2"/>
        <v>0</v>
      </c>
      <c r="J36" s="29">
        <f t="shared" si="3"/>
        <v>0</v>
      </c>
      <c r="K36" s="29">
        <f t="shared" si="4"/>
        <v>0</v>
      </c>
      <c r="L36" s="29">
        <f t="shared" si="5"/>
        <v>0</v>
      </c>
      <c r="M36" s="29">
        <f t="shared" si="6"/>
        <v>0</v>
      </c>
      <c r="N36" s="29">
        <f t="shared" si="7"/>
        <v>1</v>
      </c>
      <c r="O36" s="29">
        <f t="shared" si="8"/>
        <v>0</v>
      </c>
      <c r="P36" s="29">
        <f t="shared" si="9"/>
        <v>0</v>
      </c>
      <c r="Q36" s="29">
        <f t="shared" si="10"/>
        <v>0</v>
      </c>
    </row>
    <row r="37" spans="1:17" x14ac:dyDescent="0.3">
      <c r="A37" s="57" t="s">
        <v>150</v>
      </c>
      <c r="B37" s="31">
        <v>2005</v>
      </c>
      <c r="C37" s="52" t="s">
        <v>552</v>
      </c>
      <c r="D37" s="51" t="s">
        <v>1050</v>
      </c>
      <c r="E37" s="83" t="s">
        <v>112</v>
      </c>
      <c r="F37" s="30"/>
      <c r="G37" s="24">
        <f t="shared" si="0"/>
        <v>0</v>
      </c>
      <c r="H37" s="24">
        <f t="shared" si="1"/>
        <v>0</v>
      </c>
      <c r="I37" s="29">
        <f t="shared" si="2"/>
        <v>0</v>
      </c>
      <c r="J37" s="29">
        <f t="shared" si="3"/>
        <v>0</v>
      </c>
      <c r="K37" s="29">
        <f t="shared" si="4"/>
        <v>0</v>
      </c>
      <c r="L37" s="29">
        <f t="shared" si="5"/>
        <v>0</v>
      </c>
      <c r="M37" s="29">
        <f t="shared" si="6"/>
        <v>1</v>
      </c>
      <c r="N37" s="29">
        <f t="shared" si="7"/>
        <v>0</v>
      </c>
      <c r="O37" s="29">
        <f t="shared" si="8"/>
        <v>0</v>
      </c>
      <c r="P37" s="29">
        <f t="shared" si="9"/>
        <v>0</v>
      </c>
      <c r="Q37" s="29">
        <f t="shared" si="10"/>
        <v>0</v>
      </c>
    </row>
    <row r="38" spans="1:17" x14ac:dyDescent="0.3">
      <c r="A38" s="57" t="s">
        <v>124</v>
      </c>
      <c r="B38" s="31">
        <v>2012</v>
      </c>
      <c r="C38" s="52" t="s">
        <v>1102</v>
      </c>
      <c r="D38" s="51" t="s">
        <v>1263</v>
      </c>
      <c r="E38" s="73" t="s">
        <v>109</v>
      </c>
      <c r="F38" s="30"/>
      <c r="G38" s="24">
        <f t="shared" si="0"/>
        <v>0</v>
      </c>
      <c r="H38" s="24">
        <f t="shared" si="1"/>
        <v>0</v>
      </c>
      <c r="I38" s="29">
        <f t="shared" si="2"/>
        <v>0</v>
      </c>
      <c r="J38" s="29">
        <f t="shared" si="3"/>
        <v>0</v>
      </c>
      <c r="K38" s="29">
        <f t="shared" si="4"/>
        <v>0</v>
      </c>
      <c r="L38" s="29">
        <f t="shared" si="5"/>
        <v>0</v>
      </c>
      <c r="M38" s="29">
        <f t="shared" si="6"/>
        <v>0</v>
      </c>
      <c r="N38" s="29">
        <f t="shared" si="7"/>
        <v>1</v>
      </c>
      <c r="O38" s="29">
        <f t="shared" si="8"/>
        <v>0</v>
      </c>
      <c r="P38" s="29">
        <f t="shared" si="9"/>
        <v>0</v>
      </c>
      <c r="Q38" s="29">
        <f t="shared" si="10"/>
        <v>0</v>
      </c>
    </row>
    <row r="39" spans="1:17" x14ac:dyDescent="0.3">
      <c r="A39" s="57" t="s">
        <v>125</v>
      </c>
      <c r="B39" s="31">
        <v>2014</v>
      </c>
      <c r="C39" s="52" t="s">
        <v>552</v>
      </c>
      <c r="D39" s="23" t="s">
        <v>574</v>
      </c>
      <c r="E39" s="73" t="s">
        <v>109</v>
      </c>
      <c r="F39" s="30"/>
      <c r="G39" s="24">
        <f t="shared" si="0"/>
        <v>0</v>
      </c>
      <c r="H39" s="24">
        <f t="shared" si="1"/>
        <v>0</v>
      </c>
      <c r="I39" s="29">
        <f t="shared" si="2"/>
        <v>0</v>
      </c>
      <c r="J39" s="29">
        <f t="shared" si="3"/>
        <v>0</v>
      </c>
      <c r="K39" s="29">
        <f t="shared" si="4"/>
        <v>0</v>
      </c>
      <c r="L39" s="29">
        <f t="shared" si="5"/>
        <v>0</v>
      </c>
      <c r="M39" s="29">
        <f t="shared" si="6"/>
        <v>0</v>
      </c>
      <c r="N39" s="29">
        <f t="shared" si="7"/>
        <v>1</v>
      </c>
      <c r="O39" s="29">
        <f t="shared" si="8"/>
        <v>0</v>
      </c>
      <c r="P39" s="29">
        <f t="shared" si="9"/>
        <v>0</v>
      </c>
      <c r="Q39" s="29">
        <f t="shared" si="10"/>
        <v>0</v>
      </c>
    </row>
    <row r="40" spans="1:17" x14ac:dyDescent="0.3">
      <c r="A40" s="57" t="s">
        <v>161</v>
      </c>
      <c r="B40" s="31">
        <v>2011</v>
      </c>
      <c r="C40" s="52" t="s">
        <v>552</v>
      </c>
      <c r="D40" s="51" t="s">
        <v>678</v>
      </c>
      <c r="E40" s="83" t="s">
        <v>112</v>
      </c>
      <c r="F40" s="30"/>
      <c r="G40" s="24">
        <f t="shared" si="0"/>
        <v>0</v>
      </c>
      <c r="H40" s="24">
        <f t="shared" si="1"/>
        <v>0</v>
      </c>
      <c r="I40" s="29">
        <f t="shared" si="2"/>
        <v>0</v>
      </c>
      <c r="J40" s="29">
        <f t="shared" si="3"/>
        <v>0</v>
      </c>
      <c r="K40" s="29">
        <f t="shared" si="4"/>
        <v>0</v>
      </c>
      <c r="L40" s="29">
        <f t="shared" si="5"/>
        <v>0</v>
      </c>
      <c r="M40" s="29">
        <f t="shared" si="6"/>
        <v>1</v>
      </c>
      <c r="N40" s="29">
        <f t="shared" si="7"/>
        <v>0</v>
      </c>
      <c r="O40" s="29">
        <f t="shared" si="8"/>
        <v>0</v>
      </c>
      <c r="P40" s="29">
        <f t="shared" si="9"/>
        <v>0</v>
      </c>
      <c r="Q40" s="29">
        <f t="shared" si="10"/>
        <v>0</v>
      </c>
    </row>
    <row r="41" spans="1:17" x14ac:dyDescent="0.3">
      <c r="A41" s="57" t="s">
        <v>162</v>
      </c>
      <c r="B41" s="31">
        <v>2008</v>
      </c>
      <c r="C41" s="52" t="s">
        <v>552</v>
      </c>
      <c r="D41" s="51" t="s">
        <v>1007</v>
      </c>
      <c r="E41" s="83" t="s">
        <v>112</v>
      </c>
      <c r="F41" s="30"/>
      <c r="G41" s="24">
        <f t="shared" si="0"/>
        <v>0</v>
      </c>
      <c r="H41" s="24">
        <f t="shared" si="1"/>
        <v>0</v>
      </c>
      <c r="I41" s="29">
        <f t="shared" si="2"/>
        <v>0</v>
      </c>
      <c r="J41" s="29">
        <f t="shared" si="3"/>
        <v>0</v>
      </c>
      <c r="K41" s="29">
        <f t="shared" si="4"/>
        <v>0</v>
      </c>
      <c r="L41" s="29">
        <f t="shared" si="5"/>
        <v>0</v>
      </c>
      <c r="M41" s="29">
        <f t="shared" si="6"/>
        <v>1</v>
      </c>
      <c r="N41" s="29">
        <f t="shared" si="7"/>
        <v>0</v>
      </c>
      <c r="O41" s="29">
        <f t="shared" si="8"/>
        <v>0</v>
      </c>
      <c r="P41" s="29">
        <f t="shared" si="9"/>
        <v>0</v>
      </c>
      <c r="Q41" s="29">
        <f t="shared" si="10"/>
        <v>0</v>
      </c>
    </row>
    <row r="42" spans="1:17" x14ac:dyDescent="0.3">
      <c r="A42" s="57" t="s">
        <v>163</v>
      </c>
      <c r="B42" s="31">
        <v>2014</v>
      </c>
      <c r="C42" s="52" t="s">
        <v>552</v>
      </c>
      <c r="D42" s="23" t="s">
        <v>573</v>
      </c>
      <c r="E42" s="73" t="s">
        <v>109</v>
      </c>
      <c r="F42" s="30"/>
      <c r="G42" s="24">
        <f t="shared" si="0"/>
        <v>0</v>
      </c>
      <c r="H42" s="24">
        <f t="shared" si="1"/>
        <v>0</v>
      </c>
      <c r="I42" s="29">
        <f t="shared" si="2"/>
        <v>0</v>
      </c>
      <c r="J42" s="29">
        <f t="shared" si="3"/>
        <v>0</v>
      </c>
      <c r="K42" s="29">
        <f t="shared" si="4"/>
        <v>0</v>
      </c>
      <c r="L42" s="29">
        <f t="shared" si="5"/>
        <v>0</v>
      </c>
      <c r="M42" s="29">
        <f t="shared" si="6"/>
        <v>0</v>
      </c>
      <c r="N42" s="29">
        <f t="shared" si="7"/>
        <v>1</v>
      </c>
      <c r="O42" s="29">
        <f t="shared" si="8"/>
        <v>0</v>
      </c>
      <c r="P42" s="29">
        <f t="shared" si="9"/>
        <v>0</v>
      </c>
      <c r="Q42" s="29">
        <f t="shared" si="10"/>
        <v>0</v>
      </c>
    </row>
    <row r="43" spans="1:17" x14ac:dyDescent="0.3">
      <c r="A43" s="57" t="s">
        <v>126</v>
      </c>
      <c r="B43" s="31">
        <v>2013</v>
      </c>
      <c r="C43" s="52" t="s">
        <v>552</v>
      </c>
      <c r="D43" s="51" t="s">
        <v>602</v>
      </c>
      <c r="E43" s="70" t="s">
        <v>1557</v>
      </c>
      <c r="F43" s="30"/>
      <c r="G43" s="24">
        <f t="shared" si="0"/>
        <v>0</v>
      </c>
      <c r="H43" s="24">
        <f t="shared" si="1"/>
        <v>0</v>
      </c>
      <c r="I43" s="29">
        <f t="shared" si="2"/>
        <v>0</v>
      </c>
      <c r="J43" s="29">
        <f t="shared" si="3"/>
        <v>0</v>
      </c>
      <c r="K43" s="29">
        <f t="shared" si="4"/>
        <v>0</v>
      </c>
      <c r="L43" s="29">
        <f t="shared" si="5"/>
        <v>0</v>
      </c>
      <c r="M43" s="29">
        <f t="shared" si="6"/>
        <v>0</v>
      </c>
      <c r="N43" s="29">
        <f t="shared" si="7"/>
        <v>0</v>
      </c>
      <c r="O43" s="29">
        <f t="shared" si="8"/>
        <v>0</v>
      </c>
      <c r="P43" s="29">
        <f t="shared" si="9"/>
        <v>0</v>
      </c>
      <c r="Q43" s="29">
        <f t="shared" si="10"/>
        <v>1</v>
      </c>
    </row>
    <row r="44" spans="1:17" x14ac:dyDescent="0.3">
      <c r="A44" s="57" t="s">
        <v>338</v>
      </c>
      <c r="B44" s="31">
        <v>2011</v>
      </c>
      <c r="C44" s="52" t="s">
        <v>552</v>
      </c>
      <c r="D44" s="23" t="s">
        <v>664</v>
      </c>
      <c r="E44" s="76" t="s">
        <v>164</v>
      </c>
      <c r="F44" s="30"/>
      <c r="G44" s="24">
        <f t="shared" si="0"/>
        <v>0</v>
      </c>
      <c r="H44" s="24">
        <f t="shared" si="1"/>
        <v>0</v>
      </c>
      <c r="I44" s="29">
        <f t="shared" si="2"/>
        <v>0</v>
      </c>
      <c r="J44" s="29">
        <f t="shared" si="3"/>
        <v>0</v>
      </c>
      <c r="K44" s="29">
        <f t="shared" si="4"/>
        <v>0</v>
      </c>
      <c r="L44" s="29">
        <f t="shared" si="5"/>
        <v>0</v>
      </c>
      <c r="M44" s="29">
        <f t="shared" si="6"/>
        <v>0</v>
      </c>
      <c r="N44" s="29">
        <f t="shared" si="7"/>
        <v>0</v>
      </c>
      <c r="O44" s="29">
        <f t="shared" si="8"/>
        <v>1</v>
      </c>
      <c r="P44" s="29">
        <f t="shared" si="9"/>
        <v>0</v>
      </c>
      <c r="Q44" s="29">
        <f t="shared" si="10"/>
        <v>0</v>
      </c>
    </row>
    <row r="45" spans="1:17" x14ac:dyDescent="0.3">
      <c r="A45" s="57" t="s">
        <v>127</v>
      </c>
      <c r="B45" s="32">
        <v>2011</v>
      </c>
      <c r="C45" s="58" t="s">
        <v>14</v>
      </c>
      <c r="D45" s="60" t="s">
        <v>74</v>
      </c>
      <c r="E45" s="77" t="s">
        <v>111</v>
      </c>
      <c r="F45" s="30"/>
      <c r="G45" s="24">
        <f t="shared" si="0"/>
        <v>0</v>
      </c>
      <c r="H45" s="24">
        <f t="shared" si="1"/>
        <v>0</v>
      </c>
      <c r="I45" s="29">
        <f t="shared" si="2"/>
        <v>0</v>
      </c>
      <c r="J45" s="29">
        <f t="shared" si="3"/>
        <v>0</v>
      </c>
      <c r="K45" s="29">
        <f t="shared" si="4"/>
        <v>0</v>
      </c>
      <c r="L45" s="29">
        <f t="shared" si="5"/>
        <v>1</v>
      </c>
      <c r="M45" s="29">
        <f t="shared" si="6"/>
        <v>0</v>
      </c>
      <c r="N45" s="29">
        <f t="shared" si="7"/>
        <v>0</v>
      </c>
      <c r="O45" s="29">
        <f t="shared" si="8"/>
        <v>0</v>
      </c>
      <c r="P45" s="29">
        <f t="shared" si="9"/>
        <v>0</v>
      </c>
      <c r="Q45" s="29">
        <f t="shared" si="10"/>
        <v>0</v>
      </c>
    </row>
    <row r="46" spans="1:17" x14ac:dyDescent="0.3">
      <c r="A46" s="57" t="s">
        <v>128</v>
      </c>
      <c r="B46" s="31">
        <v>2012</v>
      </c>
      <c r="C46" s="52" t="s">
        <v>552</v>
      </c>
      <c r="D46" s="23" t="s">
        <v>646</v>
      </c>
      <c r="E46" s="100" t="s">
        <v>1686</v>
      </c>
      <c r="F46" s="30"/>
      <c r="G46" s="24">
        <f t="shared" si="0"/>
        <v>0</v>
      </c>
      <c r="H46" s="24">
        <f t="shared" si="1"/>
        <v>0</v>
      </c>
      <c r="I46" s="29">
        <f t="shared" si="2"/>
        <v>0</v>
      </c>
      <c r="J46" s="29">
        <f t="shared" si="3"/>
        <v>0</v>
      </c>
      <c r="K46" s="29">
        <f t="shared" si="4"/>
        <v>0</v>
      </c>
      <c r="L46" s="29">
        <f t="shared" si="5"/>
        <v>0</v>
      </c>
      <c r="M46" s="29">
        <f t="shared" si="6"/>
        <v>0</v>
      </c>
      <c r="N46" s="29">
        <f t="shared" si="7"/>
        <v>0</v>
      </c>
      <c r="O46" s="29">
        <f t="shared" si="8"/>
        <v>0</v>
      </c>
      <c r="P46" s="29">
        <f t="shared" si="9"/>
        <v>1</v>
      </c>
      <c r="Q46" s="29">
        <f t="shared" si="10"/>
        <v>0</v>
      </c>
    </row>
    <row r="47" spans="1:17" x14ac:dyDescent="0.3">
      <c r="A47" s="57" t="s">
        <v>129</v>
      </c>
      <c r="B47" s="31">
        <v>2013</v>
      </c>
      <c r="C47" s="52" t="s">
        <v>552</v>
      </c>
      <c r="D47" s="51" t="s">
        <v>605</v>
      </c>
      <c r="E47" s="73" t="s">
        <v>109</v>
      </c>
      <c r="F47" s="30"/>
      <c r="G47" s="24">
        <f t="shared" si="0"/>
        <v>0</v>
      </c>
      <c r="H47" s="24">
        <f t="shared" si="1"/>
        <v>0</v>
      </c>
      <c r="I47" s="29">
        <f t="shared" si="2"/>
        <v>0</v>
      </c>
      <c r="J47" s="29">
        <f t="shared" si="3"/>
        <v>0</v>
      </c>
      <c r="K47" s="29">
        <f t="shared" si="4"/>
        <v>0</v>
      </c>
      <c r="L47" s="29">
        <f t="shared" si="5"/>
        <v>0</v>
      </c>
      <c r="M47" s="29">
        <f t="shared" si="6"/>
        <v>0</v>
      </c>
      <c r="N47" s="29">
        <f t="shared" si="7"/>
        <v>1</v>
      </c>
      <c r="O47" s="29">
        <f t="shared" si="8"/>
        <v>0</v>
      </c>
      <c r="P47" s="29">
        <f t="shared" si="9"/>
        <v>0</v>
      </c>
      <c r="Q47" s="29">
        <f t="shared" si="10"/>
        <v>0</v>
      </c>
    </row>
    <row r="48" spans="1:17" x14ac:dyDescent="0.3">
      <c r="A48" s="57" t="s">
        <v>341</v>
      </c>
      <c r="B48" s="40" t="s">
        <v>12</v>
      </c>
      <c r="C48" s="40">
        <v>2002</v>
      </c>
      <c r="D48" s="41" t="s">
        <v>43</v>
      </c>
      <c r="E48" s="73" t="s">
        <v>109</v>
      </c>
      <c r="F48" s="30"/>
      <c r="G48" s="24">
        <f t="shared" si="0"/>
        <v>0</v>
      </c>
      <c r="H48" s="24">
        <f t="shared" si="1"/>
        <v>0</v>
      </c>
      <c r="I48" s="29">
        <f t="shared" si="2"/>
        <v>0</v>
      </c>
      <c r="J48" s="29">
        <f t="shared" si="3"/>
        <v>0</v>
      </c>
      <c r="K48" s="29">
        <f t="shared" si="4"/>
        <v>0</v>
      </c>
      <c r="L48" s="29">
        <f t="shared" si="5"/>
        <v>0</v>
      </c>
      <c r="M48" s="29">
        <f t="shared" si="6"/>
        <v>0</v>
      </c>
      <c r="N48" s="29">
        <f t="shared" si="7"/>
        <v>1</v>
      </c>
      <c r="O48" s="29">
        <f t="shared" si="8"/>
        <v>0</v>
      </c>
      <c r="P48" s="29">
        <f t="shared" si="9"/>
        <v>0</v>
      </c>
      <c r="Q48" s="29">
        <f t="shared" si="10"/>
        <v>0</v>
      </c>
    </row>
    <row r="49" spans="1:17" x14ac:dyDescent="0.3">
      <c r="A49" s="57" t="s">
        <v>342</v>
      </c>
      <c r="B49" s="31">
        <v>2008</v>
      </c>
      <c r="C49" s="52" t="s">
        <v>552</v>
      </c>
      <c r="D49" s="51" t="s">
        <v>992</v>
      </c>
      <c r="E49" s="135" t="s">
        <v>111</v>
      </c>
      <c r="F49" s="30"/>
      <c r="G49" s="24">
        <f t="shared" si="0"/>
        <v>0</v>
      </c>
      <c r="H49" s="24">
        <f t="shared" si="1"/>
        <v>0</v>
      </c>
      <c r="I49" s="29">
        <f t="shared" si="2"/>
        <v>0</v>
      </c>
      <c r="J49" s="29">
        <f t="shared" si="3"/>
        <v>0</v>
      </c>
      <c r="K49" s="29">
        <f t="shared" si="4"/>
        <v>0</v>
      </c>
      <c r="L49" s="29">
        <f t="shared" si="5"/>
        <v>1</v>
      </c>
      <c r="M49" s="29">
        <f t="shared" si="6"/>
        <v>0</v>
      </c>
      <c r="N49" s="29">
        <f t="shared" si="7"/>
        <v>0</v>
      </c>
      <c r="O49" s="29">
        <f t="shared" si="8"/>
        <v>0</v>
      </c>
      <c r="P49" s="29">
        <f t="shared" si="9"/>
        <v>0</v>
      </c>
      <c r="Q49" s="29">
        <f t="shared" si="10"/>
        <v>0</v>
      </c>
    </row>
    <row r="50" spans="1:17" x14ac:dyDescent="0.3">
      <c r="A50" s="57" t="s">
        <v>345</v>
      </c>
      <c r="B50" s="31">
        <v>2012</v>
      </c>
      <c r="C50" s="52" t="s">
        <v>552</v>
      </c>
      <c r="D50" s="23" t="s">
        <v>651</v>
      </c>
      <c r="E50" s="76" t="s">
        <v>164</v>
      </c>
      <c r="F50" s="30"/>
      <c r="G50" s="24">
        <f t="shared" si="0"/>
        <v>0</v>
      </c>
      <c r="H50" s="24">
        <f t="shared" si="1"/>
        <v>0</v>
      </c>
      <c r="I50" s="29">
        <f t="shared" si="2"/>
        <v>0</v>
      </c>
      <c r="J50" s="29">
        <f t="shared" si="3"/>
        <v>0</v>
      </c>
      <c r="K50" s="29">
        <f t="shared" si="4"/>
        <v>0</v>
      </c>
      <c r="L50" s="29">
        <f t="shared" si="5"/>
        <v>0</v>
      </c>
      <c r="M50" s="29">
        <f t="shared" si="6"/>
        <v>0</v>
      </c>
      <c r="N50" s="29">
        <f t="shared" si="7"/>
        <v>0</v>
      </c>
      <c r="O50" s="29">
        <f t="shared" si="8"/>
        <v>1</v>
      </c>
      <c r="P50" s="29">
        <f t="shared" si="9"/>
        <v>0</v>
      </c>
      <c r="Q50" s="29">
        <f t="shared" si="10"/>
        <v>0</v>
      </c>
    </row>
    <row r="51" spans="1:17" x14ac:dyDescent="0.3">
      <c r="A51" s="57" t="s">
        <v>132</v>
      </c>
      <c r="B51" s="32">
        <v>1995</v>
      </c>
      <c r="C51" s="59" t="s">
        <v>13</v>
      </c>
      <c r="D51" s="60" t="s">
        <v>19</v>
      </c>
      <c r="E51" s="73" t="s">
        <v>109</v>
      </c>
      <c r="F51" s="30"/>
      <c r="G51" s="24">
        <f t="shared" si="0"/>
        <v>0</v>
      </c>
      <c r="H51" s="24">
        <f t="shared" si="1"/>
        <v>0</v>
      </c>
      <c r="I51" s="29">
        <f t="shared" si="2"/>
        <v>0</v>
      </c>
      <c r="J51" s="29">
        <f t="shared" si="3"/>
        <v>0</v>
      </c>
      <c r="K51" s="29">
        <f t="shared" si="4"/>
        <v>0</v>
      </c>
      <c r="L51" s="29">
        <f t="shared" si="5"/>
        <v>0</v>
      </c>
      <c r="M51" s="29">
        <f t="shared" si="6"/>
        <v>0</v>
      </c>
      <c r="N51" s="29">
        <f t="shared" si="7"/>
        <v>1</v>
      </c>
      <c r="O51" s="29">
        <f t="shared" si="8"/>
        <v>0</v>
      </c>
      <c r="P51" s="29">
        <f t="shared" si="9"/>
        <v>0</v>
      </c>
      <c r="Q51" s="29">
        <f t="shared" si="10"/>
        <v>0</v>
      </c>
    </row>
    <row r="52" spans="1:17" x14ac:dyDescent="0.3">
      <c r="A52" s="57" t="s">
        <v>139</v>
      </c>
      <c r="B52" s="32">
        <v>2007</v>
      </c>
      <c r="C52" s="58" t="s">
        <v>12</v>
      </c>
      <c r="D52" s="60" t="s">
        <v>40</v>
      </c>
      <c r="E52" s="77" t="s">
        <v>2</v>
      </c>
      <c r="F52" s="30"/>
      <c r="G52" s="24">
        <f t="shared" si="0"/>
        <v>0</v>
      </c>
      <c r="H52" s="24">
        <f t="shared" si="1"/>
        <v>0</v>
      </c>
      <c r="I52" s="29">
        <f t="shared" si="2"/>
        <v>1</v>
      </c>
      <c r="J52" s="29">
        <f t="shared" si="3"/>
        <v>0</v>
      </c>
      <c r="K52" s="29">
        <f t="shared" si="4"/>
        <v>0</v>
      </c>
      <c r="L52" s="29">
        <f t="shared" si="5"/>
        <v>0</v>
      </c>
      <c r="M52" s="29">
        <f t="shared" si="6"/>
        <v>0</v>
      </c>
      <c r="N52" s="29">
        <f t="shared" si="7"/>
        <v>0</v>
      </c>
      <c r="O52" s="29">
        <f t="shared" si="8"/>
        <v>0</v>
      </c>
      <c r="P52" s="29">
        <f t="shared" si="9"/>
        <v>0</v>
      </c>
      <c r="Q52" s="29">
        <f t="shared" si="10"/>
        <v>0</v>
      </c>
    </row>
    <row r="53" spans="1:17" x14ac:dyDescent="0.3">
      <c r="A53" s="57" t="s">
        <v>133</v>
      </c>
      <c r="B53" s="31">
        <v>2006</v>
      </c>
      <c r="C53" s="52" t="s">
        <v>552</v>
      </c>
      <c r="D53" s="51" t="s">
        <v>1035</v>
      </c>
      <c r="E53" s="91" t="s">
        <v>111</v>
      </c>
      <c r="F53" s="30"/>
      <c r="G53" s="24">
        <f t="shared" si="0"/>
        <v>0</v>
      </c>
      <c r="H53" s="24">
        <f t="shared" si="1"/>
        <v>0</v>
      </c>
      <c r="I53" s="29">
        <f t="shared" si="2"/>
        <v>0</v>
      </c>
      <c r="J53" s="29">
        <f t="shared" si="3"/>
        <v>0</v>
      </c>
      <c r="K53" s="29">
        <f t="shared" si="4"/>
        <v>0</v>
      </c>
      <c r="L53" s="29">
        <f t="shared" si="5"/>
        <v>1</v>
      </c>
      <c r="M53" s="29">
        <f t="shared" si="6"/>
        <v>0</v>
      </c>
      <c r="N53" s="29">
        <f t="shared" si="7"/>
        <v>0</v>
      </c>
      <c r="O53" s="29">
        <f t="shared" si="8"/>
        <v>0</v>
      </c>
      <c r="P53" s="29">
        <f t="shared" si="9"/>
        <v>0</v>
      </c>
      <c r="Q53" s="29">
        <f t="shared" si="10"/>
        <v>0</v>
      </c>
    </row>
    <row r="54" spans="1:17" x14ac:dyDescent="0.3">
      <c r="A54" s="57" t="s">
        <v>134</v>
      </c>
      <c r="B54" s="31">
        <v>2010</v>
      </c>
      <c r="C54" s="52" t="s">
        <v>552</v>
      </c>
      <c r="D54" s="51" t="s">
        <v>700</v>
      </c>
      <c r="E54" s="77" t="s">
        <v>2</v>
      </c>
      <c r="F54" s="30"/>
      <c r="G54" s="24">
        <f t="shared" si="0"/>
        <v>0</v>
      </c>
      <c r="H54" s="24">
        <f t="shared" si="1"/>
        <v>0</v>
      </c>
      <c r="I54" s="29">
        <f t="shared" si="2"/>
        <v>1</v>
      </c>
      <c r="J54" s="29">
        <f t="shared" si="3"/>
        <v>0</v>
      </c>
      <c r="K54" s="29">
        <f t="shared" si="4"/>
        <v>0</v>
      </c>
      <c r="L54" s="29">
        <f t="shared" si="5"/>
        <v>0</v>
      </c>
      <c r="M54" s="29">
        <f t="shared" si="6"/>
        <v>0</v>
      </c>
      <c r="N54" s="29">
        <f t="shared" si="7"/>
        <v>0</v>
      </c>
      <c r="O54" s="29">
        <f t="shared" si="8"/>
        <v>0</v>
      </c>
      <c r="P54" s="29">
        <f t="shared" si="9"/>
        <v>0</v>
      </c>
      <c r="Q54" s="29">
        <f t="shared" si="10"/>
        <v>0</v>
      </c>
    </row>
    <row r="55" spans="1:17" x14ac:dyDescent="0.3">
      <c r="A55" s="57" t="s">
        <v>1281</v>
      </c>
      <c r="B55" s="32">
        <v>2007</v>
      </c>
      <c r="C55" s="58" t="s">
        <v>12</v>
      </c>
      <c r="D55" s="60" t="s">
        <v>29</v>
      </c>
      <c r="E55" s="76" t="s">
        <v>164</v>
      </c>
      <c r="F55" s="30"/>
      <c r="G55" s="24">
        <f t="shared" si="0"/>
        <v>0</v>
      </c>
      <c r="H55" s="24">
        <f t="shared" si="1"/>
        <v>0</v>
      </c>
      <c r="I55" s="29">
        <f t="shared" si="2"/>
        <v>0</v>
      </c>
      <c r="J55" s="29">
        <f t="shared" si="3"/>
        <v>0</v>
      </c>
      <c r="K55" s="29">
        <f t="shared" si="4"/>
        <v>0</v>
      </c>
      <c r="L55" s="29">
        <f t="shared" si="5"/>
        <v>0</v>
      </c>
      <c r="M55" s="29">
        <f t="shared" si="6"/>
        <v>0</v>
      </c>
      <c r="N55" s="29">
        <f t="shared" si="7"/>
        <v>0</v>
      </c>
      <c r="O55" s="29">
        <f t="shared" si="8"/>
        <v>1</v>
      </c>
      <c r="P55" s="29">
        <f t="shared" si="9"/>
        <v>0</v>
      </c>
      <c r="Q55" s="29">
        <f t="shared" si="10"/>
        <v>0</v>
      </c>
    </row>
    <row r="56" spans="1:17" x14ac:dyDescent="0.3">
      <c r="A56" s="57" t="s">
        <v>1283</v>
      </c>
      <c r="B56" s="31">
        <v>2014</v>
      </c>
      <c r="C56" s="52" t="s">
        <v>552</v>
      </c>
      <c r="D56" s="23" t="s">
        <v>588</v>
      </c>
      <c r="E56" s="77" t="s">
        <v>112</v>
      </c>
      <c r="F56" s="30"/>
      <c r="G56" s="24">
        <f t="shared" si="0"/>
        <v>0</v>
      </c>
      <c r="H56" s="24">
        <f t="shared" si="1"/>
        <v>0</v>
      </c>
      <c r="I56" s="29">
        <f t="shared" si="2"/>
        <v>0</v>
      </c>
      <c r="J56" s="29">
        <f t="shared" si="3"/>
        <v>0</v>
      </c>
      <c r="K56" s="29">
        <f t="shared" si="4"/>
        <v>0</v>
      </c>
      <c r="L56" s="29">
        <f t="shared" si="5"/>
        <v>0</v>
      </c>
      <c r="M56" s="29">
        <f t="shared" si="6"/>
        <v>1</v>
      </c>
      <c r="N56" s="29">
        <f t="shared" si="7"/>
        <v>0</v>
      </c>
      <c r="O56" s="29">
        <f t="shared" si="8"/>
        <v>0</v>
      </c>
      <c r="P56" s="29">
        <f t="shared" si="9"/>
        <v>0</v>
      </c>
      <c r="Q56" s="29">
        <f t="shared" si="10"/>
        <v>0</v>
      </c>
    </row>
    <row r="57" spans="1:17" x14ac:dyDescent="0.3">
      <c r="A57" s="57" t="s">
        <v>1286</v>
      </c>
      <c r="B57" s="31">
        <v>2014</v>
      </c>
      <c r="C57" s="52" t="s">
        <v>552</v>
      </c>
      <c r="D57" s="23" t="s">
        <v>2000</v>
      </c>
      <c r="E57" s="73" t="s">
        <v>109</v>
      </c>
      <c r="F57" s="30"/>
      <c r="G57" s="24">
        <f t="shared" si="0"/>
        <v>0</v>
      </c>
      <c r="H57" s="24">
        <f t="shared" si="1"/>
        <v>0</v>
      </c>
      <c r="I57" s="29">
        <f t="shared" si="2"/>
        <v>0</v>
      </c>
      <c r="J57" s="29">
        <f t="shared" si="3"/>
        <v>0</v>
      </c>
      <c r="K57" s="29">
        <f t="shared" si="4"/>
        <v>0</v>
      </c>
      <c r="L57" s="29">
        <f t="shared" si="5"/>
        <v>0</v>
      </c>
      <c r="M57" s="29">
        <f t="shared" si="6"/>
        <v>0</v>
      </c>
      <c r="N57" s="29">
        <f t="shared" si="7"/>
        <v>1</v>
      </c>
      <c r="O57" s="29">
        <f t="shared" si="8"/>
        <v>0</v>
      </c>
      <c r="P57" s="29">
        <f t="shared" si="9"/>
        <v>0</v>
      </c>
      <c r="Q57" s="29">
        <f t="shared" si="10"/>
        <v>0</v>
      </c>
    </row>
    <row r="58" spans="1:17" x14ac:dyDescent="0.3">
      <c r="A58" s="57" t="s">
        <v>1289</v>
      </c>
      <c r="B58" s="31">
        <v>2003</v>
      </c>
      <c r="C58" s="52" t="s">
        <v>552</v>
      </c>
      <c r="D58" s="51" t="s">
        <v>1077</v>
      </c>
      <c r="E58" s="73" t="s">
        <v>109</v>
      </c>
      <c r="F58" s="30"/>
      <c r="G58" s="24">
        <f t="shared" si="0"/>
        <v>0</v>
      </c>
      <c r="H58" s="24">
        <f t="shared" si="1"/>
        <v>0</v>
      </c>
      <c r="I58" s="29">
        <f t="shared" si="2"/>
        <v>0</v>
      </c>
      <c r="J58" s="29">
        <f t="shared" si="3"/>
        <v>0</v>
      </c>
      <c r="K58" s="29">
        <f t="shared" si="4"/>
        <v>0</v>
      </c>
      <c r="L58" s="29">
        <f t="shared" si="5"/>
        <v>0</v>
      </c>
      <c r="M58" s="29">
        <f t="shared" si="6"/>
        <v>0</v>
      </c>
      <c r="N58" s="29">
        <f t="shared" si="7"/>
        <v>1</v>
      </c>
      <c r="O58" s="29">
        <f t="shared" si="8"/>
        <v>0</v>
      </c>
      <c r="P58" s="29">
        <f t="shared" si="9"/>
        <v>0</v>
      </c>
      <c r="Q58" s="29">
        <f t="shared" si="10"/>
        <v>0</v>
      </c>
    </row>
    <row r="59" spans="1:17" x14ac:dyDescent="0.3">
      <c r="A59" s="57" t="s">
        <v>1293</v>
      </c>
      <c r="B59" s="31">
        <v>2008</v>
      </c>
      <c r="C59" s="52" t="s">
        <v>552</v>
      </c>
      <c r="D59" s="51" t="s">
        <v>995</v>
      </c>
      <c r="E59" s="77" t="s">
        <v>112</v>
      </c>
      <c r="F59" s="30"/>
      <c r="G59" s="24">
        <f t="shared" si="0"/>
        <v>0</v>
      </c>
      <c r="H59" s="24">
        <f t="shared" si="1"/>
        <v>0</v>
      </c>
      <c r="I59" s="29">
        <f t="shared" si="2"/>
        <v>0</v>
      </c>
      <c r="J59" s="29">
        <f t="shared" si="3"/>
        <v>0</v>
      </c>
      <c r="K59" s="29">
        <f t="shared" si="4"/>
        <v>0</v>
      </c>
      <c r="L59" s="29">
        <f t="shared" si="5"/>
        <v>0</v>
      </c>
      <c r="M59" s="29">
        <f t="shared" si="6"/>
        <v>1</v>
      </c>
      <c r="N59" s="29">
        <f t="shared" si="7"/>
        <v>0</v>
      </c>
      <c r="O59" s="29">
        <f t="shared" si="8"/>
        <v>0</v>
      </c>
      <c r="P59" s="29">
        <f t="shared" si="9"/>
        <v>0</v>
      </c>
      <c r="Q59" s="29">
        <f t="shared" si="10"/>
        <v>0</v>
      </c>
    </row>
    <row r="60" spans="1:17" x14ac:dyDescent="0.3">
      <c r="A60" s="57" t="s">
        <v>1295</v>
      </c>
      <c r="B60" s="31">
        <v>2005</v>
      </c>
      <c r="C60" s="52" t="s">
        <v>552</v>
      </c>
      <c r="D60" s="51" t="s">
        <v>1056</v>
      </c>
      <c r="E60" s="73" t="s">
        <v>109</v>
      </c>
      <c r="F60" s="30"/>
      <c r="G60" s="24">
        <f t="shared" si="0"/>
        <v>0</v>
      </c>
      <c r="H60" s="24">
        <f t="shared" si="1"/>
        <v>0</v>
      </c>
      <c r="I60" s="29">
        <f t="shared" si="2"/>
        <v>0</v>
      </c>
      <c r="J60" s="29">
        <f t="shared" si="3"/>
        <v>0</v>
      </c>
      <c r="K60" s="29">
        <f t="shared" si="4"/>
        <v>0</v>
      </c>
      <c r="L60" s="29">
        <f t="shared" si="5"/>
        <v>0</v>
      </c>
      <c r="M60" s="29">
        <f t="shared" si="6"/>
        <v>0</v>
      </c>
      <c r="N60" s="29">
        <f t="shared" si="7"/>
        <v>1</v>
      </c>
      <c r="O60" s="29">
        <f t="shared" si="8"/>
        <v>0</v>
      </c>
      <c r="P60" s="29">
        <f t="shared" si="9"/>
        <v>0</v>
      </c>
      <c r="Q60" s="29">
        <f t="shared" si="10"/>
        <v>0</v>
      </c>
    </row>
    <row r="61" spans="1:17" x14ac:dyDescent="0.3">
      <c r="A61" s="57" t="s">
        <v>1296</v>
      </c>
      <c r="B61" s="32">
        <v>2012</v>
      </c>
      <c r="C61" s="52" t="s">
        <v>552</v>
      </c>
      <c r="D61" s="23" t="s">
        <v>635</v>
      </c>
      <c r="E61" s="76" t="s">
        <v>164</v>
      </c>
      <c r="F61" s="30"/>
      <c r="G61" s="24">
        <f t="shared" si="0"/>
        <v>0</v>
      </c>
      <c r="H61" s="24">
        <f t="shared" si="1"/>
        <v>0</v>
      </c>
      <c r="I61" s="29">
        <f t="shared" si="2"/>
        <v>0</v>
      </c>
      <c r="J61" s="29">
        <f t="shared" si="3"/>
        <v>0</v>
      </c>
      <c r="K61" s="29">
        <f t="shared" si="4"/>
        <v>0</v>
      </c>
      <c r="L61" s="29">
        <f t="shared" si="5"/>
        <v>0</v>
      </c>
      <c r="M61" s="29">
        <f t="shared" si="6"/>
        <v>0</v>
      </c>
      <c r="N61" s="29">
        <f t="shared" si="7"/>
        <v>0</v>
      </c>
      <c r="O61" s="29">
        <f t="shared" si="8"/>
        <v>1</v>
      </c>
      <c r="P61" s="29">
        <f t="shared" si="9"/>
        <v>0</v>
      </c>
      <c r="Q61" s="29">
        <f t="shared" si="10"/>
        <v>0</v>
      </c>
    </row>
    <row r="62" spans="1:17" x14ac:dyDescent="0.3">
      <c r="A62" s="57" t="s">
        <v>1297</v>
      </c>
      <c r="B62" s="31">
        <v>2010</v>
      </c>
      <c r="C62" s="52" t="s">
        <v>552</v>
      </c>
      <c r="D62" s="51" t="s">
        <v>710</v>
      </c>
      <c r="E62" s="77" t="s">
        <v>112</v>
      </c>
      <c r="F62" s="30"/>
      <c r="G62" s="24">
        <f t="shared" si="0"/>
        <v>0</v>
      </c>
      <c r="H62" s="24">
        <f t="shared" si="1"/>
        <v>0</v>
      </c>
      <c r="I62" s="29">
        <f t="shared" si="2"/>
        <v>0</v>
      </c>
      <c r="J62" s="29">
        <f t="shared" si="3"/>
        <v>0</v>
      </c>
      <c r="K62" s="29">
        <f t="shared" si="4"/>
        <v>0</v>
      </c>
      <c r="L62" s="29">
        <f t="shared" si="5"/>
        <v>0</v>
      </c>
      <c r="M62" s="29">
        <f t="shared" si="6"/>
        <v>1</v>
      </c>
      <c r="N62" s="29">
        <f t="shared" si="7"/>
        <v>0</v>
      </c>
      <c r="O62" s="29">
        <f t="shared" si="8"/>
        <v>0</v>
      </c>
      <c r="P62" s="29">
        <f t="shared" si="9"/>
        <v>0</v>
      </c>
      <c r="Q62" s="29">
        <f t="shared" si="10"/>
        <v>0</v>
      </c>
    </row>
    <row r="63" spans="1:17" x14ac:dyDescent="0.3">
      <c r="A63" s="57" t="s">
        <v>1298</v>
      </c>
      <c r="B63" s="32">
        <v>2008</v>
      </c>
      <c r="C63" s="59" t="s">
        <v>13</v>
      </c>
      <c r="D63" s="60" t="s">
        <v>23</v>
      </c>
      <c r="E63" s="76" t="s">
        <v>164</v>
      </c>
      <c r="F63" s="30"/>
      <c r="G63" s="24">
        <f t="shared" si="0"/>
        <v>0</v>
      </c>
      <c r="H63" s="24">
        <f t="shared" si="1"/>
        <v>0</v>
      </c>
      <c r="I63" s="29">
        <f t="shared" si="2"/>
        <v>0</v>
      </c>
      <c r="J63" s="29">
        <f t="shared" si="3"/>
        <v>0</v>
      </c>
      <c r="K63" s="29">
        <f t="shared" si="4"/>
        <v>0</v>
      </c>
      <c r="L63" s="29">
        <f t="shared" si="5"/>
        <v>0</v>
      </c>
      <c r="M63" s="29">
        <f t="shared" si="6"/>
        <v>0</v>
      </c>
      <c r="N63" s="29">
        <f t="shared" si="7"/>
        <v>0</v>
      </c>
      <c r="O63" s="29">
        <f t="shared" si="8"/>
        <v>1</v>
      </c>
      <c r="P63" s="29">
        <f t="shared" si="9"/>
        <v>0</v>
      </c>
      <c r="Q63" s="29">
        <f t="shared" si="10"/>
        <v>0</v>
      </c>
    </row>
    <row r="64" spans="1:17" x14ac:dyDescent="0.3">
      <c r="A64" s="57" t="s">
        <v>1301</v>
      </c>
      <c r="B64" s="31">
        <v>2010</v>
      </c>
      <c r="C64" s="58" t="s">
        <v>14</v>
      </c>
      <c r="D64" s="60" t="s">
        <v>92</v>
      </c>
      <c r="E64" s="76" t="s">
        <v>164</v>
      </c>
      <c r="F64" s="30"/>
      <c r="G64" s="24">
        <f t="shared" si="0"/>
        <v>0</v>
      </c>
      <c r="H64" s="24">
        <f t="shared" si="1"/>
        <v>0</v>
      </c>
      <c r="I64" s="29">
        <f t="shared" si="2"/>
        <v>0</v>
      </c>
      <c r="J64" s="29">
        <f t="shared" si="3"/>
        <v>0</v>
      </c>
      <c r="K64" s="29">
        <f t="shared" si="4"/>
        <v>0</v>
      </c>
      <c r="L64" s="29">
        <f t="shared" si="5"/>
        <v>0</v>
      </c>
      <c r="M64" s="29">
        <f t="shared" si="6"/>
        <v>0</v>
      </c>
      <c r="N64" s="29">
        <f t="shared" si="7"/>
        <v>0</v>
      </c>
      <c r="O64" s="29">
        <f t="shared" si="8"/>
        <v>1</v>
      </c>
      <c r="P64" s="29">
        <f t="shared" si="9"/>
        <v>0</v>
      </c>
      <c r="Q64" s="29">
        <f t="shared" si="10"/>
        <v>0</v>
      </c>
    </row>
    <row r="65" spans="1:17" x14ac:dyDescent="0.3">
      <c r="A65" s="57" t="s">
        <v>1302</v>
      </c>
      <c r="B65" s="31">
        <v>2009</v>
      </c>
      <c r="C65" s="52" t="s">
        <v>552</v>
      </c>
      <c r="D65" s="51" t="s">
        <v>731</v>
      </c>
      <c r="E65" s="134" t="s">
        <v>108</v>
      </c>
      <c r="F65" s="30"/>
      <c r="G65" s="24">
        <f t="shared" si="0"/>
        <v>0</v>
      </c>
      <c r="H65" s="24">
        <f t="shared" si="1"/>
        <v>0</v>
      </c>
      <c r="I65" s="29">
        <f t="shared" si="2"/>
        <v>0</v>
      </c>
      <c r="J65" s="29">
        <f t="shared" si="3"/>
        <v>1</v>
      </c>
      <c r="K65" s="29">
        <f t="shared" si="4"/>
        <v>0</v>
      </c>
      <c r="L65" s="29">
        <f t="shared" si="5"/>
        <v>0</v>
      </c>
      <c r="M65" s="29">
        <f t="shared" si="6"/>
        <v>0</v>
      </c>
      <c r="N65" s="29">
        <f t="shared" si="7"/>
        <v>0</v>
      </c>
      <c r="O65" s="29">
        <f t="shared" si="8"/>
        <v>0</v>
      </c>
      <c r="P65" s="29">
        <f t="shared" si="9"/>
        <v>0</v>
      </c>
      <c r="Q65" s="29">
        <f t="shared" si="10"/>
        <v>0</v>
      </c>
    </row>
    <row r="66" spans="1:17" x14ac:dyDescent="0.3">
      <c r="A66" s="57" t="s">
        <v>1303</v>
      </c>
      <c r="B66" s="31">
        <v>2009</v>
      </c>
      <c r="C66" s="52" t="s">
        <v>552</v>
      </c>
      <c r="D66" s="51" t="s">
        <v>715</v>
      </c>
      <c r="E66" s="76" t="s">
        <v>164</v>
      </c>
      <c r="F66" s="30"/>
      <c r="G66" s="24">
        <f t="shared" si="0"/>
        <v>0</v>
      </c>
      <c r="H66" s="24">
        <f t="shared" si="1"/>
        <v>0</v>
      </c>
      <c r="I66" s="29">
        <f t="shared" si="2"/>
        <v>0</v>
      </c>
      <c r="J66" s="29">
        <f t="shared" si="3"/>
        <v>0</v>
      </c>
      <c r="K66" s="29">
        <f t="shared" si="4"/>
        <v>0</v>
      </c>
      <c r="L66" s="29">
        <f t="shared" si="5"/>
        <v>0</v>
      </c>
      <c r="M66" s="29">
        <f t="shared" si="6"/>
        <v>0</v>
      </c>
      <c r="N66" s="29">
        <f t="shared" si="7"/>
        <v>0</v>
      </c>
      <c r="O66" s="29">
        <f t="shared" si="8"/>
        <v>1</v>
      </c>
      <c r="P66" s="29">
        <f t="shared" si="9"/>
        <v>0</v>
      </c>
      <c r="Q66" s="29">
        <f t="shared" si="10"/>
        <v>0</v>
      </c>
    </row>
    <row r="67" spans="1:17" x14ac:dyDescent="0.3">
      <c r="A67" s="57" t="s">
        <v>1304</v>
      </c>
      <c r="B67" s="31">
        <v>2011</v>
      </c>
      <c r="C67" s="52" t="s">
        <v>552</v>
      </c>
      <c r="D67" s="23" t="s">
        <v>660</v>
      </c>
      <c r="E67" s="73" t="s">
        <v>109</v>
      </c>
      <c r="F67" s="30"/>
      <c r="G67" s="24">
        <f t="shared" si="0"/>
        <v>0</v>
      </c>
      <c r="H67" s="24">
        <f t="shared" si="1"/>
        <v>0</v>
      </c>
      <c r="I67" s="29">
        <f t="shared" si="2"/>
        <v>0</v>
      </c>
      <c r="J67" s="29">
        <f t="shared" si="3"/>
        <v>0</v>
      </c>
      <c r="K67" s="29">
        <f t="shared" si="4"/>
        <v>0</v>
      </c>
      <c r="L67" s="29">
        <f t="shared" si="5"/>
        <v>0</v>
      </c>
      <c r="M67" s="29">
        <f t="shared" si="6"/>
        <v>0</v>
      </c>
      <c r="N67" s="29">
        <f t="shared" si="7"/>
        <v>1</v>
      </c>
      <c r="O67" s="29">
        <f t="shared" si="8"/>
        <v>0</v>
      </c>
      <c r="P67" s="29">
        <f t="shared" si="9"/>
        <v>0</v>
      </c>
      <c r="Q67" s="29">
        <f t="shared" si="10"/>
        <v>0</v>
      </c>
    </row>
    <row r="68" spans="1:17" x14ac:dyDescent="0.3">
      <c r="A68" s="57" t="s">
        <v>1305</v>
      </c>
      <c r="B68" s="31">
        <v>2015</v>
      </c>
      <c r="C68" s="52" t="s">
        <v>552</v>
      </c>
      <c r="D68" s="21" t="s">
        <v>559</v>
      </c>
      <c r="E68" s="76" t="s">
        <v>164</v>
      </c>
      <c r="F68" s="30"/>
      <c r="G68" s="24">
        <f t="shared" si="0"/>
        <v>0</v>
      </c>
      <c r="H68" s="24">
        <f t="shared" si="1"/>
        <v>0</v>
      </c>
      <c r="I68" s="29">
        <f t="shared" si="2"/>
        <v>0</v>
      </c>
      <c r="J68" s="29">
        <f t="shared" si="3"/>
        <v>0</v>
      </c>
      <c r="K68" s="29">
        <f t="shared" si="4"/>
        <v>0</v>
      </c>
      <c r="L68" s="29">
        <f t="shared" si="5"/>
        <v>0</v>
      </c>
      <c r="M68" s="29">
        <f t="shared" si="6"/>
        <v>0</v>
      </c>
      <c r="N68" s="29">
        <f t="shared" si="7"/>
        <v>0</v>
      </c>
      <c r="O68" s="29">
        <f t="shared" si="8"/>
        <v>1</v>
      </c>
      <c r="P68" s="29">
        <f t="shared" si="9"/>
        <v>0</v>
      </c>
      <c r="Q68" s="29">
        <f t="shared" si="10"/>
        <v>0</v>
      </c>
    </row>
    <row r="69" spans="1:17" x14ac:dyDescent="0.3">
      <c r="A69" s="57" t="s">
        <v>1306</v>
      </c>
      <c r="B69" s="31">
        <v>2010</v>
      </c>
      <c r="C69" s="52" t="s">
        <v>552</v>
      </c>
      <c r="D69" s="51" t="s">
        <v>692</v>
      </c>
      <c r="E69" s="71" t="s">
        <v>1557</v>
      </c>
      <c r="F69" s="30"/>
      <c r="G69" s="24">
        <f t="shared" si="0"/>
        <v>0</v>
      </c>
      <c r="H69" s="24">
        <f t="shared" si="1"/>
        <v>0</v>
      </c>
      <c r="I69" s="29">
        <f t="shared" si="2"/>
        <v>0</v>
      </c>
      <c r="J69" s="29">
        <f t="shared" si="3"/>
        <v>0</v>
      </c>
      <c r="K69" s="29">
        <f t="shared" si="4"/>
        <v>0</v>
      </c>
      <c r="L69" s="29">
        <f t="shared" si="5"/>
        <v>0</v>
      </c>
      <c r="M69" s="29">
        <f t="shared" si="6"/>
        <v>0</v>
      </c>
      <c r="N69" s="29">
        <f t="shared" si="7"/>
        <v>0</v>
      </c>
      <c r="O69" s="29">
        <f t="shared" si="8"/>
        <v>0</v>
      </c>
      <c r="P69" s="29">
        <f t="shared" si="9"/>
        <v>0</v>
      </c>
      <c r="Q69" s="29">
        <f t="shared" si="10"/>
        <v>1</v>
      </c>
    </row>
    <row r="70" spans="1:17" x14ac:dyDescent="0.3">
      <c r="A70" s="57" t="s">
        <v>1307</v>
      </c>
      <c r="B70" s="31">
        <v>2003</v>
      </c>
      <c r="C70" s="52" t="s">
        <v>552</v>
      </c>
      <c r="D70" s="51" t="s">
        <v>1076</v>
      </c>
      <c r="E70" s="77" t="s">
        <v>112</v>
      </c>
      <c r="F70" s="30"/>
      <c r="G70" s="24">
        <f t="shared" si="0"/>
        <v>0</v>
      </c>
      <c r="H70" s="24">
        <f t="shared" si="1"/>
        <v>0</v>
      </c>
      <c r="I70" s="29">
        <f t="shared" si="2"/>
        <v>0</v>
      </c>
      <c r="J70" s="29">
        <f t="shared" si="3"/>
        <v>0</v>
      </c>
      <c r="K70" s="29">
        <f t="shared" si="4"/>
        <v>0</v>
      </c>
      <c r="L70" s="29">
        <f t="shared" si="5"/>
        <v>0</v>
      </c>
      <c r="M70" s="29">
        <f t="shared" si="6"/>
        <v>1</v>
      </c>
      <c r="N70" s="29">
        <f t="shared" si="7"/>
        <v>0</v>
      </c>
      <c r="O70" s="29">
        <f t="shared" si="8"/>
        <v>0</v>
      </c>
      <c r="P70" s="29">
        <f t="shared" si="9"/>
        <v>0</v>
      </c>
      <c r="Q70" s="29">
        <f t="shared" si="10"/>
        <v>0</v>
      </c>
    </row>
    <row r="71" spans="1:17" x14ac:dyDescent="0.3">
      <c r="A71" s="57" t="s">
        <v>1308</v>
      </c>
      <c r="B71" s="31">
        <v>2008</v>
      </c>
      <c r="C71" s="52" t="s">
        <v>552</v>
      </c>
      <c r="D71" s="51" t="s">
        <v>993</v>
      </c>
      <c r="E71" s="73" t="s">
        <v>109</v>
      </c>
      <c r="F71" s="30"/>
      <c r="G71" s="24">
        <f t="shared" ref="G71:G134" si="11">IF(E71="CE1",1,0)</f>
        <v>0</v>
      </c>
      <c r="H71" s="24">
        <f t="shared" ref="H71:H134" si="12">IF(E71="CE2",1,0)</f>
        <v>0</v>
      </c>
      <c r="I71" s="29">
        <f t="shared" ref="I71:I134" si="13">IF(E71="CE3",1,0)</f>
        <v>0</v>
      </c>
      <c r="J71" s="29">
        <f t="shared" ref="J71:J134" si="14">IF(E71="CE4",1,0)</f>
        <v>0</v>
      </c>
      <c r="K71" s="29">
        <f t="shared" ref="K71:K134" si="15">IF(E71="CE5",1,0)</f>
        <v>0</v>
      </c>
      <c r="L71" s="29">
        <f t="shared" ref="L71:L134" si="16">IF(E71="CE6",1,0)</f>
        <v>0</v>
      </c>
      <c r="M71" s="29">
        <f t="shared" ref="M71:M134" si="17">IF(E71="CE7",1,0)</f>
        <v>0</v>
      </c>
      <c r="N71" s="29">
        <f t="shared" ref="N71:N134" si="18">IF(E71="ok",1,0)</f>
        <v>1</v>
      </c>
      <c r="O71" s="29">
        <f t="shared" ref="O71:O134" si="19">IF(E71="ok*",1,0)</f>
        <v>0</v>
      </c>
      <c r="P71" s="29">
        <f t="shared" ref="P71:P134" si="20">IF(E71="ok**",1,0)</f>
        <v>0</v>
      </c>
      <c r="Q71" s="29">
        <f t="shared" ref="Q71:Q134" si="21">IF(E71="não consegui acesso",1,0)</f>
        <v>0</v>
      </c>
    </row>
    <row r="72" spans="1:17" x14ac:dyDescent="0.3">
      <c r="A72" s="57" t="s">
        <v>1309</v>
      </c>
      <c r="B72" s="31">
        <v>2012</v>
      </c>
      <c r="C72" s="52" t="s">
        <v>552</v>
      </c>
      <c r="D72" s="23" t="s">
        <v>658</v>
      </c>
      <c r="E72" s="87" t="s">
        <v>109</v>
      </c>
      <c r="F72" s="30"/>
      <c r="G72" s="24">
        <f t="shared" si="11"/>
        <v>0</v>
      </c>
      <c r="H72" s="24">
        <f t="shared" si="12"/>
        <v>0</v>
      </c>
      <c r="I72" s="29">
        <f t="shared" si="13"/>
        <v>0</v>
      </c>
      <c r="J72" s="29">
        <f t="shared" si="14"/>
        <v>0</v>
      </c>
      <c r="K72" s="29">
        <f t="shared" si="15"/>
        <v>0</v>
      </c>
      <c r="L72" s="29">
        <f t="shared" si="16"/>
        <v>0</v>
      </c>
      <c r="M72" s="29">
        <f t="shared" si="17"/>
        <v>0</v>
      </c>
      <c r="N72" s="29">
        <f t="shared" si="18"/>
        <v>1</v>
      </c>
      <c r="O72" s="29">
        <f t="shared" si="19"/>
        <v>0</v>
      </c>
      <c r="P72" s="29">
        <f t="shared" si="20"/>
        <v>0</v>
      </c>
      <c r="Q72" s="29">
        <f t="shared" si="21"/>
        <v>0</v>
      </c>
    </row>
    <row r="73" spans="1:17" ht="27.6" x14ac:dyDescent="0.3">
      <c r="A73" s="57" t="s">
        <v>1310</v>
      </c>
      <c r="B73" s="31">
        <v>2013</v>
      </c>
      <c r="C73" s="52" t="s">
        <v>552</v>
      </c>
      <c r="D73" s="23" t="s">
        <v>599</v>
      </c>
      <c r="E73" s="77" t="s">
        <v>112</v>
      </c>
      <c r="F73" s="30"/>
      <c r="G73" s="24">
        <f t="shared" si="11"/>
        <v>0</v>
      </c>
      <c r="H73" s="24">
        <f t="shared" si="12"/>
        <v>0</v>
      </c>
      <c r="I73" s="29">
        <f t="shared" si="13"/>
        <v>0</v>
      </c>
      <c r="J73" s="29">
        <f t="shared" si="14"/>
        <v>0</v>
      </c>
      <c r="K73" s="29">
        <f t="shared" si="15"/>
        <v>0</v>
      </c>
      <c r="L73" s="29">
        <f t="shared" si="16"/>
        <v>0</v>
      </c>
      <c r="M73" s="29">
        <f t="shared" si="17"/>
        <v>1</v>
      </c>
      <c r="N73" s="29">
        <f t="shared" si="18"/>
        <v>0</v>
      </c>
      <c r="O73" s="29">
        <f t="shared" si="19"/>
        <v>0</v>
      </c>
      <c r="P73" s="29">
        <f t="shared" si="20"/>
        <v>0</v>
      </c>
      <c r="Q73" s="29">
        <f t="shared" si="21"/>
        <v>0</v>
      </c>
    </row>
    <row r="74" spans="1:17" x14ac:dyDescent="0.3">
      <c r="A74" s="57" t="s">
        <v>1316</v>
      </c>
      <c r="B74" s="32">
        <v>2007</v>
      </c>
      <c r="C74" s="58" t="s">
        <v>12</v>
      </c>
      <c r="D74" s="60" t="s">
        <v>35</v>
      </c>
      <c r="E74" s="76" t="s">
        <v>164</v>
      </c>
      <c r="F74" s="30"/>
      <c r="G74" s="24">
        <f t="shared" si="11"/>
        <v>0</v>
      </c>
      <c r="H74" s="24">
        <f t="shared" si="12"/>
        <v>0</v>
      </c>
      <c r="I74" s="29">
        <f t="shared" si="13"/>
        <v>0</v>
      </c>
      <c r="J74" s="29">
        <f t="shared" si="14"/>
        <v>0</v>
      </c>
      <c r="K74" s="29">
        <f t="shared" si="15"/>
        <v>0</v>
      </c>
      <c r="L74" s="29">
        <f t="shared" si="16"/>
        <v>0</v>
      </c>
      <c r="M74" s="29">
        <f t="shared" si="17"/>
        <v>0</v>
      </c>
      <c r="N74" s="29">
        <f t="shared" si="18"/>
        <v>0</v>
      </c>
      <c r="O74" s="29">
        <f t="shared" si="19"/>
        <v>1</v>
      </c>
      <c r="P74" s="29">
        <f t="shared" si="20"/>
        <v>0</v>
      </c>
      <c r="Q74" s="29">
        <f t="shared" si="21"/>
        <v>0</v>
      </c>
    </row>
    <row r="75" spans="1:17" x14ac:dyDescent="0.3">
      <c r="A75" s="57" t="s">
        <v>1317</v>
      </c>
      <c r="B75" s="31">
        <v>2013</v>
      </c>
      <c r="C75" s="52" t="s">
        <v>552</v>
      </c>
      <c r="D75" s="53" t="s">
        <v>618</v>
      </c>
      <c r="E75" s="77" t="s">
        <v>112</v>
      </c>
      <c r="F75" s="30"/>
      <c r="G75" s="24">
        <f t="shared" si="11"/>
        <v>0</v>
      </c>
      <c r="H75" s="24">
        <f t="shared" si="12"/>
        <v>0</v>
      </c>
      <c r="I75" s="29">
        <f t="shared" si="13"/>
        <v>0</v>
      </c>
      <c r="J75" s="29">
        <f t="shared" si="14"/>
        <v>0</v>
      </c>
      <c r="K75" s="29">
        <f t="shared" si="15"/>
        <v>0</v>
      </c>
      <c r="L75" s="29">
        <f t="shared" si="16"/>
        <v>0</v>
      </c>
      <c r="M75" s="29">
        <f t="shared" si="17"/>
        <v>1</v>
      </c>
      <c r="N75" s="29">
        <f t="shared" si="18"/>
        <v>0</v>
      </c>
      <c r="O75" s="29">
        <f t="shared" si="19"/>
        <v>0</v>
      </c>
      <c r="P75" s="29">
        <f t="shared" si="20"/>
        <v>0</v>
      </c>
      <c r="Q75" s="29">
        <f t="shared" si="21"/>
        <v>0</v>
      </c>
    </row>
    <row r="76" spans="1:17" x14ac:dyDescent="0.3">
      <c r="A76" s="57" t="s">
        <v>1318</v>
      </c>
      <c r="B76" s="31">
        <v>2008</v>
      </c>
      <c r="C76" s="58" t="s">
        <v>14</v>
      </c>
      <c r="D76" s="60" t="s">
        <v>110</v>
      </c>
      <c r="E76" s="77" t="s">
        <v>2</v>
      </c>
      <c r="F76" s="30"/>
      <c r="G76" s="24">
        <f t="shared" si="11"/>
        <v>0</v>
      </c>
      <c r="H76" s="24">
        <f t="shared" si="12"/>
        <v>0</v>
      </c>
      <c r="I76" s="29">
        <f t="shared" si="13"/>
        <v>1</v>
      </c>
      <c r="J76" s="29">
        <f t="shared" si="14"/>
        <v>0</v>
      </c>
      <c r="K76" s="29">
        <f t="shared" si="15"/>
        <v>0</v>
      </c>
      <c r="L76" s="29">
        <f t="shared" si="16"/>
        <v>0</v>
      </c>
      <c r="M76" s="29">
        <f t="shared" si="17"/>
        <v>0</v>
      </c>
      <c r="N76" s="29">
        <f t="shared" si="18"/>
        <v>0</v>
      </c>
      <c r="O76" s="29">
        <f t="shared" si="19"/>
        <v>0</v>
      </c>
      <c r="P76" s="29">
        <f t="shared" si="20"/>
        <v>0</v>
      </c>
      <c r="Q76" s="29">
        <f t="shared" si="21"/>
        <v>0</v>
      </c>
    </row>
    <row r="77" spans="1:17" x14ac:dyDescent="0.3">
      <c r="A77" s="57" t="s">
        <v>1322</v>
      </c>
      <c r="B77" s="31">
        <v>2014</v>
      </c>
      <c r="C77" s="52" t="s">
        <v>552</v>
      </c>
      <c r="D77" s="23" t="s">
        <v>592</v>
      </c>
      <c r="E77" s="70" t="s">
        <v>1557</v>
      </c>
      <c r="F77" s="30"/>
      <c r="G77" s="24">
        <f t="shared" si="11"/>
        <v>0</v>
      </c>
      <c r="H77" s="24">
        <f t="shared" si="12"/>
        <v>0</v>
      </c>
      <c r="I77" s="29">
        <f t="shared" si="13"/>
        <v>0</v>
      </c>
      <c r="J77" s="29">
        <f t="shared" si="14"/>
        <v>0</v>
      </c>
      <c r="K77" s="29">
        <f t="shared" si="15"/>
        <v>0</v>
      </c>
      <c r="L77" s="29">
        <f t="shared" si="16"/>
        <v>0</v>
      </c>
      <c r="M77" s="29">
        <f t="shared" si="17"/>
        <v>0</v>
      </c>
      <c r="N77" s="29">
        <f t="shared" si="18"/>
        <v>0</v>
      </c>
      <c r="O77" s="29">
        <f t="shared" si="19"/>
        <v>0</v>
      </c>
      <c r="P77" s="29">
        <f t="shared" si="20"/>
        <v>0</v>
      </c>
      <c r="Q77" s="29">
        <f t="shared" si="21"/>
        <v>1</v>
      </c>
    </row>
    <row r="78" spans="1:17" x14ac:dyDescent="0.3">
      <c r="A78" s="57" t="s">
        <v>1323</v>
      </c>
      <c r="B78" s="40">
        <v>2015</v>
      </c>
      <c r="C78" s="13" t="s">
        <v>13</v>
      </c>
      <c r="D78" s="41" t="s">
        <v>9</v>
      </c>
      <c r="E78" s="74" t="s">
        <v>109</v>
      </c>
      <c r="F78" s="30"/>
      <c r="G78" s="24">
        <f t="shared" si="11"/>
        <v>0</v>
      </c>
      <c r="H78" s="24">
        <f t="shared" si="12"/>
        <v>0</v>
      </c>
      <c r="I78" s="29">
        <f t="shared" si="13"/>
        <v>0</v>
      </c>
      <c r="J78" s="29">
        <f t="shared" si="14"/>
        <v>0</v>
      </c>
      <c r="K78" s="29">
        <f t="shared" si="15"/>
        <v>0</v>
      </c>
      <c r="L78" s="29">
        <f t="shared" si="16"/>
        <v>0</v>
      </c>
      <c r="M78" s="29">
        <f t="shared" si="17"/>
        <v>0</v>
      </c>
      <c r="N78" s="29">
        <f t="shared" si="18"/>
        <v>1</v>
      </c>
      <c r="O78" s="29">
        <f t="shared" si="19"/>
        <v>0</v>
      </c>
      <c r="P78" s="29">
        <f t="shared" si="20"/>
        <v>0</v>
      </c>
      <c r="Q78" s="29">
        <f t="shared" si="21"/>
        <v>0</v>
      </c>
    </row>
    <row r="79" spans="1:17" x14ac:dyDescent="0.3">
      <c r="A79" s="57" t="s">
        <v>1325</v>
      </c>
      <c r="B79" s="31">
        <v>2014</v>
      </c>
      <c r="C79" s="52" t="s">
        <v>552</v>
      </c>
      <c r="D79" s="23" t="s">
        <v>579</v>
      </c>
      <c r="E79" s="73" t="s">
        <v>109</v>
      </c>
      <c r="F79" s="30"/>
      <c r="G79" s="24">
        <f t="shared" si="11"/>
        <v>0</v>
      </c>
      <c r="H79" s="24">
        <f t="shared" si="12"/>
        <v>0</v>
      </c>
      <c r="I79" s="29">
        <f t="shared" si="13"/>
        <v>0</v>
      </c>
      <c r="J79" s="29">
        <f t="shared" si="14"/>
        <v>0</v>
      </c>
      <c r="K79" s="29">
        <f t="shared" si="15"/>
        <v>0</v>
      </c>
      <c r="L79" s="29">
        <f t="shared" si="16"/>
        <v>0</v>
      </c>
      <c r="M79" s="29">
        <f t="shared" si="17"/>
        <v>0</v>
      </c>
      <c r="N79" s="29">
        <f t="shared" si="18"/>
        <v>1</v>
      </c>
      <c r="O79" s="29">
        <f t="shared" si="19"/>
        <v>0</v>
      </c>
      <c r="P79" s="29">
        <f t="shared" si="20"/>
        <v>0</v>
      </c>
      <c r="Q79" s="29">
        <f t="shared" si="21"/>
        <v>0</v>
      </c>
    </row>
    <row r="80" spans="1:17" x14ac:dyDescent="0.3">
      <c r="A80" s="57" t="s">
        <v>1328</v>
      </c>
      <c r="B80" s="32">
        <v>2014</v>
      </c>
      <c r="C80" s="59" t="s">
        <v>13</v>
      </c>
      <c r="D80" s="60" t="s">
        <v>21</v>
      </c>
      <c r="E80" s="73" t="s">
        <v>109</v>
      </c>
      <c r="F80" s="30"/>
      <c r="G80" s="24">
        <f t="shared" si="11"/>
        <v>0</v>
      </c>
      <c r="H80" s="24">
        <f t="shared" si="12"/>
        <v>0</v>
      </c>
      <c r="I80" s="29">
        <f t="shared" si="13"/>
        <v>0</v>
      </c>
      <c r="J80" s="29">
        <f t="shared" si="14"/>
        <v>0</v>
      </c>
      <c r="K80" s="29">
        <f t="shared" si="15"/>
        <v>0</v>
      </c>
      <c r="L80" s="29">
        <f t="shared" si="16"/>
        <v>0</v>
      </c>
      <c r="M80" s="29">
        <f t="shared" si="17"/>
        <v>0</v>
      </c>
      <c r="N80" s="29">
        <f t="shared" si="18"/>
        <v>1</v>
      </c>
      <c r="O80" s="29">
        <f t="shared" si="19"/>
        <v>0</v>
      </c>
      <c r="P80" s="29">
        <f t="shared" si="20"/>
        <v>0</v>
      </c>
      <c r="Q80" s="29">
        <f t="shared" si="21"/>
        <v>0</v>
      </c>
    </row>
    <row r="81" spans="1:17" x14ac:dyDescent="0.3">
      <c r="A81" s="57" t="s">
        <v>1333</v>
      </c>
      <c r="B81" s="31">
        <v>2003</v>
      </c>
      <c r="C81" s="52" t="s">
        <v>552</v>
      </c>
      <c r="D81" s="51" t="s">
        <v>1074</v>
      </c>
      <c r="E81" s="76" t="s">
        <v>164</v>
      </c>
      <c r="F81" s="30"/>
      <c r="G81" s="24">
        <f t="shared" si="11"/>
        <v>0</v>
      </c>
      <c r="H81" s="24">
        <f t="shared" si="12"/>
        <v>0</v>
      </c>
      <c r="I81" s="29">
        <f t="shared" si="13"/>
        <v>0</v>
      </c>
      <c r="J81" s="29">
        <f t="shared" si="14"/>
        <v>0</v>
      </c>
      <c r="K81" s="29">
        <f t="shared" si="15"/>
        <v>0</v>
      </c>
      <c r="L81" s="29">
        <f t="shared" si="16"/>
        <v>0</v>
      </c>
      <c r="M81" s="29">
        <f t="shared" si="17"/>
        <v>0</v>
      </c>
      <c r="N81" s="29">
        <f t="shared" si="18"/>
        <v>0</v>
      </c>
      <c r="O81" s="29">
        <f t="shared" si="19"/>
        <v>1</v>
      </c>
      <c r="P81" s="29">
        <f t="shared" si="20"/>
        <v>0</v>
      </c>
      <c r="Q81" s="29">
        <f t="shared" si="21"/>
        <v>0</v>
      </c>
    </row>
    <row r="82" spans="1:17" x14ac:dyDescent="0.3">
      <c r="A82" s="57" t="s">
        <v>1338</v>
      </c>
      <c r="B82" s="31">
        <v>2009</v>
      </c>
      <c r="C82" s="52" t="s">
        <v>552</v>
      </c>
      <c r="D82" s="51" t="s">
        <v>716</v>
      </c>
      <c r="E82" s="87" t="s">
        <v>1686</v>
      </c>
      <c r="F82" s="30"/>
      <c r="G82" s="24">
        <f t="shared" si="11"/>
        <v>0</v>
      </c>
      <c r="H82" s="24">
        <f t="shared" si="12"/>
        <v>0</v>
      </c>
      <c r="I82" s="29">
        <f t="shared" si="13"/>
        <v>0</v>
      </c>
      <c r="J82" s="29">
        <f t="shared" si="14"/>
        <v>0</v>
      </c>
      <c r="K82" s="29">
        <f t="shared" si="15"/>
        <v>0</v>
      </c>
      <c r="L82" s="29">
        <f t="shared" si="16"/>
        <v>0</v>
      </c>
      <c r="M82" s="29">
        <f t="shared" si="17"/>
        <v>0</v>
      </c>
      <c r="N82" s="29">
        <f t="shared" si="18"/>
        <v>0</v>
      </c>
      <c r="O82" s="29">
        <f t="shared" si="19"/>
        <v>0</v>
      </c>
      <c r="P82" s="29">
        <f t="shared" si="20"/>
        <v>1</v>
      </c>
      <c r="Q82" s="29">
        <f t="shared" si="21"/>
        <v>0</v>
      </c>
    </row>
    <row r="83" spans="1:17" x14ac:dyDescent="0.3">
      <c r="A83" s="57" t="s">
        <v>1340</v>
      </c>
      <c r="B83" s="31">
        <v>2011</v>
      </c>
      <c r="C83" s="52" t="s">
        <v>552</v>
      </c>
      <c r="D83" s="23" t="s">
        <v>1554</v>
      </c>
      <c r="E83" s="80" t="s">
        <v>164</v>
      </c>
      <c r="F83" s="30"/>
      <c r="G83" s="24">
        <f t="shared" si="11"/>
        <v>0</v>
      </c>
      <c r="H83" s="24">
        <f t="shared" si="12"/>
        <v>0</v>
      </c>
      <c r="I83" s="29">
        <f t="shared" si="13"/>
        <v>0</v>
      </c>
      <c r="J83" s="29">
        <f t="shared" si="14"/>
        <v>0</v>
      </c>
      <c r="K83" s="29">
        <f t="shared" si="15"/>
        <v>0</v>
      </c>
      <c r="L83" s="29">
        <f t="shared" si="16"/>
        <v>0</v>
      </c>
      <c r="M83" s="29">
        <f t="shared" si="17"/>
        <v>0</v>
      </c>
      <c r="N83" s="29">
        <f t="shared" si="18"/>
        <v>0</v>
      </c>
      <c r="O83" s="29">
        <f t="shared" si="19"/>
        <v>1</v>
      </c>
      <c r="P83" s="29">
        <f t="shared" si="20"/>
        <v>0</v>
      </c>
      <c r="Q83" s="29">
        <f t="shared" si="21"/>
        <v>0</v>
      </c>
    </row>
    <row r="84" spans="1:17" x14ac:dyDescent="0.3">
      <c r="A84" s="57" t="s">
        <v>1342</v>
      </c>
      <c r="B84" s="31">
        <v>2009</v>
      </c>
      <c r="C84" s="52" t="s">
        <v>552</v>
      </c>
      <c r="D84" s="51" t="s">
        <v>740</v>
      </c>
      <c r="E84" s="77" t="s">
        <v>111</v>
      </c>
      <c r="F84" s="30"/>
      <c r="G84" s="24">
        <f t="shared" si="11"/>
        <v>0</v>
      </c>
      <c r="H84" s="24">
        <f t="shared" si="12"/>
        <v>0</v>
      </c>
      <c r="I84" s="29">
        <f t="shared" si="13"/>
        <v>0</v>
      </c>
      <c r="J84" s="29">
        <f t="shared" si="14"/>
        <v>0</v>
      </c>
      <c r="K84" s="29">
        <f t="shared" si="15"/>
        <v>0</v>
      </c>
      <c r="L84" s="29">
        <f t="shared" si="16"/>
        <v>1</v>
      </c>
      <c r="M84" s="29">
        <f t="shared" si="17"/>
        <v>0</v>
      </c>
      <c r="N84" s="29">
        <f t="shared" si="18"/>
        <v>0</v>
      </c>
      <c r="O84" s="29">
        <f t="shared" si="19"/>
        <v>0</v>
      </c>
      <c r="P84" s="29">
        <f t="shared" si="20"/>
        <v>0</v>
      </c>
      <c r="Q84" s="29">
        <f t="shared" si="21"/>
        <v>0</v>
      </c>
    </row>
    <row r="85" spans="1:17" x14ac:dyDescent="0.3">
      <c r="A85" s="57" t="s">
        <v>1343</v>
      </c>
      <c r="B85" s="31">
        <v>2003</v>
      </c>
      <c r="C85" s="52" t="s">
        <v>552</v>
      </c>
      <c r="D85" s="51" t="s">
        <v>1070</v>
      </c>
      <c r="E85" s="66" t="s">
        <v>1557</v>
      </c>
      <c r="F85" s="30"/>
      <c r="G85" s="24">
        <f t="shared" si="11"/>
        <v>0</v>
      </c>
      <c r="H85" s="24">
        <f t="shared" si="12"/>
        <v>0</v>
      </c>
      <c r="I85" s="29">
        <f t="shared" si="13"/>
        <v>0</v>
      </c>
      <c r="J85" s="29">
        <f t="shared" si="14"/>
        <v>0</v>
      </c>
      <c r="K85" s="29">
        <f t="shared" si="15"/>
        <v>0</v>
      </c>
      <c r="L85" s="29">
        <f t="shared" si="16"/>
        <v>0</v>
      </c>
      <c r="M85" s="29">
        <f t="shared" si="17"/>
        <v>0</v>
      </c>
      <c r="N85" s="29">
        <f t="shared" si="18"/>
        <v>0</v>
      </c>
      <c r="O85" s="29">
        <f t="shared" si="19"/>
        <v>0</v>
      </c>
      <c r="P85" s="29">
        <f t="shared" si="20"/>
        <v>0</v>
      </c>
      <c r="Q85" s="29">
        <f t="shared" si="21"/>
        <v>1</v>
      </c>
    </row>
    <row r="86" spans="1:17" x14ac:dyDescent="0.3">
      <c r="A86" s="57" t="s">
        <v>1346</v>
      </c>
      <c r="B86" s="31">
        <v>2008</v>
      </c>
      <c r="C86" s="52" t="s">
        <v>552</v>
      </c>
      <c r="D86" s="51" t="s">
        <v>997</v>
      </c>
      <c r="E86" s="77" t="s">
        <v>111</v>
      </c>
      <c r="F86" s="30"/>
      <c r="G86" s="24">
        <f t="shared" si="11"/>
        <v>0</v>
      </c>
      <c r="H86" s="24">
        <f t="shared" si="12"/>
        <v>0</v>
      </c>
      <c r="I86" s="29">
        <f t="shared" si="13"/>
        <v>0</v>
      </c>
      <c r="J86" s="29">
        <f t="shared" si="14"/>
        <v>0</v>
      </c>
      <c r="K86" s="29">
        <f t="shared" si="15"/>
        <v>0</v>
      </c>
      <c r="L86" s="29">
        <f t="shared" si="16"/>
        <v>1</v>
      </c>
      <c r="M86" s="29">
        <f t="shared" si="17"/>
        <v>0</v>
      </c>
      <c r="N86" s="29">
        <f t="shared" si="18"/>
        <v>0</v>
      </c>
      <c r="O86" s="29">
        <f t="shared" si="19"/>
        <v>0</v>
      </c>
      <c r="P86" s="29">
        <f t="shared" si="20"/>
        <v>0</v>
      </c>
      <c r="Q86" s="29">
        <f t="shared" si="21"/>
        <v>0</v>
      </c>
    </row>
    <row r="87" spans="1:17" x14ac:dyDescent="0.3">
      <c r="A87" s="57" t="s">
        <v>1347</v>
      </c>
      <c r="B87" s="31">
        <v>2013</v>
      </c>
      <c r="C87" s="52" t="s">
        <v>552</v>
      </c>
      <c r="D87" s="51" t="s">
        <v>617</v>
      </c>
      <c r="E87" s="76" t="s">
        <v>164</v>
      </c>
      <c r="F87" s="30"/>
      <c r="G87" s="24">
        <f t="shared" si="11"/>
        <v>0</v>
      </c>
      <c r="H87" s="24">
        <f t="shared" si="12"/>
        <v>0</v>
      </c>
      <c r="I87" s="29">
        <f t="shared" si="13"/>
        <v>0</v>
      </c>
      <c r="J87" s="29">
        <f t="shared" si="14"/>
        <v>0</v>
      </c>
      <c r="K87" s="29">
        <f t="shared" si="15"/>
        <v>0</v>
      </c>
      <c r="L87" s="29">
        <f t="shared" si="16"/>
        <v>0</v>
      </c>
      <c r="M87" s="29">
        <f t="shared" si="17"/>
        <v>0</v>
      </c>
      <c r="N87" s="29">
        <f t="shared" si="18"/>
        <v>0</v>
      </c>
      <c r="O87" s="29">
        <f t="shared" si="19"/>
        <v>1</v>
      </c>
      <c r="P87" s="29">
        <f t="shared" si="20"/>
        <v>0</v>
      </c>
      <c r="Q87" s="29">
        <f t="shared" si="21"/>
        <v>0</v>
      </c>
    </row>
    <row r="88" spans="1:17" x14ac:dyDescent="0.3">
      <c r="A88" s="57" t="s">
        <v>1352</v>
      </c>
      <c r="B88" s="31">
        <v>2008</v>
      </c>
      <c r="C88" s="52" t="s">
        <v>552</v>
      </c>
      <c r="D88" s="51" t="s">
        <v>998</v>
      </c>
      <c r="E88" s="76" t="s">
        <v>164</v>
      </c>
      <c r="F88" s="30"/>
      <c r="G88" s="24">
        <f t="shared" si="11"/>
        <v>0</v>
      </c>
      <c r="H88" s="24">
        <f t="shared" si="12"/>
        <v>0</v>
      </c>
      <c r="I88" s="29">
        <f t="shared" si="13"/>
        <v>0</v>
      </c>
      <c r="J88" s="29">
        <f t="shared" si="14"/>
        <v>0</v>
      </c>
      <c r="K88" s="29">
        <f t="shared" si="15"/>
        <v>0</v>
      </c>
      <c r="L88" s="29">
        <f t="shared" si="16"/>
        <v>0</v>
      </c>
      <c r="M88" s="29">
        <f t="shared" si="17"/>
        <v>0</v>
      </c>
      <c r="N88" s="29">
        <f t="shared" si="18"/>
        <v>0</v>
      </c>
      <c r="O88" s="29">
        <f t="shared" si="19"/>
        <v>1</v>
      </c>
      <c r="P88" s="29">
        <f t="shared" si="20"/>
        <v>0</v>
      </c>
      <c r="Q88" s="29">
        <f t="shared" si="21"/>
        <v>0</v>
      </c>
    </row>
    <row r="89" spans="1:17" x14ac:dyDescent="0.3">
      <c r="A89" s="57" t="s">
        <v>1353</v>
      </c>
      <c r="B89" s="31">
        <v>2011</v>
      </c>
      <c r="C89" s="52" t="s">
        <v>552</v>
      </c>
      <c r="D89" s="51" t="s">
        <v>684</v>
      </c>
      <c r="E89" s="77" t="s">
        <v>112</v>
      </c>
      <c r="F89" s="30"/>
      <c r="G89" s="24">
        <f t="shared" si="11"/>
        <v>0</v>
      </c>
      <c r="H89" s="24">
        <f t="shared" si="12"/>
        <v>0</v>
      </c>
      <c r="I89" s="29">
        <f t="shared" si="13"/>
        <v>0</v>
      </c>
      <c r="J89" s="29">
        <f t="shared" si="14"/>
        <v>0</v>
      </c>
      <c r="K89" s="29">
        <f t="shared" si="15"/>
        <v>0</v>
      </c>
      <c r="L89" s="29">
        <f t="shared" si="16"/>
        <v>0</v>
      </c>
      <c r="M89" s="29">
        <f t="shared" si="17"/>
        <v>1</v>
      </c>
      <c r="N89" s="29">
        <f t="shared" si="18"/>
        <v>0</v>
      </c>
      <c r="O89" s="29">
        <f t="shared" si="19"/>
        <v>0</v>
      </c>
      <c r="P89" s="29">
        <f t="shared" si="20"/>
        <v>0</v>
      </c>
      <c r="Q89" s="29">
        <f t="shared" si="21"/>
        <v>0</v>
      </c>
    </row>
    <row r="90" spans="1:17" x14ac:dyDescent="0.3">
      <c r="A90" s="57" t="s">
        <v>1355</v>
      </c>
      <c r="B90" s="31">
        <v>2014</v>
      </c>
      <c r="C90" s="52" t="s">
        <v>552</v>
      </c>
      <c r="D90" s="23" t="s">
        <v>582</v>
      </c>
      <c r="E90" s="70" t="s">
        <v>1557</v>
      </c>
      <c r="F90" s="30"/>
      <c r="G90" s="24">
        <f t="shared" si="11"/>
        <v>0</v>
      </c>
      <c r="H90" s="24">
        <f t="shared" si="12"/>
        <v>0</v>
      </c>
      <c r="I90" s="29">
        <f t="shared" si="13"/>
        <v>0</v>
      </c>
      <c r="J90" s="29">
        <f t="shared" si="14"/>
        <v>0</v>
      </c>
      <c r="K90" s="29">
        <f t="shared" si="15"/>
        <v>0</v>
      </c>
      <c r="L90" s="29">
        <f t="shared" si="16"/>
        <v>0</v>
      </c>
      <c r="M90" s="29">
        <f t="shared" si="17"/>
        <v>0</v>
      </c>
      <c r="N90" s="29">
        <f t="shared" si="18"/>
        <v>0</v>
      </c>
      <c r="O90" s="29">
        <f t="shared" si="19"/>
        <v>0</v>
      </c>
      <c r="P90" s="29">
        <f t="shared" si="20"/>
        <v>0</v>
      </c>
      <c r="Q90" s="29">
        <f t="shared" si="21"/>
        <v>1</v>
      </c>
    </row>
    <row r="91" spans="1:17" x14ac:dyDescent="0.3">
      <c r="A91" s="57" t="s">
        <v>1356</v>
      </c>
      <c r="B91" s="31">
        <v>2011</v>
      </c>
      <c r="C91" s="52" t="s">
        <v>552</v>
      </c>
      <c r="D91" s="23" t="s">
        <v>681</v>
      </c>
      <c r="E91" s="73" t="s">
        <v>109</v>
      </c>
      <c r="F91" s="30"/>
      <c r="G91" s="24">
        <f t="shared" si="11"/>
        <v>0</v>
      </c>
      <c r="H91" s="24">
        <f t="shared" si="12"/>
        <v>0</v>
      </c>
      <c r="I91" s="29">
        <f t="shared" si="13"/>
        <v>0</v>
      </c>
      <c r="J91" s="29">
        <f t="shared" si="14"/>
        <v>0</v>
      </c>
      <c r="K91" s="29">
        <f t="shared" si="15"/>
        <v>0</v>
      </c>
      <c r="L91" s="29">
        <f t="shared" si="16"/>
        <v>0</v>
      </c>
      <c r="M91" s="29">
        <f t="shared" si="17"/>
        <v>0</v>
      </c>
      <c r="N91" s="29">
        <f t="shared" si="18"/>
        <v>1</v>
      </c>
      <c r="O91" s="29">
        <f t="shared" si="19"/>
        <v>0</v>
      </c>
      <c r="P91" s="29">
        <f t="shared" si="20"/>
        <v>0</v>
      </c>
      <c r="Q91" s="29">
        <f t="shared" si="21"/>
        <v>0</v>
      </c>
    </row>
    <row r="92" spans="1:17" x14ac:dyDescent="0.3">
      <c r="A92" s="57" t="s">
        <v>1358</v>
      </c>
      <c r="B92" s="31">
        <v>2013</v>
      </c>
      <c r="C92" s="52" t="s">
        <v>552</v>
      </c>
      <c r="D92" s="51" t="s">
        <v>624</v>
      </c>
      <c r="E92" s="77" t="s">
        <v>112</v>
      </c>
      <c r="F92" s="30"/>
      <c r="G92" s="24">
        <f t="shared" si="11"/>
        <v>0</v>
      </c>
      <c r="H92" s="24">
        <f t="shared" si="12"/>
        <v>0</v>
      </c>
      <c r="I92" s="29">
        <f t="shared" si="13"/>
        <v>0</v>
      </c>
      <c r="J92" s="29">
        <f t="shared" si="14"/>
        <v>0</v>
      </c>
      <c r="K92" s="29">
        <f t="shared" si="15"/>
        <v>0</v>
      </c>
      <c r="L92" s="29">
        <f t="shared" si="16"/>
        <v>0</v>
      </c>
      <c r="M92" s="29">
        <f t="shared" si="17"/>
        <v>1</v>
      </c>
      <c r="N92" s="29">
        <f t="shared" si="18"/>
        <v>0</v>
      </c>
      <c r="O92" s="29">
        <f t="shared" si="19"/>
        <v>0</v>
      </c>
      <c r="P92" s="29">
        <f t="shared" si="20"/>
        <v>0</v>
      </c>
      <c r="Q92" s="29">
        <f t="shared" si="21"/>
        <v>0</v>
      </c>
    </row>
    <row r="93" spans="1:17" x14ac:dyDescent="0.3">
      <c r="A93" s="57" t="s">
        <v>1363</v>
      </c>
      <c r="B93" s="31">
        <v>2001</v>
      </c>
      <c r="C93" s="52" t="s">
        <v>552</v>
      </c>
      <c r="D93" s="51" t="s">
        <v>1085</v>
      </c>
      <c r="E93" s="73" t="s">
        <v>109</v>
      </c>
      <c r="F93" s="30"/>
      <c r="G93" s="24">
        <f t="shared" si="11"/>
        <v>0</v>
      </c>
      <c r="H93" s="24">
        <f t="shared" si="12"/>
        <v>0</v>
      </c>
      <c r="I93" s="29">
        <f t="shared" si="13"/>
        <v>0</v>
      </c>
      <c r="J93" s="29">
        <f t="shared" si="14"/>
        <v>0</v>
      </c>
      <c r="K93" s="29">
        <f t="shared" si="15"/>
        <v>0</v>
      </c>
      <c r="L93" s="29">
        <f t="shared" si="16"/>
        <v>0</v>
      </c>
      <c r="M93" s="29">
        <f t="shared" si="17"/>
        <v>0</v>
      </c>
      <c r="N93" s="29">
        <f t="shared" si="18"/>
        <v>1</v>
      </c>
      <c r="O93" s="29">
        <f t="shared" si="19"/>
        <v>0</v>
      </c>
      <c r="P93" s="29">
        <f t="shared" si="20"/>
        <v>0</v>
      </c>
      <c r="Q93" s="29">
        <f t="shared" si="21"/>
        <v>0</v>
      </c>
    </row>
    <row r="94" spans="1:17" x14ac:dyDescent="0.3">
      <c r="A94" s="57" t="s">
        <v>1365</v>
      </c>
      <c r="B94" s="31">
        <v>2013</v>
      </c>
      <c r="C94" s="52" t="s">
        <v>552</v>
      </c>
      <c r="D94" s="51" t="s">
        <v>612</v>
      </c>
      <c r="E94" s="77" t="s">
        <v>111</v>
      </c>
      <c r="F94" s="30"/>
      <c r="G94" s="24">
        <f t="shared" si="11"/>
        <v>0</v>
      </c>
      <c r="H94" s="24">
        <f t="shared" si="12"/>
        <v>0</v>
      </c>
      <c r="I94" s="29">
        <f t="shared" si="13"/>
        <v>0</v>
      </c>
      <c r="J94" s="29">
        <f t="shared" si="14"/>
        <v>0</v>
      </c>
      <c r="K94" s="29">
        <f t="shared" si="15"/>
        <v>0</v>
      </c>
      <c r="L94" s="29">
        <f t="shared" si="16"/>
        <v>1</v>
      </c>
      <c r="M94" s="29">
        <f t="shared" si="17"/>
        <v>0</v>
      </c>
      <c r="N94" s="29">
        <f t="shared" si="18"/>
        <v>0</v>
      </c>
      <c r="O94" s="29">
        <f t="shared" si="19"/>
        <v>0</v>
      </c>
      <c r="P94" s="29">
        <f t="shared" si="20"/>
        <v>0</v>
      </c>
      <c r="Q94" s="29">
        <f t="shared" si="21"/>
        <v>0</v>
      </c>
    </row>
    <row r="95" spans="1:17" x14ac:dyDescent="0.3">
      <c r="A95" s="57" t="s">
        <v>1369</v>
      </c>
      <c r="B95" s="31">
        <v>2011</v>
      </c>
      <c r="C95" s="52" t="s">
        <v>552</v>
      </c>
      <c r="D95" s="23" t="s">
        <v>665</v>
      </c>
      <c r="E95" s="71" t="s">
        <v>1557</v>
      </c>
      <c r="F95" s="30"/>
      <c r="G95" s="24">
        <f t="shared" si="11"/>
        <v>0</v>
      </c>
      <c r="H95" s="24">
        <f t="shared" si="12"/>
        <v>0</v>
      </c>
      <c r="I95" s="29">
        <f t="shared" si="13"/>
        <v>0</v>
      </c>
      <c r="J95" s="29">
        <f t="shared" si="14"/>
        <v>0</v>
      </c>
      <c r="K95" s="29">
        <f t="shared" si="15"/>
        <v>0</v>
      </c>
      <c r="L95" s="29">
        <f t="shared" si="16"/>
        <v>0</v>
      </c>
      <c r="M95" s="29">
        <f t="shared" si="17"/>
        <v>0</v>
      </c>
      <c r="N95" s="29">
        <f t="shared" si="18"/>
        <v>0</v>
      </c>
      <c r="O95" s="29">
        <f t="shared" si="19"/>
        <v>0</v>
      </c>
      <c r="P95" s="29">
        <f t="shared" si="20"/>
        <v>0</v>
      </c>
      <c r="Q95" s="29">
        <f t="shared" si="21"/>
        <v>1</v>
      </c>
    </row>
    <row r="96" spans="1:17" x14ac:dyDescent="0.3">
      <c r="A96" s="57" t="s">
        <v>1371</v>
      </c>
      <c r="B96" s="32">
        <v>2003</v>
      </c>
      <c r="C96" s="58" t="s">
        <v>14</v>
      </c>
      <c r="D96" s="60" t="s">
        <v>102</v>
      </c>
      <c r="E96" s="89" t="s">
        <v>2</v>
      </c>
      <c r="F96" s="30"/>
      <c r="G96" s="24">
        <f t="shared" si="11"/>
        <v>0</v>
      </c>
      <c r="H96" s="24">
        <f t="shared" si="12"/>
        <v>0</v>
      </c>
      <c r="I96" s="29">
        <f t="shared" si="13"/>
        <v>1</v>
      </c>
      <c r="J96" s="29">
        <f t="shared" si="14"/>
        <v>0</v>
      </c>
      <c r="K96" s="29">
        <f t="shared" si="15"/>
        <v>0</v>
      </c>
      <c r="L96" s="29">
        <f t="shared" si="16"/>
        <v>0</v>
      </c>
      <c r="M96" s="29">
        <f t="shared" si="17"/>
        <v>0</v>
      </c>
      <c r="N96" s="29">
        <f t="shared" si="18"/>
        <v>0</v>
      </c>
      <c r="O96" s="29">
        <f t="shared" si="19"/>
        <v>0</v>
      </c>
      <c r="P96" s="29">
        <f t="shared" si="20"/>
        <v>0</v>
      </c>
      <c r="Q96" s="29">
        <f t="shared" si="21"/>
        <v>0</v>
      </c>
    </row>
    <row r="97" spans="1:17" x14ac:dyDescent="0.3">
      <c r="A97" s="57" t="s">
        <v>1372</v>
      </c>
      <c r="B97" s="31">
        <v>2012</v>
      </c>
      <c r="C97" s="52" t="s">
        <v>1102</v>
      </c>
      <c r="D97" s="51" t="s">
        <v>1259</v>
      </c>
      <c r="E97" s="76" t="s">
        <v>164</v>
      </c>
      <c r="F97" s="30"/>
      <c r="G97" s="24">
        <f t="shared" si="11"/>
        <v>0</v>
      </c>
      <c r="H97" s="24">
        <f t="shared" si="12"/>
        <v>0</v>
      </c>
      <c r="I97" s="29">
        <f t="shared" si="13"/>
        <v>0</v>
      </c>
      <c r="J97" s="29">
        <f t="shared" si="14"/>
        <v>0</v>
      </c>
      <c r="K97" s="29">
        <f t="shared" si="15"/>
        <v>0</v>
      </c>
      <c r="L97" s="29">
        <f t="shared" si="16"/>
        <v>0</v>
      </c>
      <c r="M97" s="29">
        <f t="shared" si="17"/>
        <v>0</v>
      </c>
      <c r="N97" s="29">
        <f t="shared" si="18"/>
        <v>0</v>
      </c>
      <c r="O97" s="29">
        <f t="shared" si="19"/>
        <v>1</v>
      </c>
      <c r="P97" s="29">
        <f t="shared" si="20"/>
        <v>0</v>
      </c>
      <c r="Q97" s="29">
        <f t="shared" si="21"/>
        <v>0</v>
      </c>
    </row>
    <row r="98" spans="1:17" x14ac:dyDescent="0.3">
      <c r="A98" s="57" t="s">
        <v>1374</v>
      </c>
      <c r="B98" s="32">
        <v>1995</v>
      </c>
      <c r="C98" s="58" t="s">
        <v>14</v>
      </c>
      <c r="D98" s="60" t="s">
        <v>75</v>
      </c>
      <c r="E98" s="76" t="s">
        <v>164</v>
      </c>
      <c r="F98" s="30"/>
      <c r="G98" s="24">
        <f t="shared" si="11"/>
        <v>0</v>
      </c>
      <c r="H98" s="24">
        <f t="shared" si="12"/>
        <v>0</v>
      </c>
      <c r="I98" s="29">
        <f t="shared" si="13"/>
        <v>0</v>
      </c>
      <c r="J98" s="29">
        <f t="shared" si="14"/>
        <v>0</v>
      </c>
      <c r="K98" s="29">
        <f t="shared" si="15"/>
        <v>0</v>
      </c>
      <c r="L98" s="29">
        <f t="shared" si="16"/>
        <v>0</v>
      </c>
      <c r="M98" s="29">
        <f t="shared" si="17"/>
        <v>0</v>
      </c>
      <c r="N98" s="29">
        <f t="shared" si="18"/>
        <v>0</v>
      </c>
      <c r="O98" s="29">
        <f t="shared" si="19"/>
        <v>1</v>
      </c>
      <c r="P98" s="29">
        <f t="shared" si="20"/>
        <v>0</v>
      </c>
      <c r="Q98" s="29">
        <f t="shared" si="21"/>
        <v>0</v>
      </c>
    </row>
    <row r="99" spans="1:17" x14ac:dyDescent="0.3">
      <c r="A99" s="57" t="s">
        <v>1376</v>
      </c>
      <c r="B99" s="31">
        <v>2008</v>
      </c>
      <c r="C99" s="52" t="s">
        <v>552</v>
      </c>
      <c r="D99" s="51" t="s">
        <v>999</v>
      </c>
      <c r="E99" s="76" t="s">
        <v>164</v>
      </c>
      <c r="F99" s="30"/>
      <c r="G99" s="24">
        <f t="shared" si="11"/>
        <v>0</v>
      </c>
      <c r="H99" s="24">
        <f t="shared" si="12"/>
        <v>0</v>
      </c>
      <c r="I99" s="29">
        <f t="shared" si="13"/>
        <v>0</v>
      </c>
      <c r="J99" s="29">
        <f t="shared" si="14"/>
        <v>0</v>
      </c>
      <c r="K99" s="29">
        <f t="shared" si="15"/>
        <v>0</v>
      </c>
      <c r="L99" s="29">
        <f t="shared" si="16"/>
        <v>0</v>
      </c>
      <c r="M99" s="29">
        <f t="shared" si="17"/>
        <v>0</v>
      </c>
      <c r="N99" s="29">
        <f t="shared" si="18"/>
        <v>0</v>
      </c>
      <c r="O99" s="29">
        <f t="shared" si="19"/>
        <v>1</v>
      </c>
      <c r="P99" s="29">
        <f t="shared" si="20"/>
        <v>0</v>
      </c>
      <c r="Q99" s="29">
        <f t="shared" si="21"/>
        <v>0</v>
      </c>
    </row>
    <row r="100" spans="1:17" x14ac:dyDescent="0.3">
      <c r="A100" s="57" t="s">
        <v>1378</v>
      </c>
      <c r="B100" s="32">
        <v>2008</v>
      </c>
      <c r="C100" s="58" t="s">
        <v>12</v>
      </c>
      <c r="D100" s="60" t="s">
        <v>30</v>
      </c>
      <c r="E100" s="76" t="s">
        <v>164</v>
      </c>
      <c r="F100" s="30"/>
      <c r="G100" s="24">
        <f t="shared" si="11"/>
        <v>0</v>
      </c>
      <c r="H100" s="24">
        <f t="shared" si="12"/>
        <v>0</v>
      </c>
      <c r="I100" s="29">
        <f t="shared" si="13"/>
        <v>0</v>
      </c>
      <c r="J100" s="29">
        <f t="shared" si="14"/>
        <v>0</v>
      </c>
      <c r="K100" s="29">
        <f t="shared" si="15"/>
        <v>0</v>
      </c>
      <c r="L100" s="29">
        <f t="shared" si="16"/>
        <v>0</v>
      </c>
      <c r="M100" s="29">
        <f t="shared" si="17"/>
        <v>0</v>
      </c>
      <c r="N100" s="29">
        <f t="shared" si="18"/>
        <v>0</v>
      </c>
      <c r="O100" s="29">
        <f t="shared" si="19"/>
        <v>1</v>
      </c>
      <c r="P100" s="29">
        <f t="shared" si="20"/>
        <v>0</v>
      </c>
      <c r="Q100" s="29">
        <f t="shared" si="21"/>
        <v>0</v>
      </c>
    </row>
    <row r="101" spans="1:17" x14ac:dyDescent="0.3">
      <c r="A101" s="57" t="s">
        <v>1383</v>
      </c>
      <c r="B101" s="31">
        <v>2011</v>
      </c>
      <c r="C101" s="52" t="s">
        <v>552</v>
      </c>
      <c r="D101" s="23" t="s">
        <v>662</v>
      </c>
      <c r="E101" s="76" t="s">
        <v>164</v>
      </c>
      <c r="F101" s="30"/>
      <c r="G101" s="24">
        <f t="shared" si="11"/>
        <v>0</v>
      </c>
      <c r="H101" s="24">
        <f t="shared" si="12"/>
        <v>0</v>
      </c>
      <c r="I101" s="29">
        <f t="shared" si="13"/>
        <v>0</v>
      </c>
      <c r="J101" s="29">
        <f t="shared" si="14"/>
        <v>0</v>
      </c>
      <c r="K101" s="29">
        <f t="shared" si="15"/>
        <v>0</v>
      </c>
      <c r="L101" s="29">
        <f t="shared" si="16"/>
        <v>0</v>
      </c>
      <c r="M101" s="29">
        <f t="shared" si="17"/>
        <v>0</v>
      </c>
      <c r="N101" s="29">
        <f t="shared" si="18"/>
        <v>0</v>
      </c>
      <c r="O101" s="29">
        <f t="shared" si="19"/>
        <v>1</v>
      </c>
      <c r="P101" s="29">
        <f t="shared" si="20"/>
        <v>0</v>
      </c>
      <c r="Q101" s="29">
        <f t="shared" si="21"/>
        <v>0</v>
      </c>
    </row>
    <row r="102" spans="1:17" x14ac:dyDescent="0.3">
      <c r="A102" s="57" t="s">
        <v>1384</v>
      </c>
      <c r="B102" s="31">
        <v>2007</v>
      </c>
      <c r="C102" s="52" t="s">
        <v>552</v>
      </c>
      <c r="D102" s="51" t="s">
        <v>1023</v>
      </c>
      <c r="E102" s="66" t="s">
        <v>1557</v>
      </c>
      <c r="F102" s="30"/>
      <c r="G102" s="24">
        <f t="shared" si="11"/>
        <v>0</v>
      </c>
      <c r="H102" s="24">
        <f t="shared" si="12"/>
        <v>0</v>
      </c>
      <c r="I102" s="29">
        <f t="shared" si="13"/>
        <v>0</v>
      </c>
      <c r="J102" s="29">
        <f t="shared" si="14"/>
        <v>0</v>
      </c>
      <c r="K102" s="29">
        <f t="shared" si="15"/>
        <v>0</v>
      </c>
      <c r="L102" s="29">
        <f t="shared" si="16"/>
        <v>0</v>
      </c>
      <c r="M102" s="29">
        <f t="shared" si="17"/>
        <v>0</v>
      </c>
      <c r="N102" s="29">
        <f t="shared" si="18"/>
        <v>0</v>
      </c>
      <c r="O102" s="29">
        <f t="shared" si="19"/>
        <v>0</v>
      </c>
      <c r="P102" s="29">
        <f t="shared" si="20"/>
        <v>0</v>
      </c>
      <c r="Q102" s="29">
        <f t="shared" si="21"/>
        <v>1</v>
      </c>
    </row>
    <row r="103" spans="1:17" x14ac:dyDescent="0.3">
      <c r="A103" s="57" t="s">
        <v>1385</v>
      </c>
      <c r="B103" s="32">
        <v>2009</v>
      </c>
      <c r="C103" s="59" t="s">
        <v>13</v>
      </c>
      <c r="D103" s="60" t="s">
        <v>24</v>
      </c>
      <c r="E103" s="136" t="s">
        <v>111</v>
      </c>
      <c r="F103" s="30"/>
      <c r="G103" s="24">
        <f t="shared" si="11"/>
        <v>0</v>
      </c>
      <c r="H103" s="24">
        <f t="shared" si="12"/>
        <v>0</v>
      </c>
      <c r="I103" s="29">
        <f t="shared" si="13"/>
        <v>0</v>
      </c>
      <c r="J103" s="29">
        <f t="shared" si="14"/>
        <v>0</v>
      </c>
      <c r="K103" s="29">
        <f t="shared" si="15"/>
        <v>0</v>
      </c>
      <c r="L103" s="29">
        <f t="shared" si="16"/>
        <v>1</v>
      </c>
      <c r="M103" s="29">
        <f t="shared" si="17"/>
        <v>0</v>
      </c>
      <c r="N103" s="29">
        <f t="shared" si="18"/>
        <v>0</v>
      </c>
      <c r="O103" s="29">
        <f t="shared" si="19"/>
        <v>0</v>
      </c>
      <c r="P103" s="29">
        <f t="shared" si="20"/>
        <v>0</v>
      </c>
      <c r="Q103" s="29">
        <f t="shared" si="21"/>
        <v>0</v>
      </c>
    </row>
    <row r="104" spans="1:17" x14ac:dyDescent="0.3">
      <c r="A104" s="57" t="s">
        <v>1387</v>
      </c>
      <c r="B104" s="31">
        <v>2015</v>
      </c>
      <c r="C104" s="52" t="s">
        <v>1102</v>
      </c>
      <c r="D104" s="51" t="s">
        <v>1265</v>
      </c>
      <c r="E104" s="76" t="s">
        <v>164</v>
      </c>
      <c r="F104" s="30"/>
      <c r="G104" s="24">
        <f t="shared" si="11"/>
        <v>0</v>
      </c>
      <c r="H104" s="24">
        <f t="shared" si="12"/>
        <v>0</v>
      </c>
      <c r="I104" s="29">
        <f t="shared" si="13"/>
        <v>0</v>
      </c>
      <c r="J104" s="29">
        <f t="shared" si="14"/>
        <v>0</v>
      </c>
      <c r="K104" s="29">
        <f t="shared" si="15"/>
        <v>0</v>
      </c>
      <c r="L104" s="29">
        <f t="shared" si="16"/>
        <v>0</v>
      </c>
      <c r="M104" s="29">
        <f t="shared" si="17"/>
        <v>0</v>
      </c>
      <c r="N104" s="29">
        <f t="shared" si="18"/>
        <v>0</v>
      </c>
      <c r="O104" s="29">
        <f t="shared" si="19"/>
        <v>1</v>
      </c>
      <c r="P104" s="29">
        <f t="shared" si="20"/>
        <v>0</v>
      </c>
      <c r="Q104" s="29">
        <f t="shared" si="21"/>
        <v>0</v>
      </c>
    </row>
    <row r="105" spans="1:17" x14ac:dyDescent="0.3">
      <c r="A105" s="57" t="s">
        <v>1387</v>
      </c>
      <c r="B105" s="31">
        <v>2005</v>
      </c>
      <c r="C105" s="52" t="s">
        <v>552</v>
      </c>
      <c r="D105" s="51" t="s">
        <v>1041</v>
      </c>
      <c r="E105" s="73" t="s">
        <v>109</v>
      </c>
      <c r="F105" s="30"/>
      <c r="G105" s="24">
        <f t="shared" si="11"/>
        <v>0</v>
      </c>
      <c r="H105" s="24">
        <f t="shared" si="12"/>
        <v>0</v>
      </c>
      <c r="I105" s="29">
        <f t="shared" si="13"/>
        <v>0</v>
      </c>
      <c r="J105" s="29">
        <f t="shared" si="14"/>
        <v>0</v>
      </c>
      <c r="K105" s="29">
        <f t="shared" si="15"/>
        <v>0</v>
      </c>
      <c r="L105" s="29">
        <f t="shared" si="16"/>
        <v>0</v>
      </c>
      <c r="M105" s="29">
        <f t="shared" si="17"/>
        <v>0</v>
      </c>
      <c r="N105" s="29">
        <f t="shared" si="18"/>
        <v>1</v>
      </c>
      <c r="O105" s="29">
        <f t="shared" si="19"/>
        <v>0</v>
      </c>
      <c r="P105" s="29">
        <f t="shared" si="20"/>
        <v>0</v>
      </c>
      <c r="Q105" s="29">
        <f t="shared" si="21"/>
        <v>0</v>
      </c>
    </row>
    <row r="106" spans="1:17" x14ac:dyDescent="0.3">
      <c r="A106" s="57" t="s">
        <v>1389</v>
      </c>
      <c r="B106" s="31">
        <v>2015</v>
      </c>
      <c r="C106" s="52" t="s">
        <v>552</v>
      </c>
      <c r="D106" s="21" t="s">
        <v>562</v>
      </c>
      <c r="E106" s="109" t="s">
        <v>1686</v>
      </c>
      <c r="F106" s="30"/>
      <c r="G106" s="24">
        <f t="shared" si="11"/>
        <v>0</v>
      </c>
      <c r="H106" s="24">
        <f t="shared" si="12"/>
        <v>0</v>
      </c>
      <c r="I106" s="29">
        <f t="shared" si="13"/>
        <v>0</v>
      </c>
      <c r="J106" s="29">
        <f t="shared" si="14"/>
        <v>0</v>
      </c>
      <c r="K106" s="29">
        <f t="shared" si="15"/>
        <v>0</v>
      </c>
      <c r="L106" s="29">
        <f t="shared" si="16"/>
        <v>0</v>
      </c>
      <c r="M106" s="29">
        <f t="shared" si="17"/>
        <v>0</v>
      </c>
      <c r="N106" s="29">
        <f t="shared" si="18"/>
        <v>0</v>
      </c>
      <c r="O106" s="29">
        <f t="shared" si="19"/>
        <v>0</v>
      </c>
      <c r="P106" s="29">
        <f t="shared" si="20"/>
        <v>1</v>
      </c>
      <c r="Q106" s="29">
        <f t="shared" si="21"/>
        <v>0</v>
      </c>
    </row>
    <row r="107" spans="1:17" x14ac:dyDescent="0.3">
      <c r="A107" s="57" t="s">
        <v>1390</v>
      </c>
      <c r="B107" s="32">
        <v>2011</v>
      </c>
      <c r="C107" s="58" t="s">
        <v>14</v>
      </c>
      <c r="D107" s="60" t="s">
        <v>82</v>
      </c>
      <c r="E107" s="77" t="s">
        <v>112</v>
      </c>
      <c r="F107" s="30"/>
      <c r="G107" s="24">
        <f t="shared" si="11"/>
        <v>0</v>
      </c>
      <c r="H107" s="24">
        <f t="shared" si="12"/>
        <v>0</v>
      </c>
      <c r="I107" s="29">
        <f t="shared" si="13"/>
        <v>0</v>
      </c>
      <c r="J107" s="29">
        <f t="shared" si="14"/>
        <v>0</v>
      </c>
      <c r="K107" s="29">
        <f t="shared" si="15"/>
        <v>0</v>
      </c>
      <c r="L107" s="29">
        <f t="shared" si="16"/>
        <v>0</v>
      </c>
      <c r="M107" s="29">
        <f t="shared" si="17"/>
        <v>1</v>
      </c>
      <c r="N107" s="29">
        <f t="shared" si="18"/>
        <v>0</v>
      </c>
      <c r="O107" s="29">
        <f t="shared" si="19"/>
        <v>0</v>
      </c>
      <c r="P107" s="29">
        <f t="shared" si="20"/>
        <v>0</v>
      </c>
      <c r="Q107" s="29">
        <f t="shared" si="21"/>
        <v>0</v>
      </c>
    </row>
    <row r="108" spans="1:17" x14ac:dyDescent="0.3">
      <c r="A108" s="57" t="s">
        <v>1391</v>
      </c>
      <c r="B108" s="31">
        <v>2004</v>
      </c>
      <c r="C108" s="52" t="s">
        <v>552</v>
      </c>
      <c r="D108" s="51" t="s">
        <v>1065</v>
      </c>
      <c r="E108" s="76" t="s">
        <v>164</v>
      </c>
      <c r="F108" s="30"/>
      <c r="G108" s="24">
        <f t="shared" si="11"/>
        <v>0</v>
      </c>
      <c r="H108" s="24">
        <f t="shared" si="12"/>
        <v>0</v>
      </c>
      <c r="I108" s="29">
        <f t="shared" si="13"/>
        <v>0</v>
      </c>
      <c r="J108" s="29">
        <f t="shared" si="14"/>
        <v>0</v>
      </c>
      <c r="K108" s="29">
        <f t="shared" si="15"/>
        <v>0</v>
      </c>
      <c r="L108" s="29">
        <f t="shared" si="16"/>
        <v>0</v>
      </c>
      <c r="M108" s="29">
        <f t="shared" si="17"/>
        <v>0</v>
      </c>
      <c r="N108" s="29">
        <f t="shared" si="18"/>
        <v>0</v>
      </c>
      <c r="O108" s="29">
        <f t="shared" si="19"/>
        <v>1</v>
      </c>
      <c r="P108" s="29">
        <f t="shared" si="20"/>
        <v>0</v>
      </c>
      <c r="Q108" s="29">
        <f t="shared" si="21"/>
        <v>0</v>
      </c>
    </row>
    <row r="109" spans="1:17" x14ac:dyDescent="0.3">
      <c r="A109" s="57" t="s">
        <v>1392</v>
      </c>
      <c r="B109" s="31">
        <v>2011</v>
      </c>
      <c r="C109" s="52" t="s">
        <v>552</v>
      </c>
      <c r="D109" s="23" t="s">
        <v>677</v>
      </c>
      <c r="E109" s="76" t="s">
        <v>164</v>
      </c>
      <c r="F109" s="30"/>
      <c r="G109" s="24">
        <f t="shared" si="11"/>
        <v>0</v>
      </c>
      <c r="H109" s="24">
        <f t="shared" si="12"/>
        <v>0</v>
      </c>
      <c r="I109" s="29">
        <f t="shared" si="13"/>
        <v>0</v>
      </c>
      <c r="J109" s="29">
        <f t="shared" si="14"/>
        <v>0</v>
      </c>
      <c r="K109" s="29">
        <f t="shared" si="15"/>
        <v>0</v>
      </c>
      <c r="L109" s="29">
        <f t="shared" si="16"/>
        <v>0</v>
      </c>
      <c r="M109" s="29">
        <f t="shared" si="17"/>
        <v>0</v>
      </c>
      <c r="N109" s="29">
        <f t="shared" si="18"/>
        <v>0</v>
      </c>
      <c r="O109" s="29">
        <f t="shared" si="19"/>
        <v>1</v>
      </c>
      <c r="P109" s="29">
        <f t="shared" si="20"/>
        <v>0</v>
      </c>
      <c r="Q109" s="29">
        <f t="shared" si="21"/>
        <v>0</v>
      </c>
    </row>
    <row r="110" spans="1:17" x14ac:dyDescent="0.3">
      <c r="A110" s="57" t="s">
        <v>1394</v>
      </c>
      <c r="B110" s="31">
        <v>2010</v>
      </c>
      <c r="C110" s="58" t="s">
        <v>14</v>
      </c>
      <c r="D110" s="60" t="s">
        <v>93</v>
      </c>
      <c r="E110" s="77" t="s">
        <v>111</v>
      </c>
      <c r="F110" s="30"/>
      <c r="G110" s="24">
        <f t="shared" si="11"/>
        <v>0</v>
      </c>
      <c r="H110" s="24">
        <f t="shared" si="12"/>
        <v>0</v>
      </c>
      <c r="I110" s="29">
        <f t="shared" si="13"/>
        <v>0</v>
      </c>
      <c r="J110" s="29">
        <f t="shared" si="14"/>
        <v>0</v>
      </c>
      <c r="K110" s="29">
        <f t="shared" si="15"/>
        <v>0</v>
      </c>
      <c r="L110" s="29">
        <f t="shared" si="16"/>
        <v>1</v>
      </c>
      <c r="M110" s="29">
        <f t="shared" si="17"/>
        <v>0</v>
      </c>
      <c r="N110" s="29">
        <f t="shared" si="18"/>
        <v>0</v>
      </c>
      <c r="O110" s="29">
        <f t="shared" si="19"/>
        <v>0</v>
      </c>
      <c r="P110" s="29">
        <f t="shared" si="20"/>
        <v>0</v>
      </c>
      <c r="Q110" s="29">
        <f t="shared" si="21"/>
        <v>0</v>
      </c>
    </row>
    <row r="111" spans="1:17" x14ac:dyDescent="0.3">
      <c r="A111" s="57" t="s">
        <v>1396</v>
      </c>
      <c r="B111" s="31">
        <v>2015</v>
      </c>
      <c r="C111" s="52" t="s">
        <v>552</v>
      </c>
      <c r="D111" s="22" t="s">
        <v>565</v>
      </c>
      <c r="E111" s="85" t="s">
        <v>112</v>
      </c>
      <c r="F111" s="30"/>
      <c r="G111" s="24">
        <f t="shared" si="11"/>
        <v>0</v>
      </c>
      <c r="H111" s="24">
        <f t="shared" si="12"/>
        <v>0</v>
      </c>
      <c r="I111" s="29">
        <f t="shared" si="13"/>
        <v>0</v>
      </c>
      <c r="J111" s="29">
        <f t="shared" si="14"/>
        <v>0</v>
      </c>
      <c r="K111" s="29">
        <f t="shared" si="15"/>
        <v>0</v>
      </c>
      <c r="L111" s="29">
        <f t="shared" si="16"/>
        <v>0</v>
      </c>
      <c r="M111" s="29">
        <f t="shared" si="17"/>
        <v>1</v>
      </c>
      <c r="N111" s="29">
        <f t="shared" si="18"/>
        <v>0</v>
      </c>
      <c r="O111" s="29">
        <f t="shared" si="19"/>
        <v>0</v>
      </c>
      <c r="P111" s="29">
        <f t="shared" si="20"/>
        <v>0</v>
      </c>
      <c r="Q111" s="29">
        <f t="shared" si="21"/>
        <v>0</v>
      </c>
    </row>
    <row r="112" spans="1:17" x14ac:dyDescent="0.3">
      <c r="A112" s="57" t="s">
        <v>1398</v>
      </c>
      <c r="B112" s="31">
        <v>2011</v>
      </c>
      <c r="C112" s="52" t="s">
        <v>552</v>
      </c>
      <c r="D112" s="23" t="s">
        <v>666</v>
      </c>
      <c r="E112" s="76" t="s">
        <v>164</v>
      </c>
      <c r="F112" s="30"/>
      <c r="G112" s="24">
        <f t="shared" si="11"/>
        <v>0</v>
      </c>
      <c r="H112" s="24">
        <f t="shared" si="12"/>
        <v>0</v>
      </c>
      <c r="I112" s="29">
        <f t="shared" si="13"/>
        <v>0</v>
      </c>
      <c r="J112" s="29">
        <f t="shared" si="14"/>
        <v>0</v>
      </c>
      <c r="K112" s="29">
        <f t="shared" si="15"/>
        <v>0</v>
      </c>
      <c r="L112" s="29">
        <f t="shared" si="16"/>
        <v>0</v>
      </c>
      <c r="M112" s="29">
        <f t="shared" si="17"/>
        <v>0</v>
      </c>
      <c r="N112" s="29">
        <f t="shared" si="18"/>
        <v>0</v>
      </c>
      <c r="O112" s="29">
        <f t="shared" si="19"/>
        <v>1</v>
      </c>
      <c r="P112" s="29">
        <f t="shared" si="20"/>
        <v>0</v>
      </c>
      <c r="Q112" s="29">
        <f t="shared" si="21"/>
        <v>0</v>
      </c>
    </row>
    <row r="113" spans="1:17" x14ac:dyDescent="0.3">
      <c r="A113" s="57" t="s">
        <v>1400</v>
      </c>
      <c r="B113" s="31">
        <v>2006</v>
      </c>
      <c r="C113" s="58" t="s">
        <v>14</v>
      </c>
      <c r="D113" s="90" t="s">
        <v>96</v>
      </c>
      <c r="E113" s="76" t="s">
        <v>164</v>
      </c>
      <c r="F113" s="30"/>
      <c r="G113" s="24">
        <f t="shared" si="11"/>
        <v>0</v>
      </c>
      <c r="H113" s="24">
        <f t="shared" si="12"/>
        <v>0</v>
      </c>
      <c r="I113" s="29">
        <f t="shared" si="13"/>
        <v>0</v>
      </c>
      <c r="J113" s="29">
        <f t="shared" si="14"/>
        <v>0</v>
      </c>
      <c r="K113" s="29">
        <f t="shared" si="15"/>
        <v>0</v>
      </c>
      <c r="L113" s="29">
        <f t="shared" si="16"/>
        <v>0</v>
      </c>
      <c r="M113" s="29">
        <f t="shared" si="17"/>
        <v>0</v>
      </c>
      <c r="N113" s="29">
        <f t="shared" si="18"/>
        <v>0</v>
      </c>
      <c r="O113" s="29">
        <f t="shared" si="19"/>
        <v>1</v>
      </c>
      <c r="P113" s="29">
        <f t="shared" si="20"/>
        <v>0</v>
      </c>
      <c r="Q113" s="29">
        <f t="shared" si="21"/>
        <v>0</v>
      </c>
    </row>
    <row r="114" spans="1:17" x14ac:dyDescent="0.3">
      <c r="A114" s="57" t="s">
        <v>1403</v>
      </c>
      <c r="B114" s="31">
        <v>2009</v>
      </c>
      <c r="C114" s="52" t="s">
        <v>552</v>
      </c>
      <c r="D114" s="51" t="s">
        <v>741</v>
      </c>
      <c r="E114" s="77" t="s">
        <v>2</v>
      </c>
      <c r="F114" s="30"/>
      <c r="G114" s="24">
        <f t="shared" si="11"/>
        <v>0</v>
      </c>
      <c r="H114" s="24">
        <f t="shared" si="12"/>
        <v>0</v>
      </c>
      <c r="I114" s="29">
        <f t="shared" si="13"/>
        <v>1</v>
      </c>
      <c r="J114" s="29">
        <f t="shared" si="14"/>
        <v>0</v>
      </c>
      <c r="K114" s="29">
        <f t="shared" si="15"/>
        <v>0</v>
      </c>
      <c r="L114" s="29">
        <f t="shared" si="16"/>
        <v>0</v>
      </c>
      <c r="M114" s="29">
        <f t="shared" si="17"/>
        <v>0</v>
      </c>
      <c r="N114" s="29">
        <f t="shared" si="18"/>
        <v>0</v>
      </c>
      <c r="O114" s="29">
        <f t="shared" si="19"/>
        <v>0</v>
      </c>
      <c r="P114" s="29">
        <f t="shared" si="20"/>
        <v>0</v>
      </c>
      <c r="Q114" s="29">
        <f t="shared" si="21"/>
        <v>0</v>
      </c>
    </row>
    <row r="115" spans="1:17" x14ac:dyDescent="0.3">
      <c r="A115" s="57" t="s">
        <v>1405</v>
      </c>
      <c r="B115" s="31">
        <v>2013</v>
      </c>
      <c r="C115" s="52" t="s">
        <v>552</v>
      </c>
      <c r="D115" s="51" t="s">
        <v>627</v>
      </c>
      <c r="E115" s="71" t="s">
        <v>1557</v>
      </c>
      <c r="F115" s="30"/>
      <c r="G115" s="24">
        <f t="shared" si="11"/>
        <v>0</v>
      </c>
      <c r="H115" s="24">
        <f t="shared" si="12"/>
        <v>0</v>
      </c>
      <c r="I115" s="29">
        <f t="shared" si="13"/>
        <v>0</v>
      </c>
      <c r="J115" s="29">
        <f t="shared" si="14"/>
        <v>0</v>
      </c>
      <c r="K115" s="29">
        <f t="shared" si="15"/>
        <v>0</v>
      </c>
      <c r="L115" s="29">
        <f t="shared" si="16"/>
        <v>0</v>
      </c>
      <c r="M115" s="29">
        <f t="shared" si="17"/>
        <v>0</v>
      </c>
      <c r="N115" s="29">
        <f t="shared" si="18"/>
        <v>0</v>
      </c>
      <c r="O115" s="29">
        <f t="shared" si="19"/>
        <v>0</v>
      </c>
      <c r="P115" s="29">
        <f t="shared" si="20"/>
        <v>0</v>
      </c>
      <c r="Q115" s="29">
        <f t="shared" si="21"/>
        <v>1</v>
      </c>
    </row>
    <row r="116" spans="1:17" x14ac:dyDescent="0.3">
      <c r="A116" s="57" t="s">
        <v>1410</v>
      </c>
      <c r="B116" s="31">
        <v>2006</v>
      </c>
      <c r="C116" s="52" t="s">
        <v>1102</v>
      </c>
      <c r="D116" s="51" t="s">
        <v>1038</v>
      </c>
      <c r="E116" s="87" t="s">
        <v>111</v>
      </c>
      <c r="F116" s="30"/>
      <c r="G116" s="24">
        <f t="shared" si="11"/>
        <v>0</v>
      </c>
      <c r="H116" s="24">
        <f t="shared" si="12"/>
        <v>0</v>
      </c>
      <c r="I116" s="29">
        <f t="shared" si="13"/>
        <v>0</v>
      </c>
      <c r="J116" s="29">
        <f t="shared" si="14"/>
        <v>0</v>
      </c>
      <c r="K116" s="29">
        <f t="shared" si="15"/>
        <v>0</v>
      </c>
      <c r="L116" s="29">
        <f t="shared" si="16"/>
        <v>1</v>
      </c>
      <c r="M116" s="29">
        <f t="shared" si="17"/>
        <v>0</v>
      </c>
      <c r="N116" s="29">
        <f t="shared" si="18"/>
        <v>0</v>
      </c>
      <c r="O116" s="29">
        <f t="shared" si="19"/>
        <v>0</v>
      </c>
      <c r="P116" s="29">
        <f t="shared" si="20"/>
        <v>0</v>
      </c>
      <c r="Q116" s="29">
        <f t="shared" si="21"/>
        <v>0</v>
      </c>
    </row>
    <row r="117" spans="1:17" x14ac:dyDescent="0.3">
      <c r="A117" s="57" t="s">
        <v>1413</v>
      </c>
      <c r="B117" s="31">
        <v>2013</v>
      </c>
      <c r="C117" s="58" t="s">
        <v>12</v>
      </c>
      <c r="D117" s="60" t="s">
        <v>59</v>
      </c>
      <c r="E117" s="73" t="s">
        <v>109</v>
      </c>
      <c r="F117" s="30"/>
      <c r="G117" s="24">
        <f t="shared" si="11"/>
        <v>0</v>
      </c>
      <c r="H117" s="24">
        <f t="shared" si="12"/>
        <v>0</v>
      </c>
      <c r="I117" s="29">
        <f t="shared" si="13"/>
        <v>0</v>
      </c>
      <c r="J117" s="29">
        <f t="shared" si="14"/>
        <v>0</v>
      </c>
      <c r="K117" s="29">
        <f t="shared" si="15"/>
        <v>0</v>
      </c>
      <c r="L117" s="29">
        <f t="shared" si="16"/>
        <v>0</v>
      </c>
      <c r="M117" s="29">
        <f t="shared" si="17"/>
        <v>0</v>
      </c>
      <c r="N117" s="29">
        <f t="shared" si="18"/>
        <v>1</v>
      </c>
      <c r="O117" s="29">
        <f t="shared" si="19"/>
        <v>0</v>
      </c>
      <c r="P117" s="29">
        <f t="shared" si="20"/>
        <v>0</v>
      </c>
      <c r="Q117" s="29">
        <f t="shared" si="21"/>
        <v>0</v>
      </c>
    </row>
    <row r="118" spans="1:17" x14ac:dyDescent="0.3">
      <c r="A118" s="57" t="s">
        <v>1415</v>
      </c>
      <c r="B118" s="31">
        <v>2016</v>
      </c>
      <c r="C118" s="52" t="s">
        <v>1102</v>
      </c>
      <c r="D118" s="51" t="s">
        <v>1264</v>
      </c>
      <c r="E118" s="73" t="s">
        <v>109</v>
      </c>
      <c r="F118" s="30"/>
      <c r="G118" s="24">
        <f t="shared" si="11"/>
        <v>0</v>
      </c>
      <c r="H118" s="24">
        <f t="shared" si="12"/>
        <v>0</v>
      </c>
      <c r="I118" s="29">
        <f t="shared" si="13"/>
        <v>0</v>
      </c>
      <c r="J118" s="29">
        <f t="shared" si="14"/>
        <v>0</v>
      </c>
      <c r="K118" s="29">
        <f t="shared" si="15"/>
        <v>0</v>
      </c>
      <c r="L118" s="29">
        <f t="shared" si="16"/>
        <v>0</v>
      </c>
      <c r="M118" s="29">
        <f t="shared" si="17"/>
        <v>0</v>
      </c>
      <c r="N118" s="29">
        <f t="shared" si="18"/>
        <v>1</v>
      </c>
      <c r="O118" s="29">
        <f t="shared" si="19"/>
        <v>0</v>
      </c>
      <c r="P118" s="29">
        <f t="shared" si="20"/>
        <v>0</v>
      </c>
      <c r="Q118" s="29">
        <f t="shared" si="21"/>
        <v>0</v>
      </c>
    </row>
    <row r="119" spans="1:17" x14ac:dyDescent="0.3">
      <c r="A119" s="57" t="s">
        <v>1417</v>
      </c>
      <c r="B119" s="40">
        <v>2008</v>
      </c>
      <c r="C119" s="40" t="s">
        <v>12</v>
      </c>
      <c r="D119" s="41" t="s">
        <v>10</v>
      </c>
      <c r="E119" s="74" t="s">
        <v>109</v>
      </c>
      <c r="F119" s="30"/>
      <c r="G119" s="24">
        <f t="shared" si="11"/>
        <v>0</v>
      </c>
      <c r="H119" s="24">
        <f t="shared" si="12"/>
        <v>0</v>
      </c>
      <c r="I119" s="29">
        <f t="shared" si="13"/>
        <v>0</v>
      </c>
      <c r="J119" s="29">
        <f t="shared" si="14"/>
        <v>0</v>
      </c>
      <c r="K119" s="29">
        <f t="shared" si="15"/>
        <v>0</v>
      </c>
      <c r="L119" s="29">
        <f t="shared" si="16"/>
        <v>0</v>
      </c>
      <c r="M119" s="29">
        <f t="shared" si="17"/>
        <v>0</v>
      </c>
      <c r="N119" s="29">
        <f t="shared" si="18"/>
        <v>1</v>
      </c>
      <c r="O119" s="29">
        <f t="shared" si="19"/>
        <v>0</v>
      </c>
      <c r="P119" s="29">
        <f t="shared" si="20"/>
        <v>0</v>
      </c>
      <c r="Q119" s="29">
        <f t="shared" si="21"/>
        <v>0</v>
      </c>
    </row>
    <row r="120" spans="1:17" x14ac:dyDescent="0.3">
      <c r="A120" s="57" t="s">
        <v>1420</v>
      </c>
      <c r="B120" s="31">
        <v>2009</v>
      </c>
      <c r="C120" s="52" t="s">
        <v>552</v>
      </c>
      <c r="D120" s="51" t="s">
        <v>742</v>
      </c>
      <c r="E120" s="76" t="s">
        <v>164</v>
      </c>
      <c r="F120" s="30"/>
      <c r="G120" s="24">
        <f t="shared" si="11"/>
        <v>0</v>
      </c>
      <c r="H120" s="24">
        <f t="shared" si="12"/>
        <v>0</v>
      </c>
      <c r="I120" s="29">
        <f t="shared" si="13"/>
        <v>0</v>
      </c>
      <c r="J120" s="29">
        <f t="shared" si="14"/>
        <v>0</v>
      </c>
      <c r="K120" s="29">
        <f t="shared" si="15"/>
        <v>0</v>
      </c>
      <c r="L120" s="29">
        <f t="shared" si="16"/>
        <v>0</v>
      </c>
      <c r="M120" s="29">
        <f t="shared" si="17"/>
        <v>0</v>
      </c>
      <c r="N120" s="29">
        <f t="shared" si="18"/>
        <v>0</v>
      </c>
      <c r="O120" s="29">
        <f t="shared" si="19"/>
        <v>1</v>
      </c>
      <c r="P120" s="29">
        <f t="shared" si="20"/>
        <v>0</v>
      </c>
      <c r="Q120" s="29">
        <f t="shared" si="21"/>
        <v>0</v>
      </c>
    </row>
    <row r="121" spans="1:17" x14ac:dyDescent="0.3">
      <c r="A121" s="57" t="s">
        <v>1422</v>
      </c>
      <c r="B121" s="31">
        <v>2010</v>
      </c>
      <c r="C121" s="52" t="s">
        <v>1102</v>
      </c>
      <c r="D121" s="51" t="s">
        <v>1274</v>
      </c>
      <c r="E121" s="88" t="s">
        <v>2</v>
      </c>
      <c r="F121" s="30"/>
      <c r="G121" s="24">
        <f t="shared" si="11"/>
        <v>0</v>
      </c>
      <c r="H121" s="24">
        <f t="shared" si="12"/>
        <v>0</v>
      </c>
      <c r="I121" s="29">
        <f t="shared" si="13"/>
        <v>1</v>
      </c>
      <c r="J121" s="29">
        <f t="shared" si="14"/>
        <v>0</v>
      </c>
      <c r="K121" s="29">
        <f t="shared" si="15"/>
        <v>0</v>
      </c>
      <c r="L121" s="29">
        <f t="shared" si="16"/>
        <v>0</v>
      </c>
      <c r="M121" s="29">
        <f t="shared" si="17"/>
        <v>0</v>
      </c>
      <c r="N121" s="29">
        <f t="shared" si="18"/>
        <v>0</v>
      </c>
      <c r="O121" s="29">
        <f t="shared" si="19"/>
        <v>0</v>
      </c>
      <c r="P121" s="29">
        <f t="shared" si="20"/>
        <v>0</v>
      </c>
      <c r="Q121" s="29">
        <f t="shared" si="21"/>
        <v>0</v>
      </c>
    </row>
    <row r="122" spans="1:17" x14ac:dyDescent="0.3">
      <c r="A122" s="57" t="s">
        <v>1425</v>
      </c>
      <c r="B122" s="32">
        <v>2013</v>
      </c>
      <c r="C122" s="58" t="s">
        <v>14</v>
      </c>
      <c r="D122" s="60" t="s">
        <v>63</v>
      </c>
      <c r="E122" s="76" t="s">
        <v>164</v>
      </c>
      <c r="F122" s="30"/>
      <c r="G122" s="24">
        <f t="shared" si="11"/>
        <v>0</v>
      </c>
      <c r="H122" s="24">
        <f t="shared" si="12"/>
        <v>0</v>
      </c>
      <c r="I122" s="29">
        <f t="shared" si="13"/>
        <v>0</v>
      </c>
      <c r="J122" s="29">
        <f t="shared" si="14"/>
        <v>0</v>
      </c>
      <c r="K122" s="29">
        <f t="shared" si="15"/>
        <v>0</v>
      </c>
      <c r="L122" s="29">
        <f t="shared" si="16"/>
        <v>0</v>
      </c>
      <c r="M122" s="29">
        <f t="shared" si="17"/>
        <v>0</v>
      </c>
      <c r="N122" s="29">
        <f t="shared" si="18"/>
        <v>0</v>
      </c>
      <c r="O122" s="29">
        <f t="shared" si="19"/>
        <v>1</v>
      </c>
      <c r="P122" s="29">
        <f t="shared" si="20"/>
        <v>0</v>
      </c>
      <c r="Q122" s="29">
        <f t="shared" si="21"/>
        <v>0</v>
      </c>
    </row>
    <row r="123" spans="1:17" x14ac:dyDescent="0.3">
      <c r="A123" s="57" t="s">
        <v>1426</v>
      </c>
      <c r="B123" s="3">
        <v>2006</v>
      </c>
      <c r="C123" s="52" t="s">
        <v>552</v>
      </c>
      <c r="D123" s="51" t="s">
        <v>1034</v>
      </c>
      <c r="E123" s="76" t="s">
        <v>164</v>
      </c>
      <c r="F123" s="30"/>
      <c r="G123" s="24">
        <f t="shared" si="11"/>
        <v>0</v>
      </c>
      <c r="H123" s="24">
        <f t="shared" si="12"/>
        <v>0</v>
      </c>
      <c r="I123" s="29">
        <f t="shared" si="13"/>
        <v>0</v>
      </c>
      <c r="J123" s="29">
        <f t="shared" si="14"/>
        <v>0</v>
      </c>
      <c r="K123" s="29">
        <f t="shared" si="15"/>
        <v>0</v>
      </c>
      <c r="L123" s="29">
        <f t="shared" si="16"/>
        <v>0</v>
      </c>
      <c r="M123" s="29">
        <f t="shared" si="17"/>
        <v>0</v>
      </c>
      <c r="N123" s="29">
        <f t="shared" si="18"/>
        <v>0</v>
      </c>
      <c r="O123" s="29">
        <f t="shared" si="19"/>
        <v>1</v>
      </c>
      <c r="P123" s="29">
        <f t="shared" si="20"/>
        <v>0</v>
      </c>
      <c r="Q123" s="29">
        <f t="shared" si="21"/>
        <v>0</v>
      </c>
    </row>
    <row r="124" spans="1:17" x14ac:dyDescent="0.3">
      <c r="A124" s="57" t="s">
        <v>1428</v>
      </c>
      <c r="B124" s="32">
        <v>2010</v>
      </c>
      <c r="C124" s="59" t="s">
        <v>13</v>
      </c>
      <c r="D124" s="60" t="s">
        <v>20</v>
      </c>
      <c r="E124" s="75" t="s">
        <v>111</v>
      </c>
      <c r="F124" s="30"/>
      <c r="G124" s="24">
        <f t="shared" si="11"/>
        <v>0</v>
      </c>
      <c r="H124" s="24">
        <f t="shared" si="12"/>
        <v>0</v>
      </c>
      <c r="I124" s="29">
        <f t="shared" si="13"/>
        <v>0</v>
      </c>
      <c r="J124" s="29">
        <f t="shared" si="14"/>
        <v>0</v>
      </c>
      <c r="K124" s="29">
        <f t="shared" si="15"/>
        <v>0</v>
      </c>
      <c r="L124" s="29">
        <f t="shared" si="16"/>
        <v>1</v>
      </c>
      <c r="M124" s="29">
        <f t="shared" si="17"/>
        <v>0</v>
      </c>
      <c r="N124" s="29">
        <f t="shared" si="18"/>
        <v>0</v>
      </c>
      <c r="O124" s="29">
        <f t="shared" si="19"/>
        <v>0</v>
      </c>
      <c r="P124" s="29">
        <f t="shared" si="20"/>
        <v>0</v>
      </c>
      <c r="Q124" s="29">
        <f t="shared" si="21"/>
        <v>0</v>
      </c>
    </row>
    <row r="125" spans="1:17" x14ac:dyDescent="0.3">
      <c r="A125" s="57" t="s">
        <v>1438</v>
      </c>
      <c r="B125" s="31">
        <v>2009</v>
      </c>
      <c r="C125" s="52" t="s">
        <v>552</v>
      </c>
      <c r="D125" s="51" t="s">
        <v>732</v>
      </c>
      <c r="E125" s="76" t="s">
        <v>164</v>
      </c>
      <c r="F125" s="30"/>
      <c r="G125" s="24">
        <f t="shared" si="11"/>
        <v>0</v>
      </c>
      <c r="H125" s="24">
        <f t="shared" si="12"/>
        <v>0</v>
      </c>
      <c r="I125" s="29">
        <f t="shared" si="13"/>
        <v>0</v>
      </c>
      <c r="J125" s="29">
        <f t="shared" si="14"/>
        <v>0</v>
      </c>
      <c r="K125" s="29">
        <f t="shared" si="15"/>
        <v>0</v>
      </c>
      <c r="L125" s="29">
        <f t="shared" si="16"/>
        <v>0</v>
      </c>
      <c r="M125" s="29">
        <f t="shared" si="17"/>
        <v>0</v>
      </c>
      <c r="N125" s="29">
        <f t="shared" si="18"/>
        <v>0</v>
      </c>
      <c r="O125" s="29">
        <f t="shared" si="19"/>
        <v>1</v>
      </c>
      <c r="P125" s="29">
        <f t="shared" si="20"/>
        <v>0</v>
      </c>
      <c r="Q125" s="29">
        <f t="shared" si="21"/>
        <v>0</v>
      </c>
    </row>
    <row r="126" spans="1:17" x14ac:dyDescent="0.3">
      <c r="A126" s="57" t="s">
        <v>1439</v>
      </c>
      <c r="B126" s="31">
        <v>1995</v>
      </c>
      <c r="C126" s="52" t="s">
        <v>552</v>
      </c>
      <c r="D126" s="51" t="s">
        <v>1097</v>
      </c>
      <c r="E126" s="76" t="s">
        <v>164</v>
      </c>
      <c r="F126" s="30"/>
      <c r="G126" s="24">
        <f t="shared" si="11"/>
        <v>0</v>
      </c>
      <c r="H126" s="24">
        <f t="shared" si="12"/>
        <v>0</v>
      </c>
      <c r="I126" s="29">
        <f t="shared" si="13"/>
        <v>0</v>
      </c>
      <c r="J126" s="29">
        <f t="shared" si="14"/>
        <v>0</v>
      </c>
      <c r="K126" s="29">
        <f t="shared" si="15"/>
        <v>0</v>
      </c>
      <c r="L126" s="29">
        <f t="shared" si="16"/>
        <v>0</v>
      </c>
      <c r="M126" s="29">
        <f t="shared" si="17"/>
        <v>0</v>
      </c>
      <c r="N126" s="29">
        <f t="shared" si="18"/>
        <v>0</v>
      </c>
      <c r="O126" s="29">
        <f t="shared" si="19"/>
        <v>1</v>
      </c>
      <c r="P126" s="29">
        <f t="shared" si="20"/>
        <v>0</v>
      </c>
      <c r="Q126" s="29">
        <f t="shared" si="21"/>
        <v>0</v>
      </c>
    </row>
    <row r="127" spans="1:17" x14ac:dyDescent="0.3">
      <c r="A127" s="57" t="s">
        <v>1443</v>
      </c>
      <c r="B127" s="31">
        <v>2012</v>
      </c>
      <c r="C127" s="52" t="s">
        <v>552</v>
      </c>
      <c r="D127" s="23" t="s">
        <v>644</v>
      </c>
      <c r="E127" s="64" t="s">
        <v>2</v>
      </c>
      <c r="F127" s="30"/>
      <c r="G127" s="24">
        <f t="shared" si="11"/>
        <v>0</v>
      </c>
      <c r="H127" s="24">
        <f t="shared" si="12"/>
        <v>0</v>
      </c>
      <c r="I127" s="29">
        <f t="shared" si="13"/>
        <v>1</v>
      </c>
      <c r="J127" s="29">
        <f t="shared" si="14"/>
        <v>0</v>
      </c>
      <c r="K127" s="29">
        <f t="shared" si="15"/>
        <v>0</v>
      </c>
      <c r="L127" s="29">
        <f t="shared" si="16"/>
        <v>0</v>
      </c>
      <c r="M127" s="29">
        <f t="shared" si="17"/>
        <v>0</v>
      </c>
      <c r="N127" s="29">
        <f t="shared" si="18"/>
        <v>0</v>
      </c>
      <c r="O127" s="29">
        <f t="shared" si="19"/>
        <v>0</v>
      </c>
      <c r="P127" s="29">
        <f t="shared" si="20"/>
        <v>0</v>
      </c>
      <c r="Q127" s="29">
        <f t="shared" si="21"/>
        <v>0</v>
      </c>
    </row>
    <row r="128" spans="1:17" x14ac:dyDescent="0.3">
      <c r="A128" s="57" t="s">
        <v>1444</v>
      </c>
      <c r="B128" s="31">
        <v>2012</v>
      </c>
      <c r="C128" s="52" t="s">
        <v>1102</v>
      </c>
      <c r="D128" s="51" t="s">
        <v>1260</v>
      </c>
      <c r="E128" s="73" t="s">
        <v>109</v>
      </c>
      <c r="F128" s="30"/>
      <c r="G128" s="24">
        <f t="shared" si="11"/>
        <v>0</v>
      </c>
      <c r="H128" s="24">
        <f t="shared" si="12"/>
        <v>0</v>
      </c>
      <c r="I128" s="29">
        <f t="shared" si="13"/>
        <v>0</v>
      </c>
      <c r="J128" s="29">
        <f t="shared" si="14"/>
        <v>0</v>
      </c>
      <c r="K128" s="29">
        <f t="shared" si="15"/>
        <v>0</v>
      </c>
      <c r="L128" s="29">
        <f t="shared" si="16"/>
        <v>0</v>
      </c>
      <c r="M128" s="29">
        <f t="shared" si="17"/>
        <v>0</v>
      </c>
      <c r="N128" s="29">
        <f t="shared" si="18"/>
        <v>1</v>
      </c>
      <c r="O128" s="29">
        <f t="shared" si="19"/>
        <v>0</v>
      </c>
      <c r="P128" s="29">
        <f t="shared" si="20"/>
        <v>0</v>
      </c>
      <c r="Q128" s="29">
        <f t="shared" si="21"/>
        <v>0</v>
      </c>
    </row>
    <row r="129" spans="1:17" x14ac:dyDescent="0.3">
      <c r="A129" s="57" t="s">
        <v>1454</v>
      </c>
      <c r="B129" s="31">
        <v>2007</v>
      </c>
      <c r="C129" s="52" t="s">
        <v>552</v>
      </c>
      <c r="D129" s="51" t="s">
        <v>1020</v>
      </c>
      <c r="E129" s="73" t="s">
        <v>109</v>
      </c>
      <c r="F129" s="30"/>
      <c r="G129" s="24">
        <f t="shared" si="11"/>
        <v>0</v>
      </c>
      <c r="H129" s="24">
        <f t="shared" si="12"/>
        <v>0</v>
      </c>
      <c r="I129" s="29">
        <f t="shared" si="13"/>
        <v>0</v>
      </c>
      <c r="J129" s="29">
        <f t="shared" si="14"/>
        <v>0</v>
      </c>
      <c r="K129" s="29">
        <f t="shared" si="15"/>
        <v>0</v>
      </c>
      <c r="L129" s="29">
        <f t="shared" si="16"/>
        <v>0</v>
      </c>
      <c r="M129" s="29">
        <f t="shared" si="17"/>
        <v>0</v>
      </c>
      <c r="N129" s="29">
        <f t="shared" si="18"/>
        <v>1</v>
      </c>
      <c r="O129" s="29">
        <f t="shared" si="19"/>
        <v>0</v>
      </c>
      <c r="P129" s="29">
        <f t="shared" si="20"/>
        <v>0</v>
      </c>
      <c r="Q129" s="29">
        <f t="shared" si="21"/>
        <v>0</v>
      </c>
    </row>
    <row r="130" spans="1:17" x14ac:dyDescent="0.3">
      <c r="A130" s="57" t="s">
        <v>1456</v>
      </c>
      <c r="B130" s="31">
        <v>2008</v>
      </c>
      <c r="C130" s="52" t="s">
        <v>552</v>
      </c>
      <c r="D130" s="51" t="s">
        <v>1008</v>
      </c>
      <c r="E130" s="110" t="s">
        <v>1686</v>
      </c>
      <c r="F130" s="30"/>
      <c r="G130" s="24">
        <f t="shared" si="11"/>
        <v>0</v>
      </c>
      <c r="H130" s="24">
        <f t="shared" si="12"/>
        <v>0</v>
      </c>
      <c r="I130" s="29">
        <f t="shared" si="13"/>
        <v>0</v>
      </c>
      <c r="J130" s="29">
        <f t="shared" si="14"/>
        <v>0</v>
      </c>
      <c r="K130" s="29">
        <f t="shared" si="15"/>
        <v>0</v>
      </c>
      <c r="L130" s="29">
        <f t="shared" si="16"/>
        <v>0</v>
      </c>
      <c r="M130" s="29">
        <f t="shared" si="17"/>
        <v>0</v>
      </c>
      <c r="N130" s="29">
        <f t="shared" si="18"/>
        <v>0</v>
      </c>
      <c r="O130" s="29">
        <f t="shared" si="19"/>
        <v>0</v>
      </c>
      <c r="P130" s="29">
        <f t="shared" si="20"/>
        <v>1</v>
      </c>
      <c r="Q130" s="29">
        <f t="shared" si="21"/>
        <v>0</v>
      </c>
    </row>
    <row r="131" spans="1:17" x14ac:dyDescent="0.3">
      <c r="A131" s="57" t="s">
        <v>1458</v>
      </c>
      <c r="B131" s="31">
        <v>2015</v>
      </c>
      <c r="C131" s="52" t="s">
        <v>552</v>
      </c>
      <c r="D131" s="23" t="s">
        <v>568</v>
      </c>
      <c r="E131" s="76" t="s">
        <v>164</v>
      </c>
      <c r="F131" s="30"/>
      <c r="G131" s="24">
        <f t="shared" si="11"/>
        <v>0</v>
      </c>
      <c r="H131" s="24">
        <f t="shared" si="12"/>
        <v>0</v>
      </c>
      <c r="I131" s="29">
        <f t="shared" si="13"/>
        <v>0</v>
      </c>
      <c r="J131" s="29">
        <f t="shared" si="14"/>
        <v>0</v>
      </c>
      <c r="K131" s="29">
        <f t="shared" si="15"/>
        <v>0</v>
      </c>
      <c r="L131" s="29">
        <f t="shared" si="16"/>
        <v>0</v>
      </c>
      <c r="M131" s="29">
        <f t="shared" si="17"/>
        <v>0</v>
      </c>
      <c r="N131" s="29">
        <f t="shared" si="18"/>
        <v>0</v>
      </c>
      <c r="O131" s="29">
        <f t="shared" si="19"/>
        <v>1</v>
      </c>
      <c r="P131" s="29">
        <f t="shared" si="20"/>
        <v>0</v>
      </c>
      <c r="Q131" s="29">
        <f t="shared" si="21"/>
        <v>0</v>
      </c>
    </row>
    <row r="132" spans="1:17" x14ac:dyDescent="0.3">
      <c r="A132" s="57" t="s">
        <v>1460</v>
      </c>
      <c r="B132" s="32">
        <v>2006</v>
      </c>
      <c r="C132" s="58" t="s">
        <v>14</v>
      </c>
      <c r="D132" s="60" t="s">
        <v>346</v>
      </c>
      <c r="E132" s="76" t="s">
        <v>164</v>
      </c>
      <c r="F132" s="30"/>
      <c r="G132" s="24">
        <f t="shared" si="11"/>
        <v>0</v>
      </c>
      <c r="H132" s="24">
        <f t="shared" si="12"/>
        <v>0</v>
      </c>
      <c r="I132" s="29">
        <f t="shared" si="13"/>
        <v>0</v>
      </c>
      <c r="J132" s="29">
        <f t="shared" si="14"/>
        <v>0</v>
      </c>
      <c r="K132" s="29">
        <f t="shared" si="15"/>
        <v>0</v>
      </c>
      <c r="L132" s="29">
        <f t="shared" si="16"/>
        <v>0</v>
      </c>
      <c r="M132" s="29">
        <f t="shared" si="17"/>
        <v>0</v>
      </c>
      <c r="N132" s="29">
        <f t="shared" si="18"/>
        <v>0</v>
      </c>
      <c r="O132" s="29">
        <f t="shared" si="19"/>
        <v>1</v>
      </c>
      <c r="P132" s="29">
        <f t="shared" si="20"/>
        <v>0</v>
      </c>
      <c r="Q132" s="29">
        <f t="shared" si="21"/>
        <v>0</v>
      </c>
    </row>
    <row r="133" spans="1:17" x14ac:dyDescent="0.3">
      <c r="A133" s="57" t="s">
        <v>1463</v>
      </c>
      <c r="B133" s="32">
        <v>2002</v>
      </c>
      <c r="C133" s="58" t="s">
        <v>12</v>
      </c>
      <c r="D133" s="60" t="s">
        <v>32</v>
      </c>
      <c r="E133" s="73" t="s">
        <v>109</v>
      </c>
      <c r="F133" s="30"/>
      <c r="G133" s="24">
        <f t="shared" si="11"/>
        <v>0</v>
      </c>
      <c r="H133" s="24">
        <f t="shared" si="12"/>
        <v>0</v>
      </c>
      <c r="I133" s="29">
        <f t="shared" si="13"/>
        <v>0</v>
      </c>
      <c r="J133" s="29">
        <f t="shared" si="14"/>
        <v>0</v>
      </c>
      <c r="K133" s="29">
        <f t="shared" si="15"/>
        <v>0</v>
      </c>
      <c r="L133" s="29">
        <f t="shared" si="16"/>
        <v>0</v>
      </c>
      <c r="M133" s="29">
        <f t="shared" si="17"/>
        <v>0</v>
      </c>
      <c r="N133" s="29">
        <f t="shared" si="18"/>
        <v>1</v>
      </c>
      <c r="O133" s="29">
        <f t="shared" si="19"/>
        <v>0</v>
      </c>
      <c r="P133" s="29">
        <f t="shared" si="20"/>
        <v>0</v>
      </c>
      <c r="Q133" s="29">
        <f t="shared" si="21"/>
        <v>0</v>
      </c>
    </row>
    <row r="134" spans="1:17" x14ac:dyDescent="0.3">
      <c r="A134" s="57" t="s">
        <v>1468</v>
      </c>
      <c r="B134" s="31">
        <v>2011</v>
      </c>
      <c r="C134" s="52" t="s">
        <v>552</v>
      </c>
      <c r="D134" s="51" t="s">
        <v>688</v>
      </c>
      <c r="E134" s="76" t="s">
        <v>164</v>
      </c>
      <c r="F134" s="30"/>
      <c r="G134" s="24">
        <f t="shared" si="11"/>
        <v>0</v>
      </c>
      <c r="H134" s="24">
        <f t="shared" si="12"/>
        <v>0</v>
      </c>
      <c r="I134" s="29">
        <f t="shared" si="13"/>
        <v>0</v>
      </c>
      <c r="J134" s="29">
        <f t="shared" si="14"/>
        <v>0</v>
      </c>
      <c r="K134" s="29">
        <f t="shared" si="15"/>
        <v>0</v>
      </c>
      <c r="L134" s="29">
        <f t="shared" si="16"/>
        <v>0</v>
      </c>
      <c r="M134" s="29">
        <f t="shared" si="17"/>
        <v>0</v>
      </c>
      <c r="N134" s="29">
        <f t="shared" si="18"/>
        <v>0</v>
      </c>
      <c r="O134" s="29">
        <f t="shared" si="19"/>
        <v>1</v>
      </c>
      <c r="P134" s="29">
        <f t="shared" si="20"/>
        <v>0</v>
      </c>
      <c r="Q134" s="29">
        <f t="shared" si="21"/>
        <v>0</v>
      </c>
    </row>
    <row r="135" spans="1:17" x14ac:dyDescent="0.3">
      <c r="A135" s="57" t="s">
        <v>1471</v>
      </c>
      <c r="B135" s="31">
        <v>2009</v>
      </c>
      <c r="C135" s="52" t="s">
        <v>552</v>
      </c>
      <c r="D135" s="51" t="s">
        <v>745</v>
      </c>
      <c r="E135" s="150" t="s">
        <v>1557</v>
      </c>
      <c r="F135" s="30"/>
      <c r="G135" s="24">
        <f t="shared" ref="G135:G159" si="22">IF(E135="CE1",1,0)</f>
        <v>0</v>
      </c>
      <c r="H135" s="24">
        <f t="shared" ref="H135:H160" si="23">IF(E135="CE2",1,0)</f>
        <v>0</v>
      </c>
      <c r="I135" s="29">
        <f t="shared" ref="I135:I160" si="24">IF(E135="CE3",1,0)</f>
        <v>0</v>
      </c>
      <c r="J135" s="29">
        <f t="shared" ref="J135:J160" si="25">IF(E135="CE4",1,0)</f>
        <v>0</v>
      </c>
      <c r="K135" s="29">
        <f t="shared" ref="K135:K160" si="26">IF(E135="CE5",1,0)</f>
        <v>0</v>
      </c>
      <c r="L135" s="29">
        <f t="shared" ref="L135:L160" si="27">IF(E135="CE6",1,0)</f>
        <v>0</v>
      </c>
      <c r="M135" s="29">
        <f t="shared" ref="M135:M160" si="28">IF(E135="CE7",1,0)</f>
        <v>0</v>
      </c>
      <c r="N135" s="29">
        <f t="shared" ref="N135:N160" si="29">IF(E135="ok",1,0)</f>
        <v>0</v>
      </c>
      <c r="O135" s="29">
        <f t="shared" ref="O135:O160" si="30">IF(E135="ok*",1,0)</f>
        <v>0</v>
      </c>
      <c r="P135" s="29">
        <f t="shared" ref="P135:P160" si="31">IF(E135="ok**",1,0)</f>
        <v>0</v>
      </c>
      <c r="Q135" s="29">
        <f t="shared" ref="Q135:Q160" si="32">IF(E135="não consegui acesso",1,0)</f>
        <v>1</v>
      </c>
    </row>
    <row r="136" spans="1:17" x14ac:dyDescent="0.3">
      <c r="A136" s="57" t="s">
        <v>1472</v>
      </c>
      <c r="B136" s="31">
        <v>1997</v>
      </c>
      <c r="C136" s="52" t="s">
        <v>552</v>
      </c>
      <c r="D136" s="51" t="s">
        <v>1094</v>
      </c>
      <c r="E136" s="150" t="s">
        <v>1557</v>
      </c>
      <c r="F136" s="30"/>
      <c r="G136" s="24">
        <f t="shared" si="22"/>
        <v>0</v>
      </c>
      <c r="H136" s="24">
        <f t="shared" si="23"/>
        <v>0</v>
      </c>
      <c r="I136" s="29">
        <f t="shared" si="24"/>
        <v>0</v>
      </c>
      <c r="J136" s="29">
        <f t="shared" si="25"/>
        <v>0</v>
      </c>
      <c r="K136" s="29">
        <f t="shared" si="26"/>
        <v>0</v>
      </c>
      <c r="L136" s="29">
        <f t="shared" si="27"/>
        <v>0</v>
      </c>
      <c r="M136" s="29">
        <f t="shared" si="28"/>
        <v>0</v>
      </c>
      <c r="N136" s="29">
        <f t="shared" si="29"/>
        <v>0</v>
      </c>
      <c r="O136" s="29">
        <f t="shared" si="30"/>
        <v>0</v>
      </c>
      <c r="P136" s="29">
        <f t="shared" si="31"/>
        <v>0</v>
      </c>
      <c r="Q136" s="29">
        <f t="shared" si="32"/>
        <v>1</v>
      </c>
    </row>
    <row r="137" spans="1:17" x14ac:dyDescent="0.3">
      <c r="A137" s="57" t="s">
        <v>1474</v>
      </c>
      <c r="B137" s="31">
        <v>2015</v>
      </c>
      <c r="C137" s="58" t="s">
        <v>14</v>
      </c>
      <c r="D137" s="60" t="s">
        <v>90</v>
      </c>
      <c r="E137" s="76" t="s">
        <v>164</v>
      </c>
      <c r="F137" s="30"/>
      <c r="G137" s="24">
        <f t="shared" si="22"/>
        <v>0</v>
      </c>
      <c r="H137" s="24">
        <f t="shared" si="23"/>
        <v>0</v>
      </c>
      <c r="I137" s="29">
        <f t="shared" si="24"/>
        <v>0</v>
      </c>
      <c r="J137" s="29">
        <f t="shared" si="25"/>
        <v>0</v>
      </c>
      <c r="K137" s="29">
        <f t="shared" si="26"/>
        <v>0</v>
      </c>
      <c r="L137" s="29">
        <f t="shared" si="27"/>
        <v>0</v>
      </c>
      <c r="M137" s="29">
        <f t="shared" si="28"/>
        <v>0</v>
      </c>
      <c r="N137" s="29">
        <f t="shared" si="29"/>
        <v>0</v>
      </c>
      <c r="O137" s="29">
        <f t="shared" si="30"/>
        <v>1</v>
      </c>
      <c r="P137" s="29">
        <f t="shared" si="31"/>
        <v>0</v>
      </c>
      <c r="Q137" s="29">
        <f t="shared" si="32"/>
        <v>0</v>
      </c>
    </row>
    <row r="138" spans="1:17" x14ac:dyDescent="0.3">
      <c r="A138" s="57" t="s">
        <v>1481</v>
      </c>
      <c r="B138" s="31">
        <v>2014</v>
      </c>
      <c r="C138" s="58" t="s">
        <v>12</v>
      </c>
      <c r="D138" s="60" t="s">
        <v>60</v>
      </c>
      <c r="E138" s="73" t="s">
        <v>109</v>
      </c>
      <c r="F138" s="30"/>
      <c r="G138" s="24">
        <f t="shared" si="22"/>
        <v>0</v>
      </c>
      <c r="H138" s="24">
        <f t="shared" si="23"/>
        <v>0</v>
      </c>
      <c r="I138" s="29">
        <f t="shared" si="24"/>
        <v>0</v>
      </c>
      <c r="J138" s="29">
        <f t="shared" si="25"/>
        <v>0</v>
      </c>
      <c r="K138" s="29">
        <f t="shared" si="26"/>
        <v>0</v>
      </c>
      <c r="L138" s="29">
        <f t="shared" si="27"/>
        <v>0</v>
      </c>
      <c r="M138" s="29">
        <f t="shared" si="28"/>
        <v>0</v>
      </c>
      <c r="N138" s="29">
        <f t="shared" si="29"/>
        <v>1</v>
      </c>
      <c r="O138" s="29">
        <f t="shared" si="30"/>
        <v>0</v>
      </c>
      <c r="P138" s="29">
        <f t="shared" si="31"/>
        <v>0</v>
      </c>
      <c r="Q138" s="29">
        <f t="shared" si="32"/>
        <v>0</v>
      </c>
    </row>
    <row r="139" spans="1:17" x14ac:dyDescent="0.3">
      <c r="A139" s="57" t="s">
        <v>1482</v>
      </c>
      <c r="B139" s="31">
        <v>2009</v>
      </c>
      <c r="C139" s="52" t="s">
        <v>552</v>
      </c>
      <c r="D139" s="51" t="s">
        <v>714</v>
      </c>
      <c r="E139" s="76" t="s">
        <v>164</v>
      </c>
      <c r="F139" s="30"/>
      <c r="G139" s="24">
        <f t="shared" si="22"/>
        <v>0</v>
      </c>
      <c r="H139" s="24">
        <f t="shared" si="23"/>
        <v>0</v>
      </c>
      <c r="I139" s="29">
        <f t="shared" si="24"/>
        <v>0</v>
      </c>
      <c r="J139" s="29">
        <f t="shared" si="25"/>
        <v>0</v>
      </c>
      <c r="K139" s="29">
        <f t="shared" si="26"/>
        <v>0</v>
      </c>
      <c r="L139" s="29">
        <f t="shared" si="27"/>
        <v>0</v>
      </c>
      <c r="M139" s="29">
        <f t="shared" si="28"/>
        <v>0</v>
      </c>
      <c r="N139" s="29">
        <f t="shared" si="29"/>
        <v>0</v>
      </c>
      <c r="O139" s="29">
        <f t="shared" si="30"/>
        <v>1</v>
      </c>
      <c r="P139" s="29">
        <f t="shared" si="31"/>
        <v>0</v>
      </c>
      <c r="Q139" s="29">
        <f t="shared" si="32"/>
        <v>0</v>
      </c>
    </row>
    <row r="140" spans="1:17" x14ac:dyDescent="0.3">
      <c r="A140" s="57" t="s">
        <v>1484</v>
      </c>
      <c r="B140" s="31">
        <v>2011</v>
      </c>
      <c r="C140" s="52" t="s">
        <v>552</v>
      </c>
      <c r="D140" s="23" t="s">
        <v>670</v>
      </c>
      <c r="E140" s="76" t="s">
        <v>164</v>
      </c>
      <c r="F140" s="30"/>
      <c r="G140" s="24">
        <f t="shared" si="22"/>
        <v>0</v>
      </c>
      <c r="H140" s="24">
        <f t="shared" si="23"/>
        <v>0</v>
      </c>
      <c r="I140" s="29">
        <f t="shared" si="24"/>
        <v>0</v>
      </c>
      <c r="J140" s="29">
        <f t="shared" si="25"/>
        <v>0</v>
      </c>
      <c r="K140" s="29">
        <f t="shared" si="26"/>
        <v>0</v>
      </c>
      <c r="L140" s="29">
        <f t="shared" si="27"/>
        <v>0</v>
      </c>
      <c r="M140" s="29">
        <f t="shared" si="28"/>
        <v>0</v>
      </c>
      <c r="N140" s="29">
        <f t="shared" si="29"/>
        <v>0</v>
      </c>
      <c r="O140" s="29">
        <f t="shared" si="30"/>
        <v>1</v>
      </c>
      <c r="P140" s="29">
        <f t="shared" si="31"/>
        <v>0</v>
      </c>
      <c r="Q140" s="29">
        <f t="shared" si="32"/>
        <v>0</v>
      </c>
    </row>
    <row r="141" spans="1:17" x14ac:dyDescent="0.3">
      <c r="A141" s="57" t="s">
        <v>1487</v>
      </c>
      <c r="B141" s="32">
        <v>2009</v>
      </c>
      <c r="C141" s="58" t="s">
        <v>14</v>
      </c>
      <c r="D141" s="60" t="s">
        <v>72</v>
      </c>
      <c r="E141" s="76" t="s">
        <v>164</v>
      </c>
      <c r="F141" s="30"/>
      <c r="G141" s="24">
        <f t="shared" si="22"/>
        <v>0</v>
      </c>
      <c r="H141" s="24">
        <f t="shared" si="23"/>
        <v>0</v>
      </c>
      <c r="I141" s="29">
        <f t="shared" si="24"/>
        <v>0</v>
      </c>
      <c r="J141" s="29">
        <f t="shared" si="25"/>
        <v>0</v>
      </c>
      <c r="K141" s="29">
        <f t="shared" si="26"/>
        <v>0</v>
      </c>
      <c r="L141" s="29">
        <f t="shared" si="27"/>
        <v>0</v>
      </c>
      <c r="M141" s="29">
        <f t="shared" si="28"/>
        <v>0</v>
      </c>
      <c r="N141" s="29">
        <f t="shared" si="29"/>
        <v>0</v>
      </c>
      <c r="O141" s="29">
        <f t="shared" si="30"/>
        <v>1</v>
      </c>
      <c r="P141" s="29">
        <f t="shared" si="31"/>
        <v>0</v>
      </c>
      <c r="Q141" s="29">
        <f t="shared" si="32"/>
        <v>0</v>
      </c>
    </row>
    <row r="142" spans="1:17" x14ac:dyDescent="0.3">
      <c r="A142" s="57" t="s">
        <v>1488</v>
      </c>
      <c r="B142" s="31">
        <v>2012</v>
      </c>
      <c r="C142" s="58" t="s">
        <v>14</v>
      </c>
      <c r="D142" s="60" t="s">
        <v>87</v>
      </c>
      <c r="E142" s="78" t="s">
        <v>109</v>
      </c>
      <c r="F142" s="30"/>
      <c r="G142" s="24">
        <f t="shared" si="22"/>
        <v>0</v>
      </c>
      <c r="H142" s="24">
        <f t="shared" si="23"/>
        <v>0</v>
      </c>
      <c r="I142" s="29">
        <f t="shared" si="24"/>
        <v>0</v>
      </c>
      <c r="J142" s="29">
        <f t="shared" si="25"/>
        <v>0</v>
      </c>
      <c r="K142" s="29">
        <f t="shared" si="26"/>
        <v>0</v>
      </c>
      <c r="L142" s="29">
        <f t="shared" si="27"/>
        <v>0</v>
      </c>
      <c r="M142" s="29">
        <f t="shared" si="28"/>
        <v>0</v>
      </c>
      <c r="N142" s="29">
        <f t="shared" si="29"/>
        <v>1</v>
      </c>
      <c r="O142" s="29">
        <f t="shared" si="30"/>
        <v>0</v>
      </c>
      <c r="P142" s="29">
        <f t="shared" si="31"/>
        <v>0</v>
      </c>
      <c r="Q142" s="29">
        <f t="shared" si="32"/>
        <v>0</v>
      </c>
    </row>
    <row r="143" spans="1:17" x14ac:dyDescent="0.3">
      <c r="A143" s="57" t="s">
        <v>1497</v>
      </c>
      <c r="B143" s="13">
        <v>2011</v>
      </c>
      <c r="C143" s="40" t="s">
        <v>12</v>
      </c>
      <c r="D143" s="41" t="s">
        <v>54</v>
      </c>
      <c r="E143" s="74" t="s">
        <v>109</v>
      </c>
      <c r="F143" s="30"/>
      <c r="G143" s="24">
        <f t="shared" si="22"/>
        <v>0</v>
      </c>
      <c r="H143" s="24">
        <f t="shared" si="23"/>
        <v>0</v>
      </c>
      <c r="I143" s="29">
        <f t="shared" si="24"/>
        <v>0</v>
      </c>
      <c r="J143" s="29">
        <f t="shared" si="25"/>
        <v>0</v>
      </c>
      <c r="K143" s="29">
        <f t="shared" si="26"/>
        <v>0</v>
      </c>
      <c r="L143" s="29">
        <f t="shared" si="27"/>
        <v>0</v>
      </c>
      <c r="M143" s="29">
        <f t="shared" si="28"/>
        <v>0</v>
      </c>
      <c r="N143" s="29">
        <f t="shared" si="29"/>
        <v>1</v>
      </c>
      <c r="O143" s="29">
        <f t="shared" si="30"/>
        <v>0</v>
      </c>
      <c r="P143" s="29">
        <f t="shared" si="31"/>
        <v>0</v>
      </c>
      <c r="Q143" s="29">
        <f t="shared" si="32"/>
        <v>0</v>
      </c>
    </row>
    <row r="144" spans="1:17" x14ac:dyDescent="0.3">
      <c r="A144" s="57" t="s">
        <v>1499</v>
      </c>
      <c r="B144" s="31">
        <v>2001</v>
      </c>
      <c r="C144" s="52" t="s">
        <v>552</v>
      </c>
      <c r="D144" s="51" t="s">
        <v>1086</v>
      </c>
      <c r="E144" s="77" t="s">
        <v>112</v>
      </c>
      <c r="F144" s="30"/>
      <c r="G144" s="24">
        <f t="shared" si="22"/>
        <v>0</v>
      </c>
      <c r="H144" s="24">
        <f t="shared" si="23"/>
        <v>0</v>
      </c>
      <c r="I144" s="29">
        <f t="shared" si="24"/>
        <v>0</v>
      </c>
      <c r="J144" s="29">
        <f t="shared" si="25"/>
        <v>0</v>
      </c>
      <c r="K144" s="29">
        <f t="shared" si="26"/>
        <v>0</v>
      </c>
      <c r="L144" s="29">
        <f t="shared" si="27"/>
        <v>0</v>
      </c>
      <c r="M144" s="29">
        <f t="shared" si="28"/>
        <v>1</v>
      </c>
      <c r="N144" s="29">
        <f t="shared" si="29"/>
        <v>0</v>
      </c>
      <c r="O144" s="29">
        <f t="shared" si="30"/>
        <v>0</v>
      </c>
      <c r="P144" s="29">
        <f t="shared" si="31"/>
        <v>0</v>
      </c>
      <c r="Q144" s="29">
        <f t="shared" si="32"/>
        <v>0</v>
      </c>
    </row>
    <row r="145" spans="1:17" x14ac:dyDescent="0.3">
      <c r="A145" s="57" t="s">
        <v>1502</v>
      </c>
      <c r="B145" s="31">
        <v>2013</v>
      </c>
      <c r="C145" s="58" t="s">
        <v>14</v>
      </c>
      <c r="D145" s="61" t="s">
        <v>104</v>
      </c>
      <c r="E145" s="77" t="s">
        <v>112</v>
      </c>
      <c r="F145" s="30"/>
      <c r="G145" s="24">
        <f t="shared" si="22"/>
        <v>0</v>
      </c>
      <c r="H145" s="24">
        <f t="shared" si="23"/>
        <v>0</v>
      </c>
      <c r="I145" s="29">
        <f t="shared" si="24"/>
        <v>0</v>
      </c>
      <c r="J145" s="29">
        <f t="shared" si="25"/>
        <v>0</v>
      </c>
      <c r="K145" s="29">
        <f t="shared" si="26"/>
        <v>0</v>
      </c>
      <c r="L145" s="29">
        <f t="shared" si="27"/>
        <v>0</v>
      </c>
      <c r="M145" s="29">
        <f t="shared" si="28"/>
        <v>1</v>
      </c>
      <c r="N145" s="29">
        <f t="shared" si="29"/>
        <v>0</v>
      </c>
      <c r="O145" s="29">
        <f t="shared" si="30"/>
        <v>0</v>
      </c>
      <c r="P145" s="29">
        <f t="shared" si="31"/>
        <v>0</v>
      </c>
      <c r="Q145" s="29">
        <f t="shared" si="32"/>
        <v>0</v>
      </c>
    </row>
    <row r="146" spans="1:17" x14ac:dyDescent="0.3">
      <c r="A146" s="57" t="s">
        <v>1505</v>
      </c>
      <c r="B146" s="31">
        <v>2015</v>
      </c>
      <c r="C146" s="52" t="s">
        <v>552</v>
      </c>
      <c r="D146" s="21" t="s">
        <v>556</v>
      </c>
      <c r="E146" s="76" t="s">
        <v>164</v>
      </c>
      <c r="F146" s="30"/>
      <c r="G146" s="24">
        <f t="shared" si="22"/>
        <v>0</v>
      </c>
      <c r="H146" s="24">
        <f t="shared" si="23"/>
        <v>0</v>
      </c>
      <c r="I146" s="29">
        <f t="shared" si="24"/>
        <v>0</v>
      </c>
      <c r="J146" s="29">
        <f t="shared" si="25"/>
        <v>0</v>
      </c>
      <c r="K146" s="29">
        <f t="shared" si="26"/>
        <v>0</v>
      </c>
      <c r="L146" s="29">
        <f t="shared" si="27"/>
        <v>0</v>
      </c>
      <c r="M146" s="29">
        <f t="shared" si="28"/>
        <v>0</v>
      </c>
      <c r="N146" s="29">
        <f t="shared" si="29"/>
        <v>0</v>
      </c>
      <c r="O146" s="29">
        <f t="shared" si="30"/>
        <v>1</v>
      </c>
      <c r="P146" s="29">
        <f t="shared" si="31"/>
        <v>0</v>
      </c>
      <c r="Q146" s="29">
        <f t="shared" si="32"/>
        <v>0</v>
      </c>
    </row>
    <row r="147" spans="1:17" x14ac:dyDescent="0.3">
      <c r="A147" s="57" t="s">
        <v>1506</v>
      </c>
      <c r="B147" s="32">
        <v>2007</v>
      </c>
      <c r="C147" s="58" t="s">
        <v>12</v>
      </c>
      <c r="D147" s="60" t="s">
        <v>28</v>
      </c>
      <c r="E147" s="73" t="s">
        <v>109</v>
      </c>
      <c r="F147" s="30"/>
      <c r="G147" s="24">
        <f t="shared" si="22"/>
        <v>0</v>
      </c>
      <c r="H147" s="24">
        <f t="shared" si="23"/>
        <v>0</v>
      </c>
      <c r="I147" s="29">
        <f t="shared" si="24"/>
        <v>0</v>
      </c>
      <c r="J147" s="29">
        <f t="shared" si="25"/>
        <v>0</v>
      </c>
      <c r="K147" s="29">
        <f t="shared" si="26"/>
        <v>0</v>
      </c>
      <c r="L147" s="29">
        <f t="shared" si="27"/>
        <v>0</v>
      </c>
      <c r="M147" s="29">
        <f t="shared" si="28"/>
        <v>0</v>
      </c>
      <c r="N147" s="29">
        <f t="shared" si="29"/>
        <v>1</v>
      </c>
      <c r="O147" s="29">
        <f t="shared" si="30"/>
        <v>0</v>
      </c>
      <c r="P147" s="29">
        <f t="shared" si="31"/>
        <v>0</v>
      </c>
      <c r="Q147" s="29">
        <f t="shared" si="32"/>
        <v>0</v>
      </c>
    </row>
    <row r="148" spans="1:17" x14ac:dyDescent="0.3">
      <c r="A148" s="57" t="s">
        <v>1507</v>
      </c>
      <c r="B148" s="31">
        <v>2015</v>
      </c>
      <c r="C148" s="52" t="s">
        <v>1102</v>
      </c>
      <c r="D148" s="51" t="s">
        <v>1276</v>
      </c>
      <c r="E148" s="75" t="s">
        <v>112</v>
      </c>
      <c r="F148" s="30"/>
      <c r="G148" s="24">
        <f t="shared" si="22"/>
        <v>0</v>
      </c>
      <c r="H148" s="24">
        <f t="shared" si="23"/>
        <v>0</v>
      </c>
      <c r="I148" s="29">
        <f t="shared" si="24"/>
        <v>0</v>
      </c>
      <c r="J148" s="29">
        <f t="shared" si="25"/>
        <v>0</v>
      </c>
      <c r="K148" s="29">
        <f t="shared" si="26"/>
        <v>0</v>
      </c>
      <c r="L148" s="29">
        <f t="shared" si="27"/>
        <v>0</v>
      </c>
      <c r="M148" s="29">
        <f t="shared" si="28"/>
        <v>1</v>
      </c>
      <c r="N148" s="29">
        <f t="shared" si="29"/>
        <v>0</v>
      </c>
      <c r="O148" s="29">
        <f t="shared" si="30"/>
        <v>0</v>
      </c>
      <c r="P148" s="29">
        <f t="shared" si="31"/>
        <v>0</v>
      </c>
      <c r="Q148" s="29">
        <f t="shared" si="32"/>
        <v>0</v>
      </c>
    </row>
    <row r="149" spans="1:17" x14ac:dyDescent="0.3">
      <c r="A149" s="57" t="s">
        <v>1510</v>
      </c>
      <c r="B149" s="32">
        <v>2011</v>
      </c>
      <c r="C149" s="59" t="s">
        <v>13</v>
      </c>
      <c r="D149" s="60" t="s">
        <v>26</v>
      </c>
      <c r="E149" s="75" t="s">
        <v>112</v>
      </c>
      <c r="F149" s="30"/>
      <c r="G149" s="24">
        <f t="shared" si="22"/>
        <v>0</v>
      </c>
      <c r="H149" s="24">
        <f t="shared" si="23"/>
        <v>0</v>
      </c>
      <c r="I149" s="29">
        <f t="shared" si="24"/>
        <v>0</v>
      </c>
      <c r="J149" s="29">
        <f t="shared" si="25"/>
        <v>0</v>
      </c>
      <c r="K149" s="29">
        <f t="shared" si="26"/>
        <v>0</v>
      </c>
      <c r="L149" s="29">
        <f t="shared" si="27"/>
        <v>0</v>
      </c>
      <c r="M149" s="29">
        <f t="shared" si="28"/>
        <v>1</v>
      </c>
      <c r="N149" s="29">
        <f t="shared" si="29"/>
        <v>0</v>
      </c>
      <c r="O149" s="29">
        <f t="shared" si="30"/>
        <v>0</v>
      </c>
      <c r="P149" s="29">
        <f t="shared" si="31"/>
        <v>0</v>
      </c>
      <c r="Q149" s="29">
        <f t="shared" si="32"/>
        <v>0</v>
      </c>
    </row>
    <row r="150" spans="1:17" x14ac:dyDescent="0.3">
      <c r="A150" s="57" t="s">
        <v>1512</v>
      </c>
      <c r="B150" s="31">
        <v>2010</v>
      </c>
      <c r="C150" s="52" t="s">
        <v>552</v>
      </c>
      <c r="D150" s="51" t="s">
        <v>689</v>
      </c>
      <c r="E150" s="73" t="s">
        <v>109</v>
      </c>
      <c r="F150" s="30"/>
      <c r="G150" s="24">
        <f t="shared" si="22"/>
        <v>0</v>
      </c>
      <c r="H150" s="24">
        <f t="shared" si="23"/>
        <v>0</v>
      </c>
      <c r="I150" s="29">
        <f t="shared" si="24"/>
        <v>0</v>
      </c>
      <c r="J150" s="29">
        <f t="shared" si="25"/>
        <v>0</v>
      </c>
      <c r="K150" s="29">
        <f t="shared" si="26"/>
        <v>0</v>
      </c>
      <c r="L150" s="29">
        <f t="shared" si="27"/>
        <v>0</v>
      </c>
      <c r="M150" s="29">
        <f t="shared" si="28"/>
        <v>0</v>
      </c>
      <c r="N150" s="29">
        <f t="shared" si="29"/>
        <v>1</v>
      </c>
      <c r="O150" s="29">
        <f t="shared" si="30"/>
        <v>0</v>
      </c>
      <c r="P150" s="29">
        <f t="shared" si="31"/>
        <v>0</v>
      </c>
      <c r="Q150" s="29">
        <f t="shared" si="32"/>
        <v>0</v>
      </c>
    </row>
    <row r="151" spans="1:17" x14ac:dyDescent="0.3">
      <c r="A151" s="57" t="s">
        <v>1517</v>
      </c>
      <c r="B151" s="32">
        <v>2013</v>
      </c>
      <c r="C151" s="58" t="s">
        <v>14</v>
      </c>
      <c r="D151" s="60" t="s">
        <v>65</v>
      </c>
      <c r="E151" s="73" t="s">
        <v>109</v>
      </c>
      <c r="F151" s="30"/>
      <c r="G151" s="24">
        <f t="shared" si="22"/>
        <v>0</v>
      </c>
      <c r="H151" s="24">
        <f t="shared" si="23"/>
        <v>0</v>
      </c>
      <c r="I151" s="29">
        <f t="shared" si="24"/>
        <v>0</v>
      </c>
      <c r="J151" s="29">
        <f t="shared" si="25"/>
        <v>0</v>
      </c>
      <c r="K151" s="29">
        <f t="shared" si="26"/>
        <v>0</v>
      </c>
      <c r="L151" s="29">
        <f t="shared" si="27"/>
        <v>0</v>
      </c>
      <c r="M151" s="29">
        <f t="shared" si="28"/>
        <v>0</v>
      </c>
      <c r="N151" s="29">
        <f t="shared" si="29"/>
        <v>1</v>
      </c>
      <c r="O151" s="29">
        <f t="shared" si="30"/>
        <v>0</v>
      </c>
      <c r="P151" s="29">
        <f t="shared" si="31"/>
        <v>0</v>
      </c>
      <c r="Q151" s="29">
        <f t="shared" si="32"/>
        <v>0</v>
      </c>
    </row>
    <row r="152" spans="1:17" x14ac:dyDescent="0.3">
      <c r="A152" s="57" t="s">
        <v>1519</v>
      </c>
      <c r="B152" s="32">
        <v>2009</v>
      </c>
      <c r="C152" s="58" t="s">
        <v>12</v>
      </c>
      <c r="D152" s="60" t="s">
        <v>107</v>
      </c>
      <c r="E152" s="73" t="s">
        <v>109</v>
      </c>
      <c r="F152" s="30"/>
      <c r="G152" s="24">
        <f t="shared" si="22"/>
        <v>0</v>
      </c>
      <c r="H152" s="24">
        <f t="shared" si="23"/>
        <v>0</v>
      </c>
      <c r="I152" s="29">
        <f t="shared" si="24"/>
        <v>0</v>
      </c>
      <c r="J152" s="29">
        <f t="shared" si="25"/>
        <v>0</v>
      </c>
      <c r="K152" s="29">
        <f t="shared" si="26"/>
        <v>0</v>
      </c>
      <c r="L152" s="29">
        <f t="shared" si="27"/>
        <v>0</v>
      </c>
      <c r="M152" s="29">
        <f t="shared" si="28"/>
        <v>0</v>
      </c>
      <c r="N152" s="29">
        <f t="shared" si="29"/>
        <v>1</v>
      </c>
      <c r="O152" s="29">
        <f t="shared" si="30"/>
        <v>0</v>
      </c>
      <c r="P152" s="29">
        <f t="shared" si="31"/>
        <v>0</v>
      </c>
      <c r="Q152" s="29">
        <f t="shared" si="32"/>
        <v>0</v>
      </c>
    </row>
    <row r="153" spans="1:17" ht="27.6" x14ac:dyDescent="0.3">
      <c r="A153" s="57" t="s">
        <v>1522</v>
      </c>
      <c r="B153" s="32">
        <v>2008</v>
      </c>
      <c r="C153" s="58" t="s">
        <v>12</v>
      </c>
      <c r="D153" s="60" t="s">
        <v>37</v>
      </c>
      <c r="E153" s="76" t="s">
        <v>164</v>
      </c>
      <c r="F153" s="30"/>
      <c r="G153" s="24">
        <f t="shared" si="22"/>
        <v>0</v>
      </c>
      <c r="H153" s="24">
        <f t="shared" si="23"/>
        <v>0</v>
      </c>
      <c r="I153" s="29">
        <f t="shared" si="24"/>
        <v>0</v>
      </c>
      <c r="J153" s="29">
        <f t="shared" si="25"/>
        <v>0</v>
      </c>
      <c r="K153" s="29">
        <f t="shared" si="26"/>
        <v>0</v>
      </c>
      <c r="L153" s="29">
        <f t="shared" si="27"/>
        <v>0</v>
      </c>
      <c r="M153" s="29">
        <f t="shared" si="28"/>
        <v>0</v>
      </c>
      <c r="N153" s="29">
        <f t="shared" si="29"/>
        <v>0</v>
      </c>
      <c r="O153" s="29">
        <f t="shared" si="30"/>
        <v>1</v>
      </c>
      <c r="P153" s="29">
        <f t="shared" si="31"/>
        <v>0</v>
      </c>
      <c r="Q153" s="29">
        <f t="shared" si="32"/>
        <v>0</v>
      </c>
    </row>
    <row r="154" spans="1:17" x14ac:dyDescent="0.3">
      <c r="A154" s="57" t="s">
        <v>1525</v>
      </c>
      <c r="B154" s="31">
        <v>2014</v>
      </c>
      <c r="C154" s="52" t="s">
        <v>552</v>
      </c>
      <c r="D154" s="23" t="s">
        <v>581</v>
      </c>
      <c r="E154" s="76" t="s">
        <v>164</v>
      </c>
      <c r="F154" s="30"/>
      <c r="G154" s="24">
        <f t="shared" si="22"/>
        <v>0</v>
      </c>
      <c r="H154" s="24">
        <f t="shared" si="23"/>
        <v>0</v>
      </c>
      <c r="I154" s="29">
        <f t="shared" si="24"/>
        <v>0</v>
      </c>
      <c r="J154" s="29">
        <f t="shared" si="25"/>
        <v>0</v>
      </c>
      <c r="K154" s="29">
        <f t="shared" si="26"/>
        <v>0</v>
      </c>
      <c r="L154" s="29">
        <f t="shared" si="27"/>
        <v>0</v>
      </c>
      <c r="M154" s="29">
        <f t="shared" si="28"/>
        <v>0</v>
      </c>
      <c r="N154" s="29">
        <f t="shared" si="29"/>
        <v>0</v>
      </c>
      <c r="O154" s="29">
        <f t="shared" si="30"/>
        <v>1</v>
      </c>
      <c r="P154" s="29">
        <f t="shared" si="31"/>
        <v>0</v>
      </c>
      <c r="Q154" s="29">
        <f t="shared" si="32"/>
        <v>0</v>
      </c>
    </row>
    <row r="155" spans="1:17" x14ac:dyDescent="0.3">
      <c r="A155" s="57" t="s">
        <v>1526</v>
      </c>
      <c r="B155" s="31">
        <v>2008</v>
      </c>
      <c r="C155" s="52" t="s">
        <v>552</v>
      </c>
      <c r="D155" s="51" t="s">
        <v>989</v>
      </c>
      <c r="E155" s="66" t="s">
        <v>1557</v>
      </c>
      <c r="F155" s="30"/>
      <c r="G155" s="24">
        <f t="shared" si="22"/>
        <v>0</v>
      </c>
      <c r="H155" s="24">
        <f t="shared" si="23"/>
        <v>0</v>
      </c>
      <c r="I155" s="29">
        <f t="shared" si="24"/>
        <v>0</v>
      </c>
      <c r="J155" s="29">
        <f t="shared" si="25"/>
        <v>0</v>
      </c>
      <c r="K155" s="29">
        <f t="shared" si="26"/>
        <v>0</v>
      </c>
      <c r="L155" s="29">
        <f t="shared" si="27"/>
        <v>0</v>
      </c>
      <c r="M155" s="29">
        <f t="shared" si="28"/>
        <v>0</v>
      </c>
      <c r="N155" s="29">
        <f t="shared" si="29"/>
        <v>0</v>
      </c>
      <c r="O155" s="29">
        <f t="shared" si="30"/>
        <v>0</v>
      </c>
      <c r="P155" s="29">
        <f t="shared" si="31"/>
        <v>0</v>
      </c>
      <c r="Q155" s="29">
        <f t="shared" si="32"/>
        <v>1</v>
      </c>
    </row>
    <row r="156" spans="1:17" x14ac:dyDescent="0.3">
      <c r="A156" s="57" t="s">
        <v>1535</v>
      </c>
      <c r="B156" s="31">
        <v>2010</v>
      </c>
      <c r="C156" s="52" t="s">
        <v>552</v>
      </c>
      <c r="D156" s="51" t="s">
        <v>711</v>
      </c>
      <c r="E156" s="76" t="s">
        <v>164</v>
      </c>
      <c r="F156" s="30"/>
      <c r="G156" s="24">
        <f t="shared" si="22"/>
        <v>0</v>
      </c>
      <c r="H156" s="24">
        <f t="shared" si="23"/>
        <v>0</v>
      </c>
      <c r="I156" s="29">
        <f t="shared" si="24"/>
        <v>0</v>
      </c>
      <c r="J156" s="29">
        <f t="shared" si="25"/>
        <v>0</v>
      </c>
      <c r="K156" s="29">
        <f t="shared" si="26"/>
        <v>0</v>
      </c>
      <c r="L156" s="29">
        <f t="shared" si="27"/>
        <v>0</v>
      </c>
      <c r="M156" s="29">
        <f t="shared" si="28"/>
        <v>0</v>
      </c>
      <c r="N156" s="29">
        <f t="shared" si="29"/>
        <v>0</v>
      </c>
      <c r="O156" s="29">
        <f t="shared" si="30"/>
        <v>1</v>
      </c>
      <c r="P156" s="29">
        <f t="shared" si="31"/>
        <v>0</v>
      </c>
      <c r="Q156" s="29">
        <f t="shared" si="32"/>
        <v>0</v>
      </c>
    </row>
    <row r="157" spans="1:17" x14ac:dyDescent="0.3">
      <c r="A157" s="57" t="s">
        <v>1538</v>
      </c>
      <c r="B157" s="31">
        <v>2007</v>
      </c>
      <c r="C157" s="52" t="s">
        <v>552</v>
      </c>
      <c r="D157" s="51" t="s">
        <v>1019</v>
      </c>
      <c r="E157" s="100" t="s">
        <v>1686</v>
      </c>
      <c r="F157" s="30"/>
      <c r="G157" s="24">
        <f t="shared" si="22"/>
        <v>0</v>
      </c>
      <c r="H157" s="24">
        <f t="shared" si="23"/>
        <v>0</v>
      </c>
      <c r="I157" s="29">
        <f t="shared" si="24"/>
        <v>0</v>
      </c>
      <c r="J157" s="29">
        <f t="shared" si="25"/>
        <v>0</v>
      </c>
      <c r="K157" s="29">
        <f t="shared" si="26"/>
        <v>0</v>
      </c>
      <c r="L157" s="29">
        <f t="shared" si="27"/>
        <v>0</v>
      </c>
      <c r="M157" s="29">
        <f t="shared" si="28"/>
        <v>0</v>
      </c>
      <c r="N157" s="29">
        <f t="shared" si="29"/>
        <v>0</v>
      </c>
      <c r="O157" s="29">
        <f t="shared" si="30"/>
        <v>0</v>
      </c>
      <c r="P157" s="29">
        <f t="shared" si="31"/>
        <v>1</v>
      </c>
      <c r="Q157" s="29">
        <f t="shared" si="32"/>
        <v>0</v>
      </c>
    </row>
    <row r="158" spans="1:17" x14ac:dyDescent="0.3">
      <c r="A158" s="57" t="s">
        <v>1540</v>
      </c>
      <c r="B158" s="31">
        <v>2010</v>
      </c>
      <c r="C158" s="52" t="s">
        <v>552</v>
      </c>
      <c r="D158" s="51" t="s">
        <v>696</v>
      </c>
      <c r="E158" s="76" t="s">
        <v>164</v>
      </c>
      <c r="F158" s="30"/>
      <c r="G158" s="24">
        <f t="shared" si="22"/>
        <v>0</v>
      </c>
      <c r="H158" s="24">
        <f t="shared" si="23"/>
        <v>0</v>
      </c>
      <c r="I158" s="29">
        <f t="shared" si="24"/>
        <v>0</v>
      </c>
      <c r="J158" s="29">
        <f t="shared" si="25"/>
        <v>0</v>
      </c>
      <c r="K158" s="29">
        <f t="shared" si="26"/>
        <v>0</v>
      </c>
      <c r="L158" s="29">
        <f t="shared" si="27"/>
        <v>0</v>
      </c>
      <c r="M158" s="29">
        <f t="shared" si="28"/>
        <v>0</v>
      </c>
      <c r="N158" s="29">
        <f t="shared" si="29"/>
        <v>0</v>
      </c>
      <c r="O158" s="29">
        <f t="shared" si="30"/>
        <v>1</v>
      </c>
      <c r="P158" s="29">
        <f t="shared" si="31"/>
        <v>0</v>
      </c>
      <c r="Q158" s="29">
        <f t="shared" si="32"/>
        <v>0</v>
      </c>
    </row>
    <row r="159" spans="1:17" x14ac:dyDescent="0.3">
      <c r="A159" s="57" t="s">
        <v>1542</v>
      </c>
      <c r="B159" s="31">
        <v>2011</v>
      </c>
      <c r="C159" s="52" t="s">
        <v>552</v>
      </c>
      <c r="D159" s="23" t="s">
        <v>683</v>
      </c>
      <c r="E159" s="76" t="s">
        <v>164</v>
      </c>
      <c r="F159" s="30"/>
      <c r="G159" s="24">
        <f t="shared" si="22"/>
        <v>0</v>
      </c>
      <c r="H159" s="24">
        <f t="shared" si="23"/>
        <v>0</v>
      </c>
      <c r="I159" s="29">
        <f t="shared" si="24"/>
        <v>0</v>
      </c>
      <c r="J159" s="29">
        <f t="shared" si="25"/>
        <v>0</v>
      </c>
      <c r="K159" s="29">
        <f t="shared" si="26"/>
        <v>0</v>
      </c>
      <c r="L159" s="29">
        <f t="shared" si="27"/>
        <v>0</v>
      </c>
      <c r="M159" s="29">
        <f t="shared" si="28"/>
        <v>0</v>
      </c>
      <c r="N159" s="29">
        <f t="shared" si="29"/>
        <v>0</v>
      </c>
      <c r="O159" s="29">
        <f t="shared" si="30"/>
        <v>1</v>
      </c>
      <c r="P159" s="29">
        <f t="shared" si="31"/>
        <v>0</v>
      </c>
      <c r="Q159" s="29">
        <f t="shared" si="32"/>
        <v>0</v>
      </c>
    </row>
    <row r="160" spans="1:17" x14ac:dyDescent="0.3">
      <c r="A160" s="57" t="s">
        <v>1543</v>
      </c>
      <c r="B160" s="31">
        <v>2011</v>
      </c>
      <c r="C160" s="52" t="s">
        <v>552</v>
      </c>
      <c r="D160" s="23" t="s">
        <v>669</v>
      </c>
      <c r="E160" s="78" t="s">
        <v>109</v>
      </c>
      <c r="F160" s="30"/>
      <c r="G160" s="24">
        <f>IF(E160="CE1",1,0)</f>
        <v>0</v>
      </c>
      <c r="H160" s="24">
        <f t="shared" si="23"/>
        <v>0</v>
      </c>
      <c r="I160" s="29">
        <f t="shared" si="24"/>
        <v>0</v>
      </c>
      <c r="J160" s="29">
        <f t="shared" si="25"/>
        <v>0</v>
      </c>
      <c r="K160" s="29">
        <f t="shared" si="26"/>
        <v>0</v>
      </c>
      <c r="L160" s="29">
        <f t="shared" si="27"/>
        <v>0</v>
      </c>
      <c r="M160" s="29">
        <f t="shared" si="28"/>
        <v>0</v>
      </c>
      <c r="N160" s="29">
        <f t="shared" si="29"/>
        <v>1</v>
      </c>
      <c r="O160" s="29">
        <f t="shared" si="30"/>
        <v>0</v>
      </c>
      <c r="P160" s="29">
        <f t="shared" si="31"/>
        <v>0</v>
      </c>
      <c r="Q160" s="29">
        <f t="shared" si="32"/>
        <v>0</v>
      </c>
    </row>
    <row r="161" spans="1:18" s="30" customFormat="1" x14ac:dyDescent="0.3">
      <c r="A161" s="57" t="s">
        <v>2066</v>
      </c>
      <c r="B161" s="19">
        <v>2010</v>
      </c>
      <c r="C161" s="52" t="s">
        <v>13</v>
      </c>
      <c r="D161" s="51" t="s">
        <v>2063</v>
      </c>
      <c r="E161" s="62" t="s">
        <v>109</v>
      </c>
      <c r="G161" s="24">
        <f t="shared" ref="G161:G163" si="33">IF(E161="CE1",1,0)</f>
        <v>0</v>
      </c>
      <c r="H161" s="24">
        <f t="shared" ref="H161:H163" si="34">IF(E161="CE2",1,0)</f>
        <v>0</v>
      </c>
      <c r="I161" s="29">
        <f t="shared" ref="I161:I163" si="35">IF(E161="CE3",1,0)</f>
        <v>0</v>
      </c>
      <c r="J161" s="29">
        <f t="shared" ref="J161:J163" si="36">IF(E161="CE4",1,0)</f>
        <v>0</v>
      </c>
      <c r="K161" s="29">
        <f t="shared" ref="K161:K163" si="37">IF(E161="CE5",1,0)</f>
        <v>0</v>
      </c>
      <c r="L161" s="29">
        <f t="shared" ref="L161:L163" si="38">IF(E161="CE6",1,0)</f>
        <v>0</v>
      </c>
      <c r="M161" s="29">
        <f t="shared" ref="M161:M163" si="39">IF(E161="CE7",1,0)</f>
        <v>0</v>
      </c>
      <c r="N161" s="29">
        <f t="shared" ref="N161:N163" si="40">IF(E161="ok",1,0)</f>
        <v>1</v>
      </c>
      <c r="O161" s="29">
        <f t="shared" ref="O161:O163" si="41">IF(E161="ok*",1,0)</f>
        <v>0</v>
      </c>
      <c r="P161" s="29">
        <f t="shared" ref="P161:P163" si="42">IF(E161="ok**",1,0)</f>
        <v>0</v>
      </c>
      <c r="Q161" s="29">
        <f t="shared" ref="Q161:Q163" si="43">IF(E161="não consegui acesso",1,0)</f>
        <v>0</v>
      </c>
    </row>
    <row r="162" spans="1:18" s="30" customFormat="1" x14ac:dyDescent="0.3">
      <c r="A162" s="57" t="s">
        <v>2067</v>
      </c>
      <c r="B162" s="19">
        <v>2009</v>
      </c>
      <c r="C162" s="52" t="s">
        <v>13</v>
      </c>
      <c r="D162" s="51" t="s">
        <v>2064</v>
      </c>
      <c r="E162" s="92" t="s">
        <v>111</v>
      </c>
      <c r="G162" s="24">
        <f t="shared" si="33"/>
        <v>0</v>
      </c>
      <c r="H162" s="24">
        <f t="shared" si="34"/>
        <v>0</v>
      </c>
      <c r="I162" s="29">
        <f t="shared" si="35"/>
        <v>0</v>
      </c>
      <c r="J162" s="29">
        <f t="shared" si="36"/>
        <v>0</v>
      </c>
      <c r="K162" s="29">
        <f t="shared" si="37"/>
        <v>0</v>
      </c>
      <c r="L162" s="29">
        <f t="shared" si="38"/>
        <v>1</v>
      </c>
      <c r="M162" s="29">
        <f t="shared" si="39"/>
        <v>0</v>
      </c>
      <c r="N162" s="29">
        <f t="shared" si="40"/>
        <v>0</v>
      </c>
      <c r="O162" s="29">
        <f t="shared" si="41"/>
        <v>0</v>
      </c>
      <c r="P162" s="29">
        <f t="shared" si="42"/>
        <v>0</v>
      </c>
      <c r="Q162" s="29">
        <f t="shared" si="43"/>
        <v>0</v>
      </c>
    </row>
    <row r="163" spans="1:18" s="30" customFormat="1" ht="28.2" thickBot="1" x14ac:dyDescent="0.35">
      <c r="A163" s="57" t="s">
        <v>2068</v>
      </c>
      <c r="B163" s="19">
        <v>2014</v>
      </c>
      <c r="C163" s="52" t="s">
        <v>13</v>
      </c>
      <c r="D163" s="51" t="s">
        <v>2065</v>
      </c>
      <c r="E163" s="76" t="s">
        <v>164</v>
      </c>
      <c r="G163" s="24">
        <f t="shared" si="33"/>
        <v>0</v>
      </c>
      <c r="H163" s="24">
        <f t="shared" si="34"/>
        <v>0</v>
      </c>
      <c r="I163" s="29">
        <f t="shared" si="35"/>
        <v>0</v>
      </c>
      <c r="J163" s="29">
        <f t="shared" si="36"/>
        <v>0</v>
      </c>
      <c r="K163" s="29">
        <f t="shared" si="37"/>
        <v>0</v>
      </c>
      <c r="L163" s="29">
        <f t="shared" si="38"/>
        <v>0</v>
      </c>
      <c r="M163" s="29">
        <f t="shared" si="39"/>
        <v>0</v>
      </c>
      <c r="N163" s="29">
        <f t="shared" si="40"/>
        <v>0</v>
      </c>
      <c r="O163" s="29">
        <f t="shared" si="41"/>
        <v>1</v>
      </c>
      <c r="P163" s="29">
        <f t="shared" si="42"/>
        <v>0</v>
      </c>
      <c r="Q163" s="29">
        <f t="shared" si="43"/>
        <v>0</v>
      </c>
    </row>
    <row r="164" spans="1:18" ht="15" thickBot="1" x14ac:dyDescent="0.35">
      <c r="F164" s="142" t="s">
        <v>0</v>
      </c>
      <c r="G164" s="143">
        <f>SUM(G6:G163)</f>
        <v>0</v>
      </c>
      <c r="H164" s="30"/>
      <c r="I164" s="30"/>
      <c r="J164" s="30"/>
      <c r="K164" s="30"/>
      <c r="L164" s="30"/>
      <c r="M164" s="30"/>
      <c r="N164" s="30"/>
      <c r="O164" s="30"/>
      <c r="P164" s="30"/>
    </row>
    <row r="165" spans="1:18" ht="29.4" thickBot="1" x14ac:dyDescent="0.35">
      <c r="C165" s="95" t="s">
        <v>164</v>
      </c>
      <c r="D165" s="96" t="s">
        <v>1681</v>
      </c>
      <c r="F165" s="26"/>
      <c r="G165" s="144" t="s">
        <v>1</v>
      </c>
      <c r="H165" s="143">
        <f>SUM(H6:H164)</f>
        <v>0</v>
      </c>
      <c r="I165" s="30"/>
      <c r="J165" s="30"/>
      <c r="K165" s="30"/>
      <c r="L165" s="30"/>
      <c r="M165" s="30"/>
      <c r="N165" s="30"/>
      <c r="O165" s="30"/>
      <c r="P165" s="30"/>
    </row>
    <row r="166" spans="1:18" ht="15" thickBot="1" x14ac:dyDescent="0.35">
      <c r="C166" s="97" t="s">
        <v>109</v>
      </c>
      <c r="D166" s="4" t="s">
        <v>1682</v>
      </c>
      <c r="F166" s="26"/>
      <c r="G166" s="26"/>
      <c r="H166" s="147" t="s">
        <v>2</v>
      </c>
      <c r="I166" s="146">
        <f>SUM(I6:I165)</f>
        <v>7</v>
      </c>
      <c r="J166" s="30"/>
      <c r="K166" s="30"/>
      <c r="L166" s="30"/>
      <c r="M166" s="30"/>
      <c r="N166" s="30"/>
      <c r="O166" s="30"/>
      <c r="P166" s="30"/>
    </row>
    <row r="167" spans="1:18" ht="15" thickBot="1" x14ac:dyDescent="0.35">
      <c r="C167" s="75" t="s">
        <v>2057</v>
      </c>
      <c r="D167" s="4" t="s">
        <v>1683</v>
      </c>
      <c r="F167" s="26"/>
      <c r="G167" s="26"/>
      <c r="H167" s="30"/>
      <c r="I167" s="147" t="s">
        <v>108</v>
      </c>
      <c r="J167" s="146">
        <f>SUM(J6:J166)</f>
        <v>1</v>
      </c>
      <c r="K167" s="30"/>
      <c r="L167" s="30"/>
      <c r="M167" s="30"/>
      <c r="N167" s="30"/>
      <c r="O167" s="30"/>
      <c r="P167" s="30"/>
    </row>
    <row r="168" spans="1:18" ht="18.75" customHeight="1" thickBot="1" x14ac:dyDescent="0.35">
      <c r="C168" s="98" t="s">
        <v>109</v>
      </c>
      <c r="D168" s="99" t="s">
        <v>1684</v>
      </c>
      <c r="F168" s="26"/>
      <c r="G168" s="26"/>
      <c r="H168" s="26"/>
      <c r="I168" s="26"/>
      <c r="J168" s="144" t="s">
        <v>3</v>
      </c>
      <c r="K168" s="143">
        <f>SUM(K6:K167)</f>
        <v>0</v>
      </c>
      <c r="L168" s="26"/>
      <c r="M168" s="26"/>
      <c r="N168" s="26"/>
      <c r="O168" s="26"/>
      <c r="P168" s="26"/>
    </row>
    <row r="169" spans="1:18" ht="15" thickBot="1" x14ac:dyDescent="0.35">
      <c r="C169" s="100" t="s">
        <v>1686</v>
      </c>
      <c r="D169" s="65" t="s">
        <v>1685</v>
      </c>
      <c r="F169" s="26"/>
      <c r="G169" s="26"/>
      <c r="H169" s="26"/>
      <c r="I169" s="26"/>
      <c r="J169" s="26"/>
      <c r="K169" s="144" t="s">
        <v>111</v>
      </c>
      <c r="L169" s="149">
        <f>SUM(L6:L168)</f>
        <v>13</v>
      </c>
      <c r="M169" s="26"/>
      <c r="N169" s="26"/>
      <c r="O169" s="26"/>
      <c r="P169" s="26"/>
    </row>
    <row r="170" spans="1:18" ht="15" thickBot="1" x14ac:dyDescent="0.35">
      <c r="C170" s="101"/>
      <c r="D170" s="65" t="s">
        <v>1689</v>
      </c>
      <c r="F170" s="26"/>
      <c r="G170" s="26"/>
      <c r="H170" s="26"/>
      <c r="I170" s="26"/>
      <c r="J170" s="26"/>
      <c r="K170" s="26"/>
      <c r="L170" s="142" t="s">
        <v>112</v>
      </c>
      <c r="M170" s="143">
        <f>SUM(M6:M169)</f>
        <v>27</v>
      </c>
      <c r="N170" s="26"/>
      <c r="O170" s="26"/>
      <c r="P170" s="26"/>
    </row>
    <row r="171" spans="1:18" ht="15" thickBot="1" x14ac:dyDescent="0.35">
      <c r="C171" s="102"/>
      <c r="D171" s="65" t="s">
        <v>188</v>
      </c>
      <c r="F171" s="26"/>
      <c r="G171" s="26"/>
      <c r="H171" s="26"/>
      <c r="I171" s="26"/>
      <c r="J171" s="26"/>
      <c r="K171" s="26"/>
      <c r="L171" s="26"/>
      <c r="M171" s="151" t="s">
        <v>109</v>
      </c>
      <c r="N171" s="152">
        <f>SUM(N6:N170)</f>
        <v>47</v>
      </c>
      <c r="O171" s="26"/>
      <c r="P171" s="26"/>
    </row>
    <row r="172" spans="1:18" ht="15" thickBot="1" x14ac:dyDescent="0.35">
      <c r="F172" s="26"/>
      <c r="G172" s="26"/>
      <c r="H172" s="26"/>
      <c r="I172" s="26"/>
      <c r="J172" s="26"/>
      <c r="K172" s="26"/>
      <c r="L172" s="26"/>
      <c r="M172" s="26"/>
      <c r="N172" s="153" t="s">
        <v>164</v>
      </c>
      <c r="O172" s="154">
        <f>SUM(O6:O171)</f>
        <v>46</v>
      </c>
      <c r="P172" s="26"/>
    </row>
    <row r="173" spans="1:18" ht="15" thickBot="1" x14ac:dyDescent="0.35">
      <c r="F173" s="26"/>
      <c r="G173" s="26"/>
      <c r="H173" s="26"/>
      <c r="I173" s="26"/>
      <c r="J173" s="26"/>
      <c r="K173" s="26"/>
      <c r="L173" s="26"/>
      <c r="M173" s="26"/>
      <c r="N173" s="26"/>
      <c r="O173" s="155" t="s">
        <v>1686</v>
      </c>
      <c r="P173" s="156">
        <f>SUM(P6:P172)</f>
        <v>5</v>
      </c>
    </row>
    <row r="174" spans="1:18" ht="15" thickBot="1" x14ac:dyDescent="0.35">
      <c r="P174" s="145" t="s">
        <v>2058</v>
      </c>
      <c r="Q174" s="157">
        <f>SUM(Q6:Q173)</f>
        <v>12</v>
      </c>
    </row>
    <row r="175" spans="1:18" ht="15" thickBot="1" x14ac:dyDescent="0.35">
      <c r="Q175" s="145" t="s">
        <v>352</v>
      </c>
      <c r="R175" s="146">
        <f>G164+P173+O172+N171+M170+L169+K168+J167+I166+H165+Q174</f>
        <v>158</v>
      </c>
    </row>
  </sheetData>
  <sheetProtection selectLockedCells="1" selectUnlockedCells="1"/>
  <sortState xmlns:xlrd2="http://schemas.microsoft.com/office/spreadsheetml/2017/richdata2" ref="A6:F413">
    <sortCondition ref="D6:D413"/>
  </sortState>
  <mergeCells count="2">
    <mergeCell ref="A1:E2"/>
    <mergeCell ref="A3:E3"/>
  </mergeCells>
  <pageMargins left="0.51180555555555551" right="0.51180555555555551" top="0.78749999999999998" bottom="0.78749999999999998" header="0.51180555555555551" footer="0.51180555555555551"/>
  <pageSetup paperSize="9" firstPageNumber="0"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484"/>
  <sheetViews>
    <sheetView topLeftCell="A452" zoomScale="90" zoomScaleNormal="90" workbookViewId="0">
      <selection activeCell="A466" sqref="A466"/>
    </sheetView>
  </sheetViews>
  <sheetFormatPr defaultColWidth="9.109375" defaultRowHeight="14.4" outlineLevelRow="1" x14ac:dyDescent="0.3"/>
  <cols>
    <col min="1" max="1" width="6.44140625" style="6" customWidth="1"/>
    <col min="2" max="2" width="12.33203125" style="6" bestFit="1" customWidth="1"/>
    <col min="3" max="3" width="20" style="30" customWidth="1"/>
    <col min="4" max="4" width="119.33203125" style="30" bestFit="1" customWidth="1"/>
    <col min="5" max="5" width="18.5546875" style="36" customWidth="1"/>
    <col min="6" max="16384" width="9.109375" style="30"/>
  </cols>
  <sheetData>
    <row r="1" spans="1:6" ht="26.25" customHeight="1" x14ac:dyDescent="0.3">
      <c r="A1" s="188" t="s">
        <v>2197</v>
      </c>
      <c r="B1" s="188"/>
      <c r="C1" s="188"/>
      <c r="D1" s="188"/>
      <c r="E1" s="188"/>
    </row>
    <row r="2" spans="1:6" ht="23.25" customHeight="1" x14ac:dyDescent="0.3">
      <c r="A2" s="188"/>
      <c r="B2" s="188"/>
      <c r="C2" s="188"/>
      <c r="D2" s="188"/>
      <c r="E2" s="188"/>
    </row>
    <row r="3" spans="1:6" ht="33.6" customHeight="1" x14ac:dyDescent="0.3">
      <c r="A3" s="122" t="s">
        <v>7</v>
      </c>
      <c r="B3" s="122" t="s">
        <v>2187</v>
      </c>
      <c r="C3" s="122" t="s">
        <v>5</v>
      </c>
      <c r="D3" s="122" t="s">
        <v>2188</v>
      </c>
      <c r="E3" s="123" t="s">
        <v>2196</v>
      </c>
    </row>
    <row r="4" spans="1:6" ht="18" x14ac:dyDescent="0.3">
      <c r="A4" s="198" t="s">
        <v>2198</v>
      </c>
      <c r="B4" s="198"/>
      <c r="C4" s="198"/>
      <c r="D4" s="198"/>
      <c r="E4" s="198"/>
    </row>
    <row r="5" spans="1:6" x14ac:dyDescent="0.3">
      <c r="A5" s="79">
        <v>91</v>
      </c>
      <c r="B5" s="32">
        <v>1995</v>
      </c>
      <c r="C5" s="31" t="s">
        <v>13</v>
      </c>
      <c r="D5" s="33" t="s">
        <v>19</v>
      </c>
      <c r="E5" s="103" t="s">
        <v>109</v>
      </c>
      <c r="F5" s="30">
        <f>COUNTBLANK($E$5:$E$97)</f>
        <v>0</v>
      </c>
    </row>
    <row r="6" spans="1:6" x14ac:dyDescent="0.3">
      <c r="A6" s="79">
        <v>138</v>
      </c>
      <c r="B6" s="37">
        <v>2015</v>
      </c>
      <c r="C6" s="39" t="s">
        <v>13</v>
      </c>
      <c r="D6" s="38" t="s">
        <v>9</v>
      </c>
      <c r="E6" s="103" t="s">
        <v>109</v>
      </c>
      <c r="F6" s="30">
        <f t="shared" ref="F6:F69" si="0">COUNTBLANK($E$5:$E$97)</f>
        <v>0</v>
      </c>
    </row>
    <row r="7" spans="1:6" x14ac:dyDescent="0.3">
      <c r="A7" s="79">
        <v>143</v>
      </c>
      <c r="B7" s="32">
        <v>2014</v>
      </c>
      <c r="C7" s="31" t="s">
        <v>13</v>
      </c>
      <c r="D7" s="33" t="s">
        <v>21</v>
      </c>
      <c r="E7" s="103" t="s">
        <v>109</v>
      </c>
      <c r="F7" s="30">
        <f t="shared" si="0"/>
        <v>0</v>
      </c>
    </row>
    <row r="8" spans="1:6" x14ac:dyDescent="0.3">
      <c r="A8" s="79">
        <v>321</v>
      </c>
      <c r="B8" s="32">
        <v>2007</v>
      </c>
      <c r="C8" s="32" t="s">
        <v>12</v>
      </c>
      <c r="D8" s="33" t="s">
        <v>28</v>
      </c>
      <c r="E8" s="103" t="s">
        <v>109</v>
      </c>
      <c r="F8" s="30">
        <f t="shared" si="0"/>
        <v>0</v>
      </c>
    </row>
    <row r="9" spans="1:6" x14ac:dyDescent="0.3">
      <c r="A9" s="79">
        <v>278</v>
      </c>
      <c r="B9" s="32">
        <v>2002</v>
      </c>
      <c r="C9" s="32" t="s">
        <v>12</v>
      </c>
      <c r="D9" s="33" t="s">
        <v>32</v>
      </c>
      <c r="E9" s="103" t="s">
        <v>109</v>
      </c>
      <c r="F9" s="30">
        <f t="shared" si="0"/>
        <v>0</v>
      </c>
    </row>
    <row r="10" spans="1:6" x14ac:dyDescent="0.3">
      <c r="A10" s="79">
        <v>54</v>
      </c>
      <c r="B10" s="32">
        <v>2013</v>
      </c>
      <c r="C10" s="32" t="s">
        <v>12</v>
      </c>
      <c r="D10" s="33" t="s">
        <v>39</v>
      </c>
      <c r="E10" s="103" t="s">
        <v>109</v>
      </c>
      <c r="F10" s="30">
        <f t="shared" si="0"/>
        <v>0</v>
      </c>
    </row>
    <row r="11" spans="1:6" x14ac:dyDescent="0.3">
      <c r="A11" s="79">
        <v>232</v>
      </c>
      <c r="B11" s="37">
        <v>2008</v>
      </c>
      <c r="C11" s="37" t="s">
        <v>12</v>
      </c>
      <c r="D11" s="38" t="s">
        <v>10</v>
      </c>
      <c r="E11" s="103" t="s">
        <v>109</v>
      </c>
      <c r="F11" s="30">
        <f t="shared" si="0"/>
        <v>0</v>
      </c>
    </row>
    <row r="12" spans="1:6" x14ac:dyDescent="0.3">
      <c r="A12" s="79">
        <v>82</v>
      </c>
      <c r="B12" s="37">
        <v>2002</v>
      </c>
      <c r="C12" s="37" t="s">
        <v>12</v>
      </c>
      <c r="D12" s="38" t="s">
        <v>43</v>
      </c>
      <c r="E12" s="103" t="s">
        <v>109</v>
      </c>
      <c r="F12" s="30">
        <f t="shared" si="0"/>
        <v>0</v>
      </c>
    </row>
    <row r="13" spans="1:6" x14ac:dyDescent="0.3">
      <c r="A13" s="79">
        <v>334</v>
      </c>
      <c r="B13" s="32">
        <v>2009</v>
      </c>
      <c r="C13" s="32" t="s">
        <v>12</v>
      </c>
      <c r="D13" s="33" t="s">
        <v>107</v>
      </c>
      <c r="E13" s="103" t="s">
        <v>109</v>
      </c>
      <c r="F13" s="30">
        <f t="shared" si="0"/>
        <v>0</v>
      </c>
    </row>
    <row r="14" spans="1:6" ht="30" customHeight="1" x14ac:dyDescent="0.3">
      <c r="A14" s="79">
        <v>312</v>
      </c>
      <c r="B14" s="39">
        <v>2011</v>
      </c>
      <c r="C14" s="37" t="s">
        <v>12</v>
      </c>
      <c r="D14" s="38" t="s">
        <v>54</v>
      </c>
      <c r="E14" s="103" t="s">
        <v>109</v>
      </c>
      <c r="F14" s="30">
        <f t="shared" si="0"/>
        <v>0</v>
      </c>
    </row>
    <row r="15" spans="1:6" x14ac:dyDescent="0.3">
      <c r="A15" s="79">
        <v>16</v>
      </c>
      <c r="B15" s="39">
        <v>2010</v>
      </c>
      <c r="C15" s="37" t="s">
        <v>12</v>
      </c>
      <c r="D15" s="38" t="s">
        <v>114</v>
      </c>
      <c r="E15" s="103" t="s">
        <v>109</v>
      </c>
      <c r="F15" s="30">
        <f t="shared" si="0"/>
        <v>0</v>
      </c>
    </row>
    <row r="16" spans="1:6" x14ac:dyDescent="0.3">
      <c r="A16" s="79">
        <v>228</v>
      </c>
      <c r="B16" s="31">
        <v>2013</v>
      </c>
      <c r="C16" s="32" t="s">
        <v>12</v>
      </c>
      <c r="D16" s="33" t="s">
        <v>59</v>
      </c>
      <c r="E16" s="103" t="s">
        <v>109</v>
      </c>
      <c r="F16" s="30">
        <f t="shared" si="0"/>
        <v>0</v>
      </c>
    </row>
    <row r="17" spans="1:6" x14ac:dyDescent="0.3">
      <c r="A17" s="79">
        <v>296</v>
      </c>
      <c r="B17" s="31">
        <v>2014</v>
      </c>
      <c r="C17" s="32" t="s">
        <v>12</v>
      </c>
      <c r="D17" s="33" t="s">
        <v>60</v>
      </c>
      <c r="E17" s="103" t="s">
        <v>109</v>
      </c>
      <c r="F17" s="30">
        <f t="shared" si="0"/>
        <v>0</v>
      </c>
    </row>
    <row r="18" spans="1:6" x14ac:dyDescent="0.3">
      <c r="A18" s="79">
        <v>45</v>
      </c>
      <c r="B18" s="32">
        <v>2011</v>
      </c>
      <c r="C18" s="32" t="s">
        <v>14</v>
      </c>
      <c r="D18" s="33" t="s">
        <v>64</v>
      </c>
      <c r="E18" s="103" t="s">
        <v>109</v>
      </c>
      <c r="F18" s="30">
        <f t="shared" si="0"/>
        <v>0</v>
      </c>
    </row>
    <row r="19" spans="1:6" x14ac:dyDescent="0.3">
      <c r="A19" s="79">
        <v>332</v>
      </c>
      <c r="B19" s="32">
        <v>2013</v>
      </c>
      <c r="C19" s="32" t="s">
        <v>14</v>
      </c>
      <c r="D19" s="33" t="s">
        <v>65</v>
      </c>
      <c r="E19" s="103" t="s">
        <v>109</v>
      </c>
      <c r="F19" s="30">
        <f t="shared" si="0"/>
        <v>0</v>
      </c>
    </row>
    <row r="20" spans="1:6" x14ac:dyDescent="0.3">
      <c r="A20" s="79">
        <v>23</v>
      </c>
      <c r="B20" s="32">
        <v>2012</v>
      </c>
      <c r="C20" s="32" t="s">
        <v>14</v>
      </c>
      <c r="D20" s="33" t="s">
        <v>70</v>
      </c>
      <c r="E20" s="103" t="s">
        <v>109</v>
      </c>
      <c r="F20" s="30">
        <f t="shared" si="0"/>
        <v>0</v>
      </c>
    </row>
    <row r="21" spans="1:6" x14ac:dyDescent="0.3">
      <c r="A21" s="79">
        <v>303</v>
      </c>
      <c r="B21" s="31">
        <v>2012</v>
      </c>
      <c r="C21" s="32" t="s">
        <v>14</v>
      </c>
      <c r="D21" s="33" t="s">
        <v>87</v>
      </c>
      <c r="E21" s="103" t="s">
        <v>109</v>
      </c>
      <c r="F21" s="30">
        <f t="shared" si="0"/>
        <v>0</v>
      </c>
    </row>
    <row r="22" spans="1:6" x14ac:dyDescent="0.3">
      <c r="A22" s="57">
        <v>9</v>
      </c>
      <c r="B22" s="31">
        <v>2012</v>
      </c>
      <c r="C22" s="52" t="s">
        <v>552</v>
      </c>
      <c r="D22" s="51" t="s">
        <v>631</v>
      </c>
      <c r="E22" s="103" t="s">
        <v>109</v>
      </c>
      <c r="F22" s="30">
        <f t="shared" si="0"/>
        <v>0</v>
      </c>
    </row>
    <row r="23" spans="1:6" x14ac:dyDescent="0.3">
      <c r="A23" s="57" t="s">
        <v>316</v>
      </c>
      <c r="B23" s="31">
        <v>2001</v>
      </c>
      <c r="C23" s="52" t="s">
        <v>552</v>
      </c>
      <c r="D23" s="51" t="s">
        <v>1087</v>
      </c>
      <c r="E23" s="103" t="s">
        <v>109</v>
      </c>
      <c r="F23" s="30">
        <f t="shared" si="0"/>
        <v>0</v>
      </c>
    </row>
    <row r="24" spans="1:6" x14ac:dyDescent="0.3">
      <c r="A24" s="57" t="s">
        <v>199</v>
      </c>
      <c r="B24" s="31">
        <v>2009</v>
      </c>
      <c r="C24" s="52" t="s">
        <v>552</v>
      </c>
      <c r="D24" s="51" t="s">
        <v>720</v>
      </c>
      <c r="E24" s="103" t="s">
        <v>109</v>
      </c>
      <c r="F24" s="30">
        <f t="shared" si="0"/>
        <v>0</v>
      </c>
    </row>
    <row r="25" spans="1:6" x14ac:dyDescent="0.3">
      <c r="A25" s="86" t="s">
        <v>158</v>
      </c>
      <c r="B25" s="31">
        <v>2010</v>
      </c>
      <c r="C25" s="31" t="s">
        <v>552</v>
      </c>
      <c r="D25" s="82" t="s">
        <v>705</v>
      </c>
      <c r="E25" s="103" t="s">
        <v>109</v>
      </c>
      <c r="F25" s="30">
        <f t="shared" si="0"/>
        <v>0</v>
      </c>
    </row>
    <row r="26" spans="1:6" x14ac:dyDescent="0.3">
      <c r="A26" s="57" t="s">
        <v>144</v>
      </c>
      <c r="B26" s="31">
        <v>2010</v>
      </c>
      <c r="C26" s="52" t="s">
        <v>1102</v>
      </c>
      <c r="D26" s="51" t="s">
        <v>1258</v>
      </c>
      <c r="E26" s="103" t="s">
        <v>109</v>
      </c>
      <c r="F26" s="30">
        <f t="shared" si="0"/>
        <v>0</v>
      </c>
    </row>
    <row r="27" spans="1:6" x14ac:dyDescent="0.3">
      <c r="A27" s="57" t="s">
        <v>329</v>
      </c>
      <c r="B27" s="31">
        <v>2006</v>
      </c>
      <c r="C27" s="52" t="s">
        <v>552</v>
      </c>
      <c r="D27" s="51" t="s">
        <v>1553</v>
      </c>
      <c r="E27" s="103" t="s">
        <v>109</v>
      </c>
      <c r="F27" s="30">
        <f t="shared" si="0"/>
        <v>0</v>
      </c>
    </row>
    <row r="28" spans="1:6" x14ac:dyDescent="0.3">
      <c r="A28" s="57" t="s">
        <v>332</v>
      </c>
      <c r="B28" s="31">
        <v>2015</v>
      </c>
      <c r="C28" s="52" t="s">
        <v>552</v>
      </c>
      <c r="D28" s="21" t="s">
        <v>564</v>
      </c>
      <c r="E28" s="103" t="s">
        <v>109</v>
      </c>
      <c r="F28" s="30">
        <f t="shared" si="0"/>
        <v>0</v>
      </c>
    </row>
    <row r="29" spans="1:6" x14ac:dyDescent="0.3">
      <c r="A29" s="57" t="s">
        <v>338</v>
      </c>
      <c r="B29" s="31">
        <v>2011</v>
      </c>
      <c r="C29" s="52" t="s">
        <v>552</v>
      </c>
      <c r="D29" s="23" t="s">
        <v>664</v>
      </c>
      <c r="E29" s="103" t="s">
        <v>109</v>
      </c>
      <c r="F29" s="30">
        <f t="shared" si="0"/>
        <v>0</v>
      </c>
    </row>
    <row r="30" spans="1:6" x14ac:dyDescent="0.3">
      <c r="A30" s="57" t="s">
        <v>342</v>
      </c>
      <c r="B30" s="31">
        <v>2008</v>
      </c>
      <c r="C30" s="52" t="s">
        <v>552</v>
      </c>
      <c r="D30" s="51" t="s">
        <v>992</v>
      </c>
      <c r="E30" s="103" t="s">
        <v>109</v>
      </c>
      <c r="F30" s="30">
        <f t="shared" si="0"/>
        <v>0</v>
      </c>
    </row>
    <row r="31" spans="1:6" x14ac:dyDescent="0.3">
      <c r="A31" s="57" t="s">
        <v>1296</v>
      </c>
      <c r="B31" s="32">
        <v>2012</v>
      </c>
      <c r="C31" s="52" t="s">
        <v>552</v>
      </c>
      <c r="D31" s="23" t="s">
        <v>635</v>
      </c>
      <c r="E31" s="103" t="s">
        <v>109</v>
      </c>
      <c r="F31" s="30">
        <f t="shared" si="0"/>
        <v>0</v>
      </c>
    </row>
    <row r="32" spans="1:6" x14ac:dyDescent="0.3">
      <c r="A32" s="57" t="s">
        <v>1372</v>
      </c>
      <c r="B32" s="31">
        <v>2012</v>
      </c>
      <c r="C32" s="52" t="s">
        <v>1102</v>
      </c>
      <c r="D32" s="51" t="s">
        <v>1259</v>
      </c>
      <c r="E32" s="103" t="s">
        <v>109</v>
      </c>
      <c r="F32" s="30">
        <f t="shared" si="0"/>
        <v>0</v>
      </c>
    </row>
    <row r="33" spans="1:6" x14ac:dyDescent="0.3">
      <c r="A33" s="57" t="s">
        <v>1376</v>
      </c>
      <c r="B33" s="31">
        <v>2008</v>
      </c>
      <c r="C33" s="52" t="s">
        <v>552</v>
      </c>
      <c r="D33" s="51" t="s">
        <v>999</v>
      </c>
      <c r="E33" s="103" t="s">
        <v>109</v>
      </c>
      <c r="F33" s="30">
        <f t="shared" si="0"/>
        <v>0</v>
      </c>
    </row>
    <row r="34" spans="1:6" x14ac:dyDescent="0.3">
      <c r="A34" s="57" t="s">
        <v>1454</v>
      </c>
      <c r="B34" s="31">
        <v>2007</v>
      </c>
      <c r="C34" s="52" t="s">
        <v>552</v>
      </c>
      <c r="D34" s="51" t="s">
        <v>1020</v>
      </c>
      <c r="E34" s="103" t="s">
        <v>109</v>
      </c>
      <c r="F34" s="30">
        <f t="shared" si="0"/>
        <v>0</v>
      </c>
    </row>
    <row r="35" spans="1:6" x14ac:dyDescent="0.3">
      <c r="A35" s="57" t="s">
        <v>1458</v>
      </c>
      <c r="B35" s="31">
        <v>2015</v>
      </c>
      <c r="C35" s="52" t="s">
        <v>552</v>
      </c>
      <c r="D35" s="23" t="s">
        <v>568</v>
      </c>
      <c r="E35" s="103" t="s">
        <v>109</v>
      </c>
      <c r="F35" s="30">
        <f t="shared" si="0"/>
        <v>0</v>
      </c>
    </row>
    <row r="36" spans="1:6" x14ac:dyDescent="0.3">
      <c r="A36" s="57" t="s">
        <v>1482</v>
      </c>
      <c r="B36" s="31">
        <v>2009</v>
      </c>
      <c r="C36" s="52" t="s">
        <v>552</v>
      </c>
      <c r="D36" s="51" t="s">
        <v>714</v>
      </c>
      <c r="E36" s="103" t="s">
        <v>109</v>
      </c>
      <c r="F36" s="30">
        <f t="shared" si="0"/>
        <v>0</v>
      </c>
    </row>
    <row r="37" spans="1:6" x14ac:dyDescent="0.3">
      <c r="A37" s="57" t="s">
        <v>1512</v>
      </c>
      <c r="B37" s="31">
        <v>2010</v>
      </c>
      <c r="C37" s="52" t="s">
        <v>552</v>
      </c>
      <c r="D37" s="51" t="s">
        <v>689</v>
      </c>
      <c r="E37" s="103" t="s">
        <v>109</v>
      </c>
      <c r="F37" s="30">
        <f t="shared" si="0"/>
        <v>0</v>
      </c>
    </row>
    <row r="38" spans="1:6" x14ac:dyDescent="0.3">
      <c r="A38" s="57" t="s">
        <v>1542</v>
      </c>
      <c r="B38" s="31">
        <v>2011</v>
      </c>
      <c r="C38" s="52" t="s">
        <v>552</v>
      </c>
      <c r="D38" s="23" t="s">
        <v>683</v>
      </c>
      <c r="E38" s="103" t="s">
        <v>109</v>
      </c>
      <c r="F38" s="30">
        <f t="shared" si="0"/>
        <v>0</v>
      </c>
    </row>
    <row r="39" spans="1:6" x14ac:dyDescent="0.3">
      <c r="A39" s="57" t="s">
        <v>201</v>
      </c>
      <c r="B39" s="31">
        <v>2012</v>
      </c>
      <c r="C39" s="52" t="s">
        <v>1102</v>
      </c>
      <c r="D39" s="51" t="s">
        <v>648</v>
      </c>
      <c r="E39" s="103" t="s">
        <v>109</v>
      </c>
      <c r="F39" s="30">
        <f t="shared" si="0"/>
        <v>0</v>
      </c>
    </row>
    <row r="40" spans="1:6" x14ac:dyDescent="0.3">
      <c r="A40" s="57" t="s">
        <v>163</v>
      </c>
      <c r="B40" s="31">
        <v>2014</v>
      </c>
      <c r="C40" s="52" t="s">
        <v>552</v>
      </c>
      <c r="D40" s="23" t="s">
        <v>573</v>
      </c>
      <c r="E40" s="103" t="s">
        <v>109</v>
      </c>
      <c r="F40" s="30">
        <f t="shared" si="0"/>
        <v>0</v>
      </c>
    </row>
    <row r="41" spans="1:6" x14ac:dyDescent="0.3">
      <c r="A41" s="57" t="s">
        <v>1286</v>
      </c>
      <c r="B41" s="31">
        <v>2014</v>
      </c>
      <c r="C41" s="52" t="s">
        <v>552</v>
      </c>
      <c r="D41" s="23" t="s">
        <v>576</v>
      </c>
      <c r="E41" s="103" t="s">
        <v>109</v>
      </c>
      <c r="F41" s="30">
        <f t="shared" si="0"/>
        <v>0</v>
      </c>
    </row>
    <row r="42" spans="1:6" x14ac:dyDescent="0.3">
      <c r="A42" s="57" t="s">
        <v>1289</v>
      </c>
      <c r="B42" s="31">
        <v>2003</v>
      </c>
      <c r="C42" s="52" t="s">
        <v>552</v>
      </c>
      <c r="D42" s="51" t="s">
        <v>1077</v>
      </c>
      <c r="E42" s="103" t="s">
        <v>109</v>
      </c>
      <c r="F42" s="30">
        <f t="shared" si="0"/>
        <v>0</v>
      </c>
    </row>
    <row r="43" spans="1:6" x14ac:dyDescent="0.3">
      <c r="A43" s="57" t="s">
        <v>1295</v>
      </c>
      <c r="B43" s="31">
        <v>2005</v>
      </c>
      <c r="C43" s="52" t="s">
        <v>552</v>
      </c>
      <c r="D43" s="51" t="s">
        <v>1056</v>
      </c>
      <c r="E43" s="103" t="s">
        <v>109</v>
      </c>
      <c r="F43" s="30">
        <f t="shared" si="0"/>
        <v>0</v>
      </c>
    </row>
    <row r="44" spans="1:6" x14ac:dyDescent="0.3">
      <c r="A44" s="57" t="s">
        <v>1304</v>
      </c>
      <c r="B44" s="31">
        <v>2011</v>
      </c>
      <c r="C44" s="52" t="s">
        <v>552</v>
      </c>
      <c r="D44" s="23" t="s">
        <v>660</v>
      </c>
      <c r="E44" s="103" t="s">
        <v>109</v>
      </c>
      <c r="F44" s="30">
        <f t="shared" si="0"/>
        <v>0</v>
      </c>
    </row>
    <row r="45" spans="1:6" x14ac:dyDescent="0.3">
      <c r="A45" s="57" t="s">
        <v>1305</v>
      </c>
      <c r="B45" s="31">
        <v>2015</v>
      </c>
      <c r="C45" s="52" t="s">
        <v>552</v>
      </c>
      <c r="D45" s="21" t="s">
        <v>559</v>
      </c>
      <c r="E45" s="103" t="s">
        <v>109</v>
      </c>
      <c r="F45" s="30">
        <f t="shared" si="0"/>
        <v>0</v>
      </c>
    </row>
    <row r="46" spans="1:6" ht="26.25" customHeight="1" x14ac:dyDescent="0.3">
      <c r="A46" s="57" t="s">
        <v>1308</v>
      </c>
      <c r="B46" s="31">
        <v>2008</v>
      </c>
      <c r="C46" s="52" t="s">
        <v>552</v>
      </c>
      <c r="D46" s="51" t="s">
        <v>993</v>
      </c>
      <c r="E46" s="103" t="s">
        <v>109</v>
      </c>
      <c r="F46" s="30">
        <f t="shared" si="0"/>
        <v>0</v>
      </c>
    </row>
    <row r="47" spans="1:6" x14ac:dyDescent="0.3">
      <c r="A47" s="57" t="s">
        <v>1333</v>
      </c>
      <c r="B47" s="31">
        <v>2003</v>
      </c>
      <c r="C47" s="52" t="s">
        <v>552</v>
      </c>
      <c r="D47" s="51" t="s">
        <v>1074</v>
      </c>
      <c r="E47" s="103" t="s">
        <v>109</v>
      </c>
      <c r="F47" s="30">
        <f t="shared" si="0"/>
        <v>0</v>
      </c>
    </row>
    <row r="48" spans="1:6" x14ac:dyDescent="0.3">
      <c r="A48" s="57" t="s">
        <v>1340</v>
      </c>
      <c r="B48" s="31">
        <v>2011</v>
      </c>
      <c r="C48" s="52" t="s">
        <v>552</v>
      </c>
      <c r="D48" s="23" t="s">
        <v>1554</v>
      </c>
      <c r="E48" s="103" t="s">
        <v>109</v>
      </c>
      <c r="F48" s="30">
        <f t="shared" si="0"/>
        <v>0</v>
      </c>
    </row>
    <row r="49" spans="1:6" x14ac:dyDescent="0.3">
      <c r="A49" s="57" t="s">
        <v>1347</v>
      </c>
      <c r="B49" s="31">
        <v>2013</v>
      </c>
      <c r="C49" s="52" t="s">
        <v>552</v>
      </c>
      <c r="D49" s="51" t="s">
        <v>617</v>
      </c>
      <c r="E49" s="103" t="s">
        <v>109</v>
      </c>
      <c r="F49" s="30">
        <f t="shared" si="0"/>
        <v>0</v>
      </c>
    </row>
    <row r="50" spans="1:6" x14ac:dyDescent="0.3">
      <c r="A50" s="57" t="s">
        <v>1352</v>
      </c>
      <c r="B50" s="31">
        <v>2008</v>
      </c>
      <c r="C50" s="52" t="s">
        <v>552</v>
      </c>
      <c r="D50" s="51" t="s">
        <v>998</v>
      </c>
      <c r="E50" s="103" t="s">
        <v>109</v>
      </c>
      <c r="F50" s="30">
        <f t="shared" si="0"/>
        <v>0</v>
      </c>
    </row>
    <row r="51" spans="1:6" x14ac:dyDescent="0.3">
      <c r="A51" s="57" t="s">
        <v>1356</v>
      </c>
      <c r="B51" s="31">
        <v>2011</v>
      </c>
      <c r="C51" s="52" t="s">
        <v>552</v>
      </c>
      <c r="D51" s="23" t="s">
        <v>681</v>
      </c>
      <c r="E51" s="103" t="s">
        <v>109</v>
      </c>
      <c r="F51" s="30">
        <f t="shared" si="0"/>
        <v>0</v>
      </c>
    </row>
    <row r="52" spans="1:6" x14ac:dyDescent="0.3">
      <c r="A52" s="57" t="s">
        <v>1383</v>
      </c>
      <c r="B52" s="31">
        <v>2011</v>
      </c>
      <c r="C52" s="52" t="s">
        <v>552</v>
      </c>
      <c r="D52" s="23" t="s">
        <v>662</v>
      </c>
      <c r="E52" s="103" t="s">
        <v>109</v>
      </c>
      <c r="F52" s="30">
        <f t="shared" si="0"/>
        <v>0</v>
      </c>
    </row>
    <row r="53" spans="1:6" x14ac:dyDescent="0.3">
      <c r="A53" s="57" t="s">
        <v>1392</v>
      </c>
      <c r="B53" s="31">
        <v>2011</v>
      </c>
      <c r="C53" s="52" t="s">
        <v>552</v>
      </c>
      <c r="D53" s="23" t="s">
        <v>677</v>
      </c>
      <c r="E53" s="103" t="s">
        <v>109</v>
      </c>
      <c r="F53" s="30">
        <f t="shared" si="0"/>
        <v>0</v>
      </c>
    </row>
    <row r="54" spans="1:6" x14ac:dyDescent="0.3">
      <c r="A54" s="57" t="s">
        <v>1415</v>
      </c>
      <c r="B54" s="31">
        <v>2016</v>
      </c>
      <c r="C54" s="52" t="s">
        <v>1102</v>
      </c>
      <c r="D54" s="51" t="s">
        <v>1264</v>
      </c>
      <c r="E54" s="103" t="s">
        <v>109</v>
      </c>
      <c r="F54" s="30">
        <f t="shared" si="0"/>
        <v>0</v>
      </c>
    </row>
    <row r="55" spans="1:6" x14ac:dyDescent="0.3">
      <c r="A55" s="57" t="s">
        <v>1439</v>
      </c>
      <c r="B55" s="31">
        <v>1995</v>
      </c>
      <c r="C55" s="52" t="s">
        <v>552</v>
      </c>
      <c r="D55" s="51" t="s">
        <v>1097</v>
      </c>
      <c r="E55" s="103" t="s">
        <v>109</v>
      </c>
      <c r="F55" s="30">
        <f t="shared" si="0"/>
        <v>0</v>
      </c>
    </row>
    <row r="56" spans="1:6" x14ac:dyDescent="0.3">
      <c r="A56" s="57" t="s">
        <v>1426</v>
      </c>
      <c r="B56" s="52">
        <v>2006</v>
      </c>
      <c r="C56" s="52" t="s">
        <v>552</v>
      </c>
      <c r="D56" s="51" t="s">
        <v>1034</v>
      </c>
      <c r="E56" s="103" t="s">
        <v>109</v>
      </c>
      <c r="F56" s="30">
        <f t="shared" si="0"/>
        <v>0</v>
      </c>
    </row>
    <row r="57" spans="1:6" x14ac:dyDescent="0.3">
      <c r="A57" s="57" t="s">
        <v>1543</v>
      </c>
      <c r="B57" s="31">
        <v>2011</v>
      </c>
      <c r="C57" s="52" t="s">
        <v>552</v>
      </c>
      <c r="D57" s="23" t="s">
        <v>669</v>
      </c>
      <c r="E57" s="103" t="s">
        <v>109</v>
      </c>
      <c r="F57" s="30">
        <f t="shared" si="0"/>
        <v>0</v>
      </c>
    </row>
    <row r="58" spans="1:6" x14ac:dyDescent="0.3">
      <c r="A58" s="57" t="s">
        <v>1540</v>
      </c>
      <c r="B58" s="31">
        <v>2010</v>
      </c>
      <c r="C58" s="52" t="s">
        <v>552</v>
      </c>
      <c r="D58" s="51" t="s">
        <v>696</v>
      </c>
      <c r="E58" s="103" t="s">
        <v>109</v>
      </c>
      <c r="F58" s="30">
        <f t="shared" si="0"/>
        <v>0</v>
      </c>
    </row>
    <row r="59" spans="1:6" x14ac:dyDescent="0.3">
      <c r="A59" s="57" t="s">
        <v>1535</v>
      </c>
      <c r="B59" s="31">
        <v>2010</v>
      </c>
      <c r="C59" s="52" t="s">
        <v>552</v>
      </c>
      <c r="D59" s="51" t="s">
        <v>711</v>
      </c>
      <c r="E59" s="103" t="s">
        <v>109</v>
      </c>
      <c r="F59" s="30">
        <f t="shared" si="0"/>
        <v>0</v>
      </c>
    </row>
    <row r="60" spans="1:6" x14ac:dyDescent="0.3">
      <c r="A60" s="57" t="s">
        <v>1484</v>
      </c>
      <c r="B60" s="31">
        <v>2011</v>
      </c>
      <c r="C60" s="52" t="s">
        <v>552</v>
      </c>
      <c r="D60" s="23" t="s">
        <v>670</v>
      </c>
      <c r="E60" s="103" t="s">
        <v>109</v>
      </c>
      <c r="F60" s="30">
        <f t="shared" si="0"/>
        <v>0</v>
      </c>
    </row>
    <row r="61" spans="1:6" x14ac:dyDescent="0.3">
      <c r="A61" s="57" t="s">
        <v>1281</v>
      </c>
      <c r="B61" s="32">
        <v>2007</v>
      </c>
      <c r="C61" s="32" t="s">
        <v>12</v>
      </c>
      <c r="D61" s="33" t="s">
        <v>29</v>
      </c>
      <c r="E61" s="103" t="s">
        <v>109</v>
      </c>
      <c r="F61" s="30">
        <f t="shared" si="0"/>
        <v>0</v>
      </c>
    </row>
    <row r="62" spans="1:6" x14ac:dyDescent="0.3">
      <c r="A62" s="57" t="s">
        <v>1301</v>
      </c>
      <c r="B62" s="31">
        <v>2010</v>
      </c>
      <c r="C62" s="32" t="s">
        <v>14</v>
      </c>
      <c r="D62" s="33" t="s">
        <v>92</v>
      </c>
      <c r="E62" s="103" t="s">
        <v>109</v>
      </c>
      <c r="F62" s="30">
        <f t="shared" si="0"/>
        <v>0</v>
      </c>
    </row>
    <row r="63" spans="1:6" x14ac:dyDescent="0.3">
      <c r="A63" s="57" t="s">
        <v>1316</v>
      </c>
      <c r="B63" s="32">
        <v>2007</v>
      </c>
      <c r="C63" s="32" t="s">
        <v>12</v>
      </c>
      <c r="D63" s="33" t="s">
        <v>35</v>
      </c>
      <c r="E63" s="103" t="s">
        <v>109</v>
      </c>
      <c r="F63" s="30">
        <f t="shared" si="0"/>
        <v>0</v>
      </c>
    </row>
    <row r="64" spans="1:6" x14ac:dyDescent="0.3">
      <c r="A64" s="57" t="s">
        <v>1374</v>
      </c>
      <c r="B64" s="32">
        <v>1995</v>
      </c>
      <c r="C64" s="32" t="s">
        <v>14</v>
      </c>
      <c r="D64" s="33" t="s">
        <v>75</v>
      </c>
      <c r="E64" s="103" t="s">
        <v>109</v>
      </c>
      <c r="F64" s="30">
        <f t="shared" si="0"/>
        <v>0</v>
      </c>
    </row>
    <row r="65" spans="1:6" x14ac:dyDescent="0.3">
      <c r="A65" s="57" t="s">
        <v>1378</v>
      </c>
      <c r="B65" s="32">
        <v>2008</v>
      </c>
      <c r="C65" s="32" t="s">
        <v>12</v>
      </c>
      <c r="D65" s="33" t="s">
        <v>30</v>
      </c>
      <c r="E65" s="103" t="s">
        <v>109</v>
      </c>
      <c r="F65" s="30">
        <f t="shared" si="0"/>
        <v>0</v>
      </c>
    </row>
    <row r="66" spans="1:6" x14ac:dyDescent="0.3">
      <c r="A66" s="57" t="s">
        <v>1425</v>
      </c>
      <c r="B66" s="32">
        <v>2013</v>
      </c>
      <c r="C66" s="32" t="s">
        <v>14</v>
      </c>
      <c r="D66" s="33" t="s">
        <v>63</v>
      </c>
      <c r="E66" s="103" t="s">
        <v>109</v>
      </c>
      <c r="F66" s="30">
        <f t="shared" si="0"/>
        <v>0</v>
      </c>
    </row>
    <row r="67" spans="1:6" x14ac:dyDescent="0.3">
      <c r="A67" s="57" t="s">
        <v>1460</v>
      </c>
      <c r="B67" s="32">
        <v>2006</v>
      </c>
      <c r="C67" s="32" t="s">
        <v>14</v>
      </c>
      <c r="D67" s="33" t="s">
        <v>346</v>
      </c>
      <c r="E67" s="103" t="s">
        <v>109</v>
      </c>
      <c r="F67" s="30">
        <f t="shared" si="0"/>
        <v>0</v>
      </c>
    </row>
    <row r="68" spans="1:6" x14ac:dyDescent="0.3">
      <c r="A68" s="57" t="s">
        <v>1474</v>
      </c>
      <c r="B68" s="31">
        <v>2015</v>
      </c>
      <c r="C68" s="32" t="s">
        <v>14</v>
      </c>
      <c r="D68" s="33" t="s">
        <v>90</v>
      </c>
      <c r="E68" s="103" t="s">
        <v>109</v>
      </c>
      <c r="F68" s="30">
        <f t="shared" si="0"/>
        <v>0</v>
      </c>
    </row>
    <row r="69" spans="1:6" x14ac:dyDescent="0.3">
      <c r="A69" s="57" t="s">
        <v>1487</v>
      </c>
      <c r="B69" s="32">
        <v>2009</v>
      </c>
      <c r="C69" s="32" t="s">
        <v>14</v>
      </c>
      <c r="D69" s="33" t="s">
        <v>72</v>
      </c>
      <c r="E69" s="103" t="s">
        <v>109</v>
      </c>
      <c r="F69" s="30">
        <f t="shared" si="0"/>
        <v>0</v>
      </c>
    </row>
    <row r="70" spans="1:6" ht="27.6" x14ac:dyDescent="0.3">
      <c r="A70" s="57" t="s">
        <v>1522</v>
      </c>
      <c r="B70" s="32">
        <v>2008</v>
      </c>
      <c r="C70" s="32" t="s">
        <v>12</v>
      </c>
      <c r="D70" s="33" t="s">
        <v>37</v>
      </c>
      <c r="E70" s="103" t="s">
        <v>109</v>
      </c>
      <c r="F70" s="30">
        <f t="shared" ref="F70:F97" si="1">COUNTBLANK($E$5:$E$97)</f>
        <v>0</v>
      </c>
    </row>
    <row r="71" spans="1:6" x14ac:dyDescent="0.3">
      <c r="A71" s="57" t="s">
        <v>1400</v>
      </c>
      <c r="B71" s="31">
        <v>2006</v>
      </c>
      <c r="C71" s="32" t="s">
        <v>14</v>
      </c>
      <c r="D71" s="33" t="s">
        <v>96</v>
      </c>
      <c r="E71" s="103" t="s">
        <v>109</v>
      </c>
      <c r="F71" s="30">
        <f t="shared" si="1"/>
        <v>0</v>
      </c>
    </row>
    <row r="72" spans="1:6" x14ac:dyDescent="0.3">
      <c r="A72" s="57" t="s">
        <v>1298</v>
      </c>
      <c r="B72" s="32">
        <v>2008</v>
      </c>
      <c r="C72" s="31" t="s">
        <v>13</v>
      </c>
      <c r="D72" s="33" t="s">
        <v>23</v>
      </c>
      <c r="E72" s="103" t="s">
        <v>109</v>
      </c>
      <c r="F72" s="30">
        <f t="shared" si="1"/>
        <v>0</v>
      </c>
    </row>
    <row r="73" spans="1:6" x14ac:dyDescent="0.3">
      <c r="A73" s="57" t="s">
        <v>326</v>
      </c>
      <c r="B73" s="31">
        <v>2007</v>
      </c>
      <c r="C73" s="52" t="s">
        <v>552</v>
      </c>
      <c r="D73" s="51" t="s">
        <v>1025</v>
      </c>
      <c r="E73" s="103" t="s">
        <v>109</v>
      </c>
      <c r="F73" s="30">
        <f t="shared" si="1"/>
        <v>0</v>
      </c>
    </row>
    <row r="74" spans="1:6" x14ac:dyDescent="0.3">
      <c r="A74" s="57" t="s">
        <v>327</v>
      </c>
      <c r="B74" s="31">
        <v>2004</v>
      </c>
      <c r="C74" s="52" t="s">
        <v>552</v>
      </c>
      <c r="D74" s="51" t="s">
        <v>1060</v>
      </c>
      <c r="E74" s="103" t="s">
        <v>109</v>
      </c>
      <c r="F74" s="30">
        <f t="shared" si="1"/>
        <v>0</v>
      </c>
    </row>
    <row r="75" spans="1:6" x14ac:dyDescent="0.3">
      <c r="A75" s="57" t="s">
        <v>124</v>
      </c>
      <c r="B75" s="31">
        <v>2012</v>
      </c>
      <c r="C75" s="52" t="s">
        <v>1102</v>
      </c>
      <c r="D75" s="51" t="s">
        <v>1263</v>
      </c>
      <c r="E75" s="103" t="s">
        <v>109</v>
      </c>
      <c r="F75" s="30">
        <f t="shared" si="1"/>
        <v>0</v>
      </c>
    </row>
    <row r="76" spans="1:6" x14ac:dyDescent="0.3">
      <c r="A76" s="57" t="s">
        <v>129</v>
      </c>
      <c r="B76" s="31">
        <v>2013</v>
      </c>
      <c r="C76" s="52" t="s">
        <v>552</v>
      </c>
      <c r="D76" s="51" t="s">
        <v>605</v>
      </c>
      <c r="E76" s="103" t="s">
        <v>109</v>
      </c>
      <c r="F76" s="30">
        <f t="shared" si="1"/>
        <v>0</v>
      </c>
    </row>
    <row r="77" spans="1:6" x14ac:dyDescent="0.3">
      <c r="A77" s="57" t="s">
        <v>1309</v>
      </c>
      <c r="B77" s="31">
        <v>2012</v>
      </c>
      <c r="C77" s="52" t="s">
        <v>552</v>
      </c>
      <c r="D77" s="23" t="s">
        <v>658</v>
      </c>
      <c r="E77" s="103" t="s">
        <v>109</v>
      </c>
      <c r="F77" s="30">
        <f t="shared" si="1"/>
        <v>0</v>
      </c>
    </row>
    <row r="78" spans="1:6" x14ac:dyDescent="0.3">
      <c r="A78" s="57" t="s">
        <v>1325</v>
      </c>
      <c r="B78" s="31">
        <v>2014</v>
      </c>
      <c r="C78" s="52" t="s">
        <v>552</v>
      </c>
      <c r="D78" s="23" t="s">
        <v>579</v>
      </c>
      <c r="E78" s="103" t="s">
        <v>109</v>
      </c>
      <c r="F78" s="30">
        <f t="shared" si="1"/>
        <v>0</v>
      </c>
    </row>
    <row r="79" spans="1:6" x14ac:dyDescent="0.3">
      <c r="A79" s="57" t="s">
        <v>1363</v>
      </c>
      <c r="B79" s="31">
        <v>2001</v>
      </c>
      <c r="C79" s="52" t="s">
        <v>552</v>
      </c>
      <c r="D79" s="51" t="s">
        <v>1085</v>
      </c>
      <c r="E79" s="103" t="s">
        <v>109</v>
      </c>
      <c r="F79" s="30">
        <f t="shared" si="1"/>
        <v>0</v>
      </c>
    </row>
    <row r="80" spans="1:6" x14ac:dyDescent="0.3">
      <c r="A80" s="57" t="s">
        <v>1387</v>
      </c>
      <c r="B80" s="31">
        <v>2015</v>
      </c>
      <c r="C80" s="52" t="s">
        <v>1102</v>
      </c>
      <c r="D80" s="51" t="s">
        <v>1265</v>
      </c>
      <c r="E80" s="103" t="s">
        <v>109</v>
      </c>
      <c r="F80" s="30">
        <f t="shared" si="1"/>
        <v>0</v>
      </c>
    </row>
    <row r="81" spans="1:6" x14ac:dyDescent="0.3">
      <c r="A81" s="57" t="s">
        <v>1391</v>
      </c>
      <c r="B81" s="31">
        <v>2004</v>
      </c>
      <c r="C81" s="52" t="s">
        <v>552</v>
      </c>
      <c r="D81" s="51" t="s">
        <v>1065</v>
      </c>
      <c r="E81" s="103" t="s">
        <v>109</v>
      </c>
      <c r="F81" s="30">
        <f t="shared" si="1"/>
        <v>0</v>
      </c>
    </row>
    <row r="82" spans="1:6" x14ac:dyDescent="0.3">
      <c r="A82" s="57" t="s">
        <v>1438</v>
      </c>
      <c r="B82" s="31">
        <v>2009</v>
      </c>
      <c r="C82" s="52" t="s">
        <v>552</v>
      </c>
      <c r="D82" s="51" t="s">
        <v>732</v>
      </c>
      <c r="E82" s="103" t="s">
        <v>109</v>
      </c>
      <c r="F82" s="30">
        <f t="shared" si="1"/>
        <v>0</v>
      </c>
    </row>
    <row r="83" spans="1:6" x14ac:dyDescent="0.3">
      <c r="A83" s="57" t="s">
        <v>1420</v>
      </c>
      <c r="B83" s="31">
        <v>2009</v>
      </c>
      <c r="C83" s="52" t="s">
        <v>552</v>
      </c>
      <c r="D83" s="51" t="s">
        <v>742</v>
      </c>
      <c r="E83" s="103" t="s">
        <v>109</v>
      </c>
      <c r="F83" s="30">
        <f t="shared" si="1"/>
        <v>0</v>
      </c>
    </row>
    <row r="84" spans="1:6" x14ac:dyDescent="0.3">
      <c r="A84" s="57" t="s">
        <v>1444</v>
      </c>
      <c r="B84" s="31">
        <v>2012</v>
      </c>
      <c r="C84" s="52" t="s">
        <v>1102</v>
      </c>
      <c r="D84" s="51" t="s">
        <v>1260</v>
      </c>
      <c r="E84" s="103" t="s">
        <v>109</v>
      </c>
      <c r="F84" s="30">
        <f t="shared" si="1"/>
        <v>0</v>
      </c>
    </row>
    <row r="85" spans="1:6" x14ac:dyDescent="0.3">
      <c r="A85" s="57" t="s">
        <v>1456</v>
      </c>
      <c r="B85" s="31">
        <v>2008</v>
      </c>
      <c r="C85" s="52" t="s">
        <v>552</v>
      </c>
      <c r="D85" s="51" t="s">
        <v>1008</v>
      </c>
      <c r="E85" s="103" t="s">
        <v>109</v>
      </c>
      <c r="F85" s="30">
        <f t="shared" si="1"/>
        <v>0</v>
      </c>
    </row>
    <row r="86" spans="1:6" x14ac:dyDescent="0.3">
      <c r="A86" s="57" t="s">
        <v>1505</v>
      </c>
      <c r="B86" s="31">
        <v>2015</v>
      </c>
      <c r="C86" s="52" t="s">
        <v>552</v>
      </c>
      <c r="D86" s="21" t="s">
        <v>556</v>
      </c>
      <c r="E86" s="103" t="s">
        <v>109</v>
      </c>
      <c r="F86" s="30">
        <f t="shared" si="1"/>
        <v>0</v>
      </c>
    </row>
    <row r="87" spans="1:6" x14ac:dyDescent="0.3">
      <c r="A87" s="57" t="s">
        <v>1525</v>
      </c>
      <c r="B87" s="31">
        <v>2014</v>
      </c>
      <c r="C87" s="52" t="s">
        <v>552</v>
      </c>
      <c r="D87" s="23" t="s">
        <v>581</v>
      </c>
      <c r="E87" s="103" t="s">
        <v>109</v>
      </c>
      <c r="F87" s="30">
        <f t="shared" si="1"/>
        <v>0</v>
      </c>
    </row>
    <row r="88" spans="1:6" x14ac:dyDescent="0.3">
      <c r="A88" s="57" t="s">
        <v>317</v>
      </c>
      <c r="B88" s="31">
        <v>2007</v>
      </c>
      <c r="C88" s="52" t="s">
        <v>552</v>
      </c>
      <c r="D88" s="51" t="s">
        <v>1555</v>
      </c>
      <c r="E88" s="103" t="s">
        <v>109</v>
      </c>
      <c r="F88" s="30">
        <f t="shared" si="1"/>
        <v>0</v>
      </c>
    </row>
    <row r="89" spans="1:6" x14ac:dyDescent="0.3">
      <c r="A89" s="57" t="s">
        <v>322</v>
      </c>
      <c r="B89" s="31">
        <v>2014</v>
      </c>
      <c r="C89" s="52" t="s">
        <v>1102</v>
      </c>
      <c r="D89" s="51" t="s">
        <v>1262</v>
      </c>
      <c r="E89" s="103" t="s">
        <v>109</v>
      </c>
      <c r="F89" s="30">
        <f t="shared" si="1"/>
        <v>0</v>
      </c>
    </row>
    <row r="90" spans="1:6" x14ac:dyDescent="0.3">
      <c r="A90" s="57" t="s">
        <v>160</v>
      </c>
      <c r="B90" s="31">
        <v>2015</v>
      </c>
      <c r="C90" s="52" t="s">
        <v>552</v>
      </c>
      <c r="D90" s="21" t="s">
        <v>563</v>
      </c>
      <c r="E90" s="103" t="s">
        <v>109</v>
      </c>
      <c r="F90" s="30">
        <f t="shared" si="1"/>
        <v>0</v>
      </c>
    </row>
    <row r="91" spans="1:6" x14ac:dyDescent="0.3">
      <c r="A91" s="57" t="s">
        <v>125</v>
      </c>
      <c r="B91" s="31">
        <v>2014</v>
      </c>
      <c r="C91" s="52" t="s">
        <v>552</v>
      </c>
      <c r="D91" s="23" t="s">
        <v>574</v>
      </c>
      <c r="E91" s="103" t="s">
        <v>109</v>
      </c>
      <c r="F91" s="30">
        <f t="shared" si="1"/>
        <v>0</v>
      </c>
    </row>
    <row r="92" spans="1:6" x14ac:dyDescent="0.3">
      <c r="A92" s="57" t="s">
        <v>345</v>
      </c>
      <c r="B92" s="31">
        <v>2012</v>
      </c>
      <c r="C92" s="52" t="s">
        <v>552</v>
      </c>
      <c r="D92" s="23" t="s">
        <v>651</v>
      </c>
      <c r="E92" s="103" t="s">
        <v>109</v>
      </c>
      <c r="F92" s="30">
        <f t="shared" si="1"/>
        <v>0</v>
      </c>
    </row>
    <row r="93" spans="1:6" x14ac:dyDescent="0.3">
      <c r="A93" s="57" t="s">
        <v>1303</v>
      </c>
      <c r="B93" s="31">
        <v>2009</v>
      </c>
      <c r="C93" s="52" t="s">
        <v>552</v>
      </c>
      <c r="D93" s="51" t="s">
        <v>715</v>
      </c>
      <c r="E93" s="103" t="s">
        <v>109</v>
      </c>
      <c r="F93" s="30">
        <f t="shared" si="1"/>
        <v>0</v>
      </c>
    </row>
    <row r="94" spans="1:6" x14ac:dyDescent="0.3">
      <c r="A94" s="57" t="s">
        <v>1388</v>
      </c>
      <c r="B94" s="31">
        <v>2005</v>
      </c>
      <c r="C94" s="52" t="s">
        <v>552</v>
      </c>
      <c r="D94" s="51" t="s">
        <v>1041</v>
      </c>
      <c r="E94" s="103" t="s">
        <v>109</v>
      </c>
      <c r="F94" s="30">
        <f t="shared" si="1"/>
        <v>0</v>
      </c>
    </row>
    <row r="95" spans="1:6" x14ac:dyDescent="0.3">
      <c r="A95" s="57" t="s">
        <v>1468</v>
      </c>
      <c r="B95" s="31">
        <v>2011</v>
      </c>
      <c r="C95" s="52" t="s">
        <v>552</v>
      </c>
      <c r="D95" s="51" t="s">
        <v>688</v>
      </c>
      <c r="E95" s="103" t="s">
        <v>109</v>
      </c>
      <c r="F95" s="30">
        <f t="shared" si="1"/>
        <v>0</v>
      </c>
    </row>
    <row r="96" spans="1:6" x14ac:dyDescent="0.3">
      <c r="A96" s="57" t="s">
        <v>128</v>
      </c>
      <c r="B96" s="31">
        <v>2012</v>
      </c>
      <c r="C96" s="52" t="s">
        <v>552</v>
      </c>
      <c r="D96" s="23" t="s">
        <v>646</v>
      </c>
      <c r="E96" s="103" t="s">
        <v>109</v>
      </c>
      <c r="F96" s="30">
        <f t="shared" si="1"/>
        <v>0</v>
      </c>
    </row>
    <row r="97" spans="1:7" x14ac:dyDescent="0.3">
      <c r="A97" s="57" t="s">
        <v>1538</v>
      </c>
      <c r="B97" s="31">
        <v>2007</v>
      </c>
      <c r="C97" s="52" t="s">
        <v>552</v>
      </c>
      <c r="D97" s="51" t="s">
        <v>1019</v>
      </c>
      <c r="E97" s="103" t="s">
        <v>109</v>
      </c>
      <c r="F97" s="30">
        <f t="shared" si="1"/>
        <v>0</v>
      </c>
    </row>
    <row r="98" spans="1:7" x14ac:dyDescent="0.3">
      <c r="A98" s="57" t="s">
        <v>1338</v>
      </c>
      <c r="B98" s="31">
        <v>2009</v>
      </c>
      <c r="C98" s="52" t="s">
        <v>552</v>
      </c>
      <c r="D98" s="51" t="s">
        <v>716</v>
      </c>
      <c r="E98" s="103" t="s">
        <v>109</v>
      </c>
      <c r="F98"/>
    </row>
    <row r="99" spans="1:7" x14ac:dyDescent="0.3">
      <c r="A99" s="57" t="s">
        <v>1389</v>
      </c>
      <c r="B99" s="31">
        <v>2015</v>
      </c>
      <c r="C99" s="52" t="s">
        <v>552</v>
      </c>
      <c r="D99" s="21" t="s">
        <v>562</v>
      </c>
      <c r="E99" s="103" t="s">
        <v>109</v>
      </c>
      <c r="F99"/>
    </row>
    <row r="100" spans="1:7" x14ac:dyDescent="0.3">
      <c r="A100" s="121"/>
      <c r="B100" s="121"/>
      <c r="C100" s="121"/>
      <c r="D100" s="121"/>
      <c r="E100" s="121"/>
      <c r="F100"/>
    </row>
    <row r="101" spans="1:7" x14ac:dyDescent="0.3">
      <c r="A101"/>
      <c r="B101"/>
      <c r="C101"/>
      <c r="D101"/>
      <c r="E101"/>
      <c r="F101"/>
    </row>
    <row r="102" spans="1:7" ht="18" x14ac:dyDescent="0.3">
      <c r="A102" s="196" t="s">
        <v>2199</v>
      </c>
      <c r="B102" s="196"/>
      <c r="C102" s="196"/>
      <c r="D102" s="196"/>
      <c r="E102" s="196"/>
      <c r="F102" s="124"/>
    </row>
    <row r="103" spans="1:7" x14ac:dyDescent="0.3">
      <c r="A103" s="112">
        <v>366</v>
      </c>
      <c r="B103" s="31">
        <v>1994</v>
      </c>
      <c r="C103" s="31" t="s">
        <v>1690</v>
      </c>
      <c r="D103" s="33" t="s">
        <v>1920</v>
      </c>
      <c r="E103" s="103" t="s">
        <v>109</v>
      </c>
      <c r="F103" s="29"/>
      <c r="G103" s="12"/>
    </row>
    <row r="104" spans="1:7" ht="27.6" x14ac:dyDescent="0.3">
      <c r="A104" s="112">
        <v>367</v>
      </c>
      <c r="B104" s="32">
        <v>2014</v>
      </c>
      <c r="C104" s="31" t="s">
        <v>1690</v>
      </c>
      <c r="D104" s="33" t="s">
        <v>1707</v>
      </c>
      <c r="E104" s="103" t="s">
        <v>109</v>
      </c>
      <c r="F104" s="29"/>
      <c r="G104" s="12"/>
    </row>
    <row r="105" spans="1:7" x14ac:dyDescent="0.3">
      <c r="A105" s="112">
        <v>376</v>
      </c>
      <c r="B105" s="107">
        <v>2007</v>
      </c>
      <c r="C105" s="31" t="s">
        <v>1690</v>
      </c>
      <c r="D105" s="33" t="s">
        <v>1787</v>
      </c>
      <c r="E105" s="103" t="s">
        <v>109</v>
      </c>
      <c r="F105" s="29"/>
      <c r="G105" s="12"/>
    </row>
    <row r="106" spans="1:7" x14ac:dyDescent="0.3">
      <c r="A106" s="112">
        <v>378</v>
      </c>
      <c r="B106" s="107">
        <v>2003</v>
      </c>
      <c r="C106" s="31" t="s">
        <v>1690</v>
      </c>
      <c r="D106" s="33" t="s">
        <v>1868</v>
      </c>
      <c r="E106" s="103" t="s">
        <v>109</v>
      </c>
      <c r="F106" s="29"/>
      <c r="G106" s="12"/>
    </row>
    <row r="107" spans="1:7" x14ac:dyDescent="0.3">
      <c r="A107" s="112">
        <v>390</v>
      </c>
      <c r="B107" s="107">
        <v>2004</v>
      </c>
      <c r="C107" s="31" t="s">
        <v>1690</v>
      </c>
      <c r="D107" s="33" t="s">
        <v>1874</v>
      </c>
      <c r="E107" s="103" t="s">
        <v>109</v>
      </c>
      <c r="F107" s="29"/>
      <c r="G107" s="12"/>
    </row>
    <row r="108" spans="1:7" x14ac:dyDescent="0.3">
      <c r="A108" s="112">
        <v>393</v>
      </c>
      <c r="B108" s="107">
        <v>2011</v>
      </c>
      <c r="C108" s="31" t="s">
        <v>1690</v>
      </c>
      <c r="D108" s="33" t="s">
        <v>1805</v>
      </c>
      <c r="E108" s="103" t="s">
        <v>109</v>
      </c>
      <c r="F108" s="29"/>
      <c r="G108" s="12"/>
    </row>
    <row r="109" spans="1:7" x14ac:dyDescent="0.3">
      <c r="A109" s="112">
        <v>397</v>
      </c>
      <c r="B109" s="107">
        <v>2009</v>
      </c>
      <c r="C109" s="31" t="s">
        <v>1690</v>
      </c>
      <c r="D109" s="33" t="s">
        <v>1806</v>
      </c>
      <c r="E109" s="103" t="s">
        <v>109</v>
      </c>
      <c r="F109" s="29"/>
      <c r="G109" s="12"/>
    </row>
    <row r="110" spans="1:7" x14ac:dyDescent="0.3">
      <c r="A110" s="112">
        <v>400</v>
      </c>
      <c r="B110" s="32">
        <v>2014</v>
      </c>
      <c r="C110" s="31" t="s">
        <v>1690</v>
      </c>
      <c r="D110" s="33" t="s">
        <v>1709</v>
      </c>
      <c r="E110" s="103" t="s">
        <v>109</v>
      </c>
      <c r="F110" s="29"/>
      <c r="G110" s="12"/>
    </row>
    <row r="111" spans="1:7" x14ac:dyDescent="0.3">
      <c r="A111" s="112">
        <v>403</v>
      </c>
      <c r="B111" s="107">
        <v>2005</v>
      </c>
      <c r="C111" s="31" t="s">
        <v>1690</v>
      </c>
      <c r="D111" s="55" t="s">
        <v>1890</v>
      </c>
      <c r="E111" s="103" t="s">
        <v>109</v>
      </c>
      <c r="F111" s="29"/>
      <c r="G111" s="12"/>
    </row>
    <row r="112" spans="1:7" x14ac:dyDescent="0.3">
      <c r="A112" s="112">
        <v>404</v>
      </c>
      <c r="B112" s="107">
        <v>2001</v>
      </c>
      <c r="C112" s="31" t="s">
        <v>1690</v>
      </c>
      <c r="D112" s="33" t="s">
        <v>1864</v>
      </c>
      <c r="E112" s="103" t="s">
        <v>109</v>
      </c>
      <c r="F112" s="29"/>
      <c r="G112" s="12"/>
    </row>
    <row r="113" spans="1:7" x14ac:dyDescent="0.3">
      <c r="A113" s="112">
        <v>405</v>
      </c>
      <c r="B113" s="31">
        <v>2012</v>
      </c>
      <c r="C113" s="31" t="s">
        <v>1690</v>
      </c>
      <c r="D113" s="33" t="s">
        <v>1723</v>
      </c>
      <c r="E113" s="103" t="s">
        <v>109</v>
      </c>
      <c r="F113" s="29"/>
      <c r="G113" s="12"/>
    </row>
    <row r="114" spans="1:7" x14ac:dyDescent="0.3">
      <c r="A114" s="112">
        <v>407</v>
      </c>
      <c r="B114" s="107">
        <v>2008</v>
      </c>
      <c r="C114" s="31" t="s">
        <v>1690</v>
      </c>
      <c r="D114" s="33" t="s">
        <v>1817</v>
      </c>
      <c r="E114" s="103" t="s">
        <v>109</v>
      </c>
      <c r="F114" s="29"/>
      <c r="G114" s="12"/>
    </row>
    <row r="115" spans="1:7" x14ac:dyDescent="0.3">
      <c r="A115" s="112">
        <v>409</v>
      </c>
      <c r="B115" s="107">
        <v>2007</v>
      </c>
      <c r="C115" s="31" t="s">
        <v>1690</v>
      </c>
      <c r="D115" s="33" t="s">
        <v>1786</v>
      </c>
      <c r="E115" s="103" t="s">
        <v>109</v>
      </c>
      <c r="F115" s="29"/>
      <c r="G115" s="12"/>
    </row>
    <row r="116" spans="1:7" x14ac:dyDescent="0.3">
      <c r="A116" s="112">
        <v>412</v>
      </c>
      <c r="B116" s="107">
        <v>2004</v>
      </c>
      <c r="C116" s="31" t="s">
        <v>1690</v>
      </c>
      <c r="D116" s="33" t="s">
        <v>1895</v>
      </c>
      <c r="E116" s="103" t="s">
        <v>109</v>
      </c>
      <c r="F116" s="29"/>
      <c r="G116" s="12"/>
    </row>
    <row r="117" spans="1:7" x14ac:dyDescent="0.3">
      <c r="A117" s="112">
        <v>425</v>
      </c>
      <c r="B117" s="107">
        <v>2002</v>
      </c>
      <c r="C117" s="31" t="s">
        <v>1690</v>
      </c>
      <c r="D117" s="33" t="s">
        <v>1824</v>
      </c>
      <c r="E117" s="103" t="s">
        <v>109</v>
      </c>
      <c r="F117" s="29"/>
      <c r="G117" s="12"/>
    </row>
    <row r="118" spans="1:7" x14ac:dyDescent="0.3">
      <c r="A118" s="112">
        <v>428</v>
      </c>
      <c r="B118" s="107">
        <v>2006</v>
      </c>
      <c r="C118" s="31" t="s">
        <v>1690</v>
      </c>
      <c r="D118" s="33" t="s">
        <v>1915</v>
      </c>
      <c r="E118" s="103" t="s">
        <v>109</v>
      </c>
      <c r="F118" s="29"/>
      <c r="G118" s="12"/>
    </row>
    <row r="119" spans="1:7" x14ac:dyDescent="0.3">
      <c r="A119" s="112">
        <v>434</v>
      </c>
      <c r="B119" s="107">
        <v>2003</v>
      </c>
      <c r="C119" s="31" t="s">
        <v>1690</v>
      </c>
      <c r="D119" s="33" t="s">
        <v>1846</v>
      </c>
      <c r="E119" s="103" t="s">
        <v>109</v>
      </c>
      <c r="F119" s="29"/>
      <c r="G119" s="12"/>
    </row>
    <row r="120" spans="1:7" x14ac:dyDescent="0.3">
      <c r="A120" s="112">
        <v>440</v>
      </c>
      <c r="B120" s="107">
        <v>2010</v>
      </c>
      <c r="C120" s="31" t="s">
        <v>1690</v>
      </c>
      <c r="D120" s="33" t="s">
        <v>1753</v>
      </c>
      <c r="E120" s="103" t="s">
        <v>109</v>
      </c>
      <c r="F120" s="29"/>
      <c r="G120" s="12"/>
    </row>
    <row r="121" spans="1:7" x14ac:dyDescent="0.3">
      <c r="A121" s="112">
        <v>441</v>
      </c>
      <c r="B121" s="107">
        <v>2002</v>
      </c>
      <c r="C121" s="31" t="s">
        <v>1690</v>
      </c>
      <c r="D121" s="33" t="s">
        <v>1902</v>
      </c>
      <c r="E121" s="103" t="s">
        <v>109</v>
      </c>
      <c r="F121" s="29"/>
      <c r="G121" s="12"/>
    </row>
    <row r="122" spans="1:7" x14ac:dyDescent="0.3">
      <c r="A122" s="112">
        <v>457</v>
      </c>
      <c r="B122" s="31">
        <v>2010</v>
      </c>
      <c r="C122" s="31" t="s">
        <v>1690</v>
      </c>
      <c r="D122" s="33" t="s">
        <v>1734</v>
      </c>
      <c r="E122" s="103" t="s">
        <v>109</v>
      </c>
      <c r="F122" s="29"/>
      <c r="G122" s="12"/>
    </row>
    <row r="123" spans="1:7" x14ac:dyDescent="0.3">
      <c r="A123" s="112">
        <v>464</v>
      </c>
      <c r="B123" s="107">
        <v>2006</v>
      </c>
      <c r="C123" s="31" t="s">
        <v>1690</v>
      </c>
      <c r="D123" s="33" t="s">
        <v>1834</v>
      </c>
      <c r="E123" s="103" t="s">
        <v>109</v>
      </c>
      <c r="F123" s="29"/>
      <c r="G123" s="12"/>
    </row>
    <row r="124" spans="1:7" x14ac:dyDescent="0.3">
      <c r="A124" s="112">
        <v>466</v>
      </c>
      <c r="B124" s="107">
        <v>2013</v>
      </c>
      <c r="C124" s="31" t="s">
        <v>1690</v>
      </c>
      <c r="D124" s="33" t="s">
        <v>1853</v>
      </c>
      <c r="E124" s="103" t="s">
        <v>109</v>
      </c>
      <c r="F124" s="29"/>
      <c r="G124" s="12"/>
    </row>
    <row r="125" spans="1:7" x14ac:dyDescent="0.3">
      <c r="A125" s="112">
        <v>474</v>
      </c>
      <c r="B125" s="107">
        <v>2009</v>
      </c>
      <c r="C125" s="31" t="s">
        <v>1690</v>
      </c>
      <c r="D125" s="33" t="s">
        <v>1756</v>
      </c>
      <c r="E125" s="103" t="s">
        <v>109</v>
      </c>
      <c r="F125" s="29"/>
      <c r="G125" s="12"/>
    </row>
    <row r="126" spans="1:7" x14ac:dyDescent="0.3">
      <c r="A126" s="112">
        <v>511</v>
      </c>
      <c r="B126" s="107">
        <v>2001</v>
      </c>
      <c r="C126" s="31" t="s">
        <v>1690</v>
      </c>
      <c r="D126" s="33" t="s">
        <v>1840</v>
      </c>
      <c r="E126" s="103" t="s">
        <v>109</v>
      </c>
      <c r="F126" s="29"/>
      <c r="G126" s="12"/>
    </row>
    <row r="127" spans="1:7" x14ac:dyDescent="0.3">
      <c r="A127" s="112">
        <v>515</v>
      </c>
      <c r="B127" s="107">
        <v>2010</v>
      </c>
      <c r="C127" s="31" t="s">
        <v>1690</v>
      </c>
      <c r="D127" s="33" t="s">
        <v>1801</v>
      </c>
      <c r="E127" s="103" t="s">
        <v>109</v>
      </c>
      <c r="F127" s="29"/>
      <c r="G127" s="12"/>
    </row>
    <row r="128" spans="1:7" x14ac:dyDescent="0.3">
      <c r="A128" s="112">
        <v>519</v>
      </c>
      <c r="B128" s="107">
        <v>2008</v>
      </c>
      <c r="C128" s="31" t="s">
        <v>1690</v>
      </c>
      <c r="D128" s="33" t="s">
        <v>1877</v>
      </c>
      <c r="E128" s="103" t="s">
        <v>109</v>
      </c>
      <c r="F128" s="29"/>
      <c r="G128" s="12"/>
    </row>
    <row r="129" spans="1:7" x14ac:dyDescent="0.3">
      <c r="A129" s="112">
        <v>523</v>
      </c>
      <c r="B129" s="107">
        <v>2011</v>
      </c>
      <c r="C129" s="31" t="s">
        <v>1690</v>
      </c>
      <c r="D129" s="33" t="s">
        <v>1751</v>
      </c>
      <c r="E129" s="103" t="s">
        <v>109</v>
      </c>
      <c r="F129" s="29"/>
      <c r="G129" s="12"/>
    </row>
    <row r="130" spans="1:7" x14ac:dyDescent="0.3">
      <c r="A130" s="112">
        <v>532</v>
      </c>
      <c r="B130" s="107">
        <v>2010</v>
      </c>
      <c r="C130" s="31" t="s">
        <v>1690</v>
      </c>
      <c r="D130" s="33" t="s">
        <v>1822</v>
      </c>
      <c r="E130" s="103" t="s">
        <v>109</v>
      </c>
      <c r="F130" s="29"/>
      <c r="G130" s="12"/>
    </row>
    <row r="131" spans="1:7" x14ac:dyDescent="0.3">
      <c r="A131" s="112">
        <v>533</v>
      </c>
      <c r="B131" s="107">
        <v>1999</v>
      </c>
      <c r="C131" s="31" t="s">
        <v>1690</v>
      </c>
      <c r="D131" s="33" t="s">
        <v>1811</v>
      </c>
      <c r="E131" s="103" t="s">
        <v>109</v>
      </c>
      <c r="F131" s="29"/>
      <c r="G131" s="12"/>
    </row>
    <row r="132" spans="1:7" x14ac:dyDescent="0.3">
      <c r="A132" s="112">
        <v>542</v>
      </c>
      <c r="B132" s="107">
        <v>2001</v>
      </c>
      <c r="C132" s="31" t="s">
        <v>1690</v>
      </c>
      <c r="D132" s="55" t="s">
        <v>1769</v>
      </c>
      <c r="E132" s="103" t="s">
        <v>109</v>
      </c>
      <c r="F132" s="29"/>
      <c r="G132" s="12"/>
    </row>
    <row r="133" spans="1:7" x14ac:dyDescent="0.3">
      <c r="A133" s="112">
        <v>579</v>
      </c>
      <c r="B133" s="107">
        <v>2012</v>
      </c>
      <c r="C133" s="31" t="s">
        <v>1690</v>
      </c>
      <c r="D133" s="33" t="s">
        <v>1857</v>
      </c>
      <c r="E133" s="103" t="s">
        <v>109</v>
      </c>
      <c r="F133" s="29"/>
      <c r="G133" s="12"/>
    </row>
    <row r="134" spans="1:7" x14ac:dyDescent="0.3">
      <c r="A134" s="112">
        <v>580</v>
      </c>
      <c r="B134" s="107">
        <v>2010</v>
      </c>
      <c r="C134" s="31" t="s">
        <v>1690</v>
      </c>
      <c r="D134" s="51" t="s">
        <v>1748</v>
      </c>
      <c r="E134" s="103" t="s">
        <v>109</v>
      </c>
      <c r="F134" s="29"/>
      <c r="G134" s="12"/>
    </row>
    <row r="135" spans="1:7" x14ac:dyDescent="0.3">
      <c r="A135" s="112">
        <v>582</v>
      </c>
      <c r="B135" s="31">
        <v>2012</v>
      </c>
      <c r="C135" s="31" t="s">
        <v>1690</v>
      </c>
      <c r="D135" s="33" t="s">
        <v>1719</v>
      </c>
      <c r="E135" s="103" t="s">
        <v>109</v>
      </c>
      <c r="F135" s="29"/>
      <c r="G135" s="12"/>
    </row>
    <row r="136" spans="1:7" x14ac:dyDescent="0.3">
      <c r="A136" s="29"/>
      <c r="B136" s="29"/>
      <c r="C136" s="29"/>
      <c r="D136" s="29"/>
      <c r="E136" s="29"/>
      <c r="F136" s="29"/>
    </row>
    <row r="137" spans="1:7" x14ac:dyDescent="0.3">
      <c r="A137" s="29"/>
      <c r="B137" s="29"/>
      <c r="C137" s="29"/>
      <c r="D137" s="29"/>
      <c r="E137" s="29"/>
      <c r="F137" s="29"/>
    </row>
    <row r="138" spans="1:7" ht="18" x14ac:dyDescent="0.3">
      <c r="A138" s="196" t="s">
        <v>2200</v>
      </c>
      <c r="B138" s="196"/>
      <c r="C138" s="196"/>
      <c r="D138" s="196"/>
      <c r="E138" s="196"/>
      <c r="F138" s="29"/>
    </row>
    <row r="139" spans="1:7" x14ac:dyDescent="0.3">
      <c r="A139" s="112">
        <v>601</v>
      </c>
      <c r="B139" s="19">
        <v>2003</v>
      </c>
      <c r="C139" s="31" t="s">
        <v>1690</v>
      </c>
      <c r="D139" s="33" t="s">
        <v>1972</v>
      </c>
      <c r="E139" s="103" t="s">
        <v>109</v>
      </c>
      <c r="F139" s="29"/>
    </row>
    <row r="140" spans="1:7" x14ac:dyDescent="0.3">
      <c r="A140" s="112">
        <v>604</v>
      </c>
      <c r="B140" s="19">
        <v>2005</v>
      </c>
      <c r="C140" s="31" t="s">
        <v>1690</v>
      </c>
      <c r="D140" s="33" t="s">
        <v>1975</v>
      </c>
      <c r="E140" s="103" t="s">
        <v>109</v>
      </c>
      <c r="F140" s="29"/>
    </row>
    <row r="141" spans="1:7" x14ac:dyDescent="0.3">
      <c r="A141" s="112">
        <v>607</v>
      </c>
      <c r="B141" s="19">
        <v>2004</v>
      </c>
      <c r="C141" s="31" t="s">
        <v>1690</v>
      </c>
      <c r="D141" s="33" t="s">
        <v>1978</v>
      </c>
      <c r="E141" s="103" t="s">
        <v>109</v>
      </c>
      <c r="F141" s="29"/>
    </row>
    <row r="142" spans="1:7" x14ac:dyDescent="0.3">
      <c r="A142" s="112">
        <v>608</v>
      </c>
      <c r="B142" s="19">
        <v>2006</v>
      </c>
      <c r="C142" s="31" t="s">
        <v>1690</v>
      </c>
      <c r="D142" s="33" t="s">
        <v>1979</v>
      </c>
      <c r="E142" s="103" t="s">
        <v>109</v>
      </c>
      <c r="F142" s="29"/>
    </row>
    <row r="143" spans="1:7" x14ac:dyDescent="0.3">
      <c r="A143" s="29"/>
      <c r="B143" s="29"/>
      <c r="C143" s="29"/>
      <c r="D143" s="29"/>
      <c r="E143"/>
      <c r="F143" s="29"/>
    </row>
    <row r="144" spans="1:7" ht="15" customHeight="1" x14ac:dyDescent="0.3">
      <c r="F144"/>
    </row>
    <row r="145" spans="1:17" ht="21" x14ac:dyDescent="0.3">
      <c r="A145" s="197" t="s">
        <v>2201</v>
      </c>
      <c r="B145" s="197"/>
      <c r="C145" s="197"/>
      <c r="D145" s="197"/>
      <c r="E145" s="197"/>
    </row>
    <row r="146" spans="1:17" x14ac:dyDescent="0.3">
      <c r="A146" s="7"/>
      <c r="B146" s="7"/>
      <c r="C146" s="7"/>
      <c r="D146" s="7"/>
      <c r="E146" s="35"/>
    </row>
    <row r="147" spans="1:17" x14ac:dyDescent="0.3">
      <c r="A147" s="18" t="s">
        <v>7</v>
      </c>
      <c r="B147" s="18" t="s">
        <v>2187</v>
      </c>
      <c r="C147" s="18" t="s">
        <v>5</v>
      </c>
      <c r="D147" s="18" t="s">
        <v>2188</v>
      </c>
      <c r="E147" s="20" t="s">
        <v>2196</v>
      </c>
    </row>
    <row r="148" spans="1:17" ht="25.5" customHeight="1" outlineLevel="1" x14ac:dyDescent="0.3">
      <c r="A148" s="112">
        <v>365</v>
      </c>
      <c r="B148" s="31">
        <v>2007</v>
      </c>
      <c r="C148" s="31" t="s">
        <v>1690</v>
      </c>
      <c r="D148" s="33" t="s">
        <v>1703</v>
      </c>
      <c r="E148" s="105" t="s">
        <v>111</v>
      </c>
      <c r="G148" s="24">
        <f>IF(E148="CE1",1,0)</f>
        <v>0</v>
      </c>
      <c r="H148" s="24">
        <f>IF(E148="CE2",1,0)</f>
        <v>0</v>
      </c>
      <c r="I148" s="29">
        <f>IF(E148="CE3",1,0)</f>
        <v>0</v>
      </c>
      <c r="J148" s="29">
        <f>IF(E148="CE4",1,0)</f>
        <v>0</v>
      </c>
      <c r="K148" s="29">
        <f>IF(E148="CE5",1,0)</f>
        <v>0</v>
      </c>
      <c r="L148" s="29">
        <f>IF(E148="CE6",1,0)</f>
        <v>1</v>
      </c>
      <c r="M148" s="29">
        <f>IF(E148="CE7",1,0)</f>
        <v>0</v>
      </c>
      <c r="N148" s="29"/>
      <c r="O148" s="29"/>
      <c r="P148" s="29"/>
      <c r="Q148" s="29">
        <f t="shared" ref="Q148:Q211" si="2">IF(E148="não consegui acesso",1,0)</f>
        <v>0</v>
      </c>
    </row>
    <row r="149" spans="1:17" ht="15" customHeight="1" outlineLevel="1" x14ac:dyDescent="0.3">
      <c r="A149" s="112">
        <v>366</v>
      </c>
      <c r="B149" s="31">
        <v>1994</v>
      </c>
      <c r="C149" s="31" t="s">
        <v>1690</v>
      </c>
      <c r="D149" s="33" t="s">
        <v>1696</v>
      </c>
      <c r="E149" s="104" t="s">
        <v>109</v>
      </c>
      <c r="G149" s="24">
        <f t="shared" ref="G149:G212" si="3">IF(E149="CE1",1,0)</f>
        <v>0</v>
      </c>
      <c r="H149" s="24">
        <f t="shared" ref="H149:H212" si="4">IF(E149="CE2",1,0)</f>
        <v>0</v>
      </c>
      <c r="I149" s="29">
        <f t="shared" ref="I149:I212" si="5">IF(E149="CE3",1,0)</f>
        <v>0</v>
      </c>
      <c r="J149" s="29">
        <f t="shared" ref="J149:J212" si="6">IF(E149="CE4",1,0)</f>
        <v>0</v>
      </c>
      <c r="K149" s="29">
        <f t="shared" ref="K149:K212" si="7">IF(E149="CE5",1,0)</f>
        <v>0</v>
      </c>
      <c r="L149" s="29">
        <f t="shared" ref="L149:L212" si="8">IF(E149="CE6",1,0)</f>
        <v>0</v>
      </c>
      <c r="M149" s="29">
        <f t="shared" ref="M149:M212" si="9">IF(E149="CE7",1,0)</f>
        <v>0</v>
      </c>
      <c r="N149" s="29"/>
      <c r="O149" s="29"/>
      <c r="P149" s="29"/>
      <c r="Q149" s="29">
        <f t="shared" si="2"/>
        <v>0</v>
      </c>
    </row>
    <row r="150" spans="1:17" ht="25.5" customHeight="1" outlineLevel="1" x14ac:dyDescent="0.3">
      <c r="A150" s="112">
        <v>367</v>
      </c>
      <c r="B150" s="32">
        <v>2014</v>
      </c>
      <c r="C150" s="31" t="s">
        <v>1690</v>
      </c>
      <c r="D150" s="33" t="s">
        <v>1707</v>
      </c>
      <c r="E150" s="104" t="s">
        <v>109</v>
      </c>
      <c r="G150" s="24">
        <f t="shared" si="3"/>
        <v>0</v>
      </c>
      <c r="H150" s="24">
        <f t="shared" si="4"/>
        <v>0</v>
      </c>
      <c r="I150" s="29">
        <f t="shared" si="5"/>
        <v>0</v>
      </c>
      <c r="J150" s="29">
        <f t="shared" si="6"/>
        <v>0</v>
      </c>
      <c r="K150" s="29">
        <f t="shared" si="7"/>
        <v>0</v>
      </c>
      <c r="L150" s="29">
        <f t="shared" si="8"/>
        <v>0</v>
      </c>
      <c r="M150" s="29">
        <f t="shared" si="9"/>
        <v>0</v>
      </c>
      <c r="N150" s="29"/>
      <c r="O150" s="29"/>
      <c r="P150" s="29"/>
      <c r="Q150" s="29">
        <f t="shared" si="2"/>
        <v>0</v>
      </c>
    </row>
    <row r="151" spans="1:17" ht="25.5" customHeight="1" outlineLevel="1" x14ac:dyDescent="0.3">
      <c r="A151" s="112">
        <v>368</v>
      </c>
      <c r="B151" s="107">
        <v>2006</v>
      </c>
      <c r="C151" s="31" t="s">
        <v>1690</v>
      </c>
      <c r="D151" s="33" t="s">
        <v>1869</v>
      </c>
      <c r="E151" s="75" t="s">
        <v>112</v>
      </c>
      <c r="G151" s="24">
        <f t="shared" si="3"/>
        <v>0</v>
      </c>
      <c r="H151" s="24">
        <f t="shared" si="4"/>
        <v>0</v>
      </c>
      <c r="I151" s="29">
        <f t="shared" si="5"/>
        <v>0</v>
      </c>
      <c r="J151" s="29">
        <f t="shared" si="6"/>
        <v>0</v>
      </c>
      <c r="K151" s="29">
        <f t="shared" si="7"/>
        <v>0</v>
      </c>
      <c r="L151" s="29">
        <f t="shared" si="8"/>
        <v>0</v>
      </c>
      <c r="M151" s="29">
        <f t="shared" si="9"/>
        <v>1</v>
      </c>
      <c r="N151" s="29"/>
      <c r="O151" s="29"/>
      <c r="P151" s="29"/>
      <c r="Q151" s="29">
        <f t="shared" si="2"/>
        <v>0</v>
      </c>
    </row>
    <row r="152" spans="1:17" ht="30.75" customHeight="1" outlineLevel="1" x14ac:dyDescent="0.3">
      <c r="A152" s="112">
        <v>369</v>
      </c>
      <c r="B152" s="31">
        <v>2012</v>
      </c>
      <c r="C152" s="31" t="s">
        <v>1690</v>
      </c>
      <c r="D152" s="33" t="s">
        <v>1742</v>
      </c>
      <c r="E152" s="105" t="s">
        <v>2</v>
      </c>
      <c r="G152" s="24">
        <f t="shared" si="3"/>
        <v>0</v>
      </c>
      <c r="H152" s="24">
        <f t="shared" si="4"/>
        <v>0</v>
      </c>
      <c r="I152" s="29">
        <f t="shared" si="5"/>
        <v>1</v>
      </c>
      <c r="J152" s="29">
        <f t="shared" si="6"/>
        <v>0</v>
      </c>
      <c r="K152" s="29">
        <f t="shared" si="7"/>
        <v>0</v>
      </c>
      <c r="L152" s="29">
        <f t="shared" si="8"/>
        <v>0</v>
      </c>
      <c r="M152" s="29">
        <f t="shared" si="9"/>
        <v>0</v>
      </c>
      <c r="N152" s="29"/>
      <c r="O152" s="29"/>
      <c r="P152" s="29"/>
      <c r="Q152" s="29">
        <f t="shared" si="2"/>
        <v>0</v>
      </c>
    </row>
    <row r="153" spans="1:17" ht="15" customHeight="1" outlineLevel="1" x14ac:dyDescent="0.3">
      <c r="A153" s="112">
        <v>370</v>
      </c>
      <c r="B153" s="107">
        <v>2009</v>
      </c>
      <c r="C153" s="31" t="s">
        <v>1690</v>
      </c>
      <c r="D153" s="33" t="s">
        <v>1772</v>
      </c>
      <c r="E153" s="75" t="s">
        <v>0</v>
      </c>
      <c r="G153" s="24">
        <f t="shared" si="3"/>
        <v>1</v>
      </c>
      <c r="H153" s="24">
        <f t="shared" si="4"/>
        <v>0</v>
      </c>
      <c r="I153" s="29">
        <f t="shared" si="5"/>
        <v>0</v>
      </c>
      <c r="J153" s="29">
        <f t="shared" si="6"/>
        <v>0</v>
      </c>
      <c r="K153" s="29">
        <f t="shared" si="7"/>
        <v>0</v>
      </c>
      <c r="L153" s="29">
        <f t="shared" si="8"/>
        <v>0</v>
      </c>
      <c r="M153" s="29">
        <f t="shared" si="9"/>
        <v>0</v>
      </c>
      <c r="N153" s="29"/>
      <c r="O153" s="29"/>
      <c r="P153" s="29"/>
      <c r="Q153" s="29">
        <f t="shared" si="2"/>
        <v>0</v>
      </c>
    </row>
    <row r="154" spans="1:17" ht="15" customHeight="1" outlineLevel="1" x14ac:dyDescent="0.3">
      <c r="A154" s="112">
        <v>371</v>
      </c>
      <c r="B154" s="107">
        <v>1992</v>
      </c>
      <c r="C154" s="31" t="s">
        <v>1690</v>
      </c>
      <c r="D154" s="33" t="s">
        <v>1844</v>
      </c>
      <c r="E154" s="75" t="s">
        <v>111</v>
      </c>
      <c r="G154" s="24">
        <f t="shared" si="3"/>
        <v>0</v>
      </c>
      <c r="H154" s="24">
        <f t="shared" si="4"/>
        <v>0</v>
      </c>
      <c r="I154" s="29">
        <f t="shared" si="5"/>
        <v>0</v>
      </c>
      <c r="J154" s="29">
        <f t="shared" si="6"/>
        <v>0</v>
      </c>
      <c r="K154" s="29">
        <f t="shared" si="7"/>
        <v>0</v>
      </c>
      <c r="L154" s="29">
        <f t="shared" si="8"/>
        <v>1</v>
      </c>
      <c r="M154" s="29">
        <f t="shared" si="9"/>
        <v>0</v>
      </c>
      <c r="N154" s="29"/>
      <c r="O154" s="29"/>
      <c r="P154" s="29"/>
      <c r="Q154" s="29">
        <f t="shared" si="2"/>
        <v>0</v>
      </c>
    </row>
    <row r="155" spans="1:17" ht="15" customHeight="1" outlineLevel="1" x14ac:dyDescent="0.3">
      <c r="A155" s="112">
        <v>372</v>
      </c>
      <c r="B155" s="107">
        <v>2004</v>
      </c>
      <c r="C155" s="31" t="s">
        <v>1690</v>
      </c>
      <c r="D155" s="33" t="s">
        <v>1878</v>
      </c>
      <c r="E155" s="75" t="s">
        <v>0</v>
      </c>
      <c r="G155" s="24">
        <f t="shared" si="3"/>
        <v>1</v>
      </c>
      <c r="H155" s="24">
        <f t="shared" si="4"/>
        <v>0</v>
      </c>
      <c r="I155" s="29">
        <f t="shared" si="5"/>
        <v>0</v>
      </c>
      <c r="J155" s="29">
        <f t="shared" si="6"/>
        <v>0</v>
      </c>
      <c r="K155" s="29">
        <f t="shared" si="7"/>
        <v>0</v>
      </c>
      <c r="L155" s="29">
        <f t="shared" si="8"/>
        <v>0</v>
      </c>
      <c r="M155" s="29">
        <f t="shared" si="9"/>
        <v>0</v>
      </c>
      <c r="N155" s="29"/>
      <c r="O155" s="29"/>
      <c r="P155" s="29"/>
      <c r="Q155" s="29">
        <f t="shared" si="2"/>
        <v>0</v>
      </c>
    </row>
    <row r="156" spans="1:17" ht="15" customHeight="1" outlineLevel="1" x14ac:dyDescent="0.3">
      <c r="A156" s="112">
        <v>373</v>
      </c>
      <c r="B156" s="107">
        <v>2010</v>
      </c>
      <c r="C156" s="31" t="s">
        <v>1690</v>
      </c>
      <c r="D156" s="33" t="s">
        <v>114</v>
      </c>
      <c r="E156" s="105" t="s">
        <v>2</v>
      </c>
      <c r="G156" s="24">
        <f t="shared" si="3"/>
        <v>0</v>
      </c>
      <c r="H156" s="24">
        <f t="shared" si="4"/>
        <v>0</v>
      </c>
      <c r="I156" s="29">
        <f t="shared" si="5"/>
        <v>1</v>
      </c>
      <c r="J156" s="29">
        <f t="shared" si="6"/>
        <v>0</v>
      </c>
      <c r="K156" s="29">
        <f t="shared" si="7"/>
        <v>0</v>
      </c>
      <c r="L156" s="29">
        <f t="shared" si="8"/>
        <v>0</v>
      </c>
      <c r="M156" s="29">
        <f t="shared" si="9"/>
        <v>0</v>
      </c>
      <c r="N156" s="29"/>
      <c r="O156" s="29"/>
      <c r="P156" s="29"/>
      <c r="Q156" s="29">
        <f t="shared" si="2"/>
        <v>0</v>
      </c>
    </row>
    <row r="157" spans="1:17" ht="15" customHeight="1" outlineLevel="1" x14ac:dyDescent="0.3">
      <c r="A157" s="112">
        <v>374</v>
      </c>
      <c r="B157" s="107">
        <v>2014</v>
      </c>
      <c r="C157" s="31" t="s">
        <v>1690</v>
      </c>
      <c r="D157" s="33" t="s">
        <v>1809</v>
      </c>
      <c r="E157" s="105" t="s">
        <v>2</v>
      </c>
      <c r="G157" s="24">
        <f t="shared" si="3"/>
        <v>0</v>
      </c>
      <c r="H157" s="24">
        <f t="shared" si="4"/>
        <v>0</v>
      </c>
      <c r="I157" s="29">
        <f t="shared" si="5"/>
        <v>1</v>
      </c>
      <c r="J157" s="29">
        <f t="shared" si="6"/>
        <v>0</v>
      </c>
      <c r="K157" s="29">
        <f t="shared" si="7"/>
        <v>0</v>
      </c>
      <c r="L157" s="29">
        <f t="shared" si="8"/>
        <v>0</v>
      </c>
      <c r="M157" s="29">
        <f t="shared" si="9"/>
        <v>0</v>
      </c>
      <c r="N157" s="29"/>
      <c r="O157" s="29"/>
      <c r="P157" s="29"/>
      <c r="Q157" s="29">
        <f t="shared" si="2"/>
        <v>0</v>
      </c>
    </row>
    <row r="158" spans="1:17" ht="15" customHeight="1" outlineLevel="1" x14ac:dyDescent="0.3">
      <c r="A158" s="112">
        <v>375</v>
      </c>
      <c r="B158" s="107">
        <v>2005</v>
      </c>
      <c r="C158" s="31" t="s">
        <v>1690</v>
      </c>
      <c r="D158" s="33" t="s">
        <v>1793</v>
      </c>
      <c r="E158" s="105" t="s">
        <v>2</v>
      </c>
      <c r="G158" s="24">
        <f t="shared" si="3"/>
        <v>0</v>
      </c>
      <c r="H158" s="24">
        <f t="shared" si="4"/>
        <v>0</v>
      </c>
      <c r="I158" s="29">
        <f t="shared" si="5"/>
        <v>1</v>
      </c>
      <c r="J158" s="29">
        <f t="shared" si="6"/>
        <v>0</v>
      </c>
      <c r="K158" s="29">
        <f t="shared" si="7"/>
        <v>0</v>
      </c>
      <c r="L158" s="29">
        <f t="shared" si="8"/>
        <v>0</v>
      </c>
      <c r="M158" s="29">
        <f t="shared" si="9"/>
        <v>0</v>
      </c>
      <c r="N158" s="29"/>
      <c r="O158" s="29"/>
      <c r="P158" s="29"/>
      <c r="Q158" s="29">
        <f t="shared" si="2"/>
        <v>0</v>
      </c>
    </row>
    <row r="159" spans="1:17" ht="15" customHeight="1" outlineLevel="1" x14ac:dyDescent="0.3">
      <c r="A159" s="112">
        <v>376</v>
      </c>
      <c r="B159" s="107">
        <v>2007</v>
      </c>
      <c r="C159" s="31" t="s">
        <v>1690</v>
      </c>
      <c r="D159" s="33" t="s">
        <v>1787</v>
      </c>
      <c r="E159" s="104" t="s">
        <v>109</v>
      </c>
      <c r="G159" s="24">
        <f t="shared" si="3"/>
        <v>0</v>
      </c>
      <c r="H159" s="24">
        <f t="shared" si="4"/>
        <v>0</v>
      </c>
      <c r="I159" s="29">
        <f t="shared" si="5"/>
        <v>0</v>
      </c>
      <c r="J159" s="29">
        <f t="shared" si="6"/>
        <v>0</v>
      </c>
      <c r="K159" s="29">
        <f t="shared" si="7"/>
        <v>0</v>
      </c>
      <c r="L159" s="29">
        <f t="shared" si="8"/>
        <v>0</v>
      </c>
      <c r="M159" s="29">
        <f t="shared" si="9"/>
        <v>0</v>
      </c>
      <c r="N159" s="29"/>
      <c r="O159" s="29"/>
      <c r="P159" s="29"/>
      <c r="Q159" s="29">
        <f t="shared" si="2"/>
        <v>0</v>
      </c>
    </row>
    <row r="160" spans="1:17" ht="15" customHeight="1" outlineLevel="1" x14ac:dyDescent="0.3">
      <c r="A160" s="112">
        <v>377</v>
      </c>
      <c r="B160" s="107">
        <v>2002</v>
      </c>
      <c r="C160" s="31" t="s">
        <v>1690</v>
      </c>
      <c r="D160" s="33" t="s">
        <v>1889</v>
      </c>
      <c r="E160" s="75" t="s">
        <v>0</v>
      </c>
      <c r="G160" s="24">
        <f t="shared" si="3"/>
        <v>1</v>
      </c>
      <c r="H160" s="24">
        <f t="shared" si="4"/>
        <v>0</v>
      </c>
      <c r="I160" s="29">
        <f t="shared" si="5"/>
        <v>0</v>
      </c>
      <c r="J160" s="29">
        <f t="shared" si="6"/>
        <v>0</v>
      </c>
      <c r="K160" s="29">
        <f t="shared" si="7"/>
        <v>0</v>
      </c>
      <c r="L160" s="29">
        <f t="shared" si="8"/>
        <v>0</v>
      </c>
      <c r="M160" s="29">
        <f t="shared" si="9"/>
        <v>0</v>
      </c>
      <c r="N160" s="29"/>
      <c r="O160" s="29"/>
      <c r="P160" s="29"/>
      <c r="Q160" s="29">
        <f t="shared" si="2"/>
        <v>0</v>
      </c>
    </row>
    <row r="161" spans="1:17" ht="15" customHeight="1" outlineLevel="1" x14ac:dyDescent="0.3">
      <c r="A161" s="112">
        <v>378</v>
      </c>
      <c r="B161" s="107">
        <v>2003</v>
      </c>
      <c r="C161" s="31" t="s">
        <v>1690</v>
      </c>
      <c r="D161" s="33" t="s">
        <v>1868</v>
      </c>
      <c r="E161" s="104" t="s">
        <v>109</v>
      </c>
      <c r="G161" s="24">
        <f t="shared" si="3"/>
        <v>0</v>
      </c>
      <c r="H161" s="24">
        <f t="shared" si="4"/>
        <v>0</v>
      </c>
      <c r="I161" s="29">
        <f t="shared" si="5"/>
        <v>0</v>
      </c>
      <c r="J161" s="29">
        <f t="shared" si="6"/>
        <v>0</v>
      </c>
      <c r="K161" s="29">
        <f t="shared" si="7"/>
        <v>0</v>
      </c>
      <c r="L161" s="29">
        <f t="shared" si="8"/>
        <v>0</v>
      </c>
      <c r="M161" s="29">
        <f t="shared" si="9"/>
        <v>0</v>
      </c>
      <c r="N161" s="29"/>
      <c r="O161" s="29"/>
      <c r="P161" s="29"/>
      <c r="Q161" s="29">
        <f t="shared" si="2"/>
        <v>0</v>
      </c>
    </row>
    <row r="162" spans="1:17" ht="15" customHeight="1" outlineLevel="1" x14ac:dyDescent="0.3">
      <c r="A162" s="112">
        <v>379</v>
      </c>
      <c r="B162" s="107">
        <v>1991</v>
      </c>
      <c r="C162" s="31" t="s">
        <v>1690</v>
      </c>
      <c r="D162" s="33" t="s">
        <v>1818</v>
      </c>
      <c r="E162" s="75" t="s">
        <v>111</v>
      </c>
      <c r="G162" s="24">
        <f t="shared" si="3"/>
        <v>0</v>
      </c>
      <c r="H162" s="24">
        <f t="shared" si="4"/>
        <v>0</v>
      </c>
      <c r="I162" s="29">
        <f t="shared" si="5"/>
        <v>0</v>
      </c>
      <c r="J162" s="29">
        <f t="shared" si="6"/>
        <v>0</v>
      </c>
      <c r="K162" s="29">
        <f t="shared" si="7"/>
        <v>0</v>
      </c>
      <c r="L162" s="29">
        <f t="shared" si="8"/>
        <v>1</v>
      </c>
      <c r="M162" s="29">
        <f t="shared" si="9"/>
        <v>0</v>
      </c>
      <c r="N162" s="29"/>
      <c r="O162" s="29"/>
      <c r="P162" s="29"/>
      <c r="Q162" s="29">
        <f t="shared" si="2"/>
        <v>0</v>
      </c>
    </row>
    <row r="163" spans="1:17" ht="15" customHeight="1" outlineLevel="1" x14ac:dyDescent="0.3">
      <c r="A163" s="112">
        <v>380</v>
      </c>
      <c r="B163" s="31">
        <v>2004</v>
      </c>
      <c r="C163" s="31" t="s">
        <v>1690</v>
      </c>
      <c r="D163" s="33" t="s">
        <v>1912</v>
      </c>
      <c r="E163" s="67" t="s">
        <v>112</v>
      </c>
      <c r="G163" s="24">
        <f t="shared" si="3"/>
        <v>0</v>
      </c>
      <c r="H163" s="24">
        <f t="shared" si="4"/>
        <v>0</v>
      </c>
      <c r="I163" s="29">
        <f t="shared" si="5"/>
        <v>0</v>
      </c>
      <c r="J163" s="29">
        <f t="shared" si="6"/>
        <v>0</v>
      </c>
      <c r="K163" s="29">
        <f t="shared" si="7"/>
        <v>0</v>
      </c>
      <c r="L163" s="29">
        <f t="shared" si="8"/>
        <v>0</v>
      </c>
      <c r="M163" s="29">
        <f t="shared" si="9"/>
        <v>1</v>
      </c>
      <c r="N163" s="29"/>
      <c r="O163" s="29"/>
      <c r="P163" s="29"/>
      <c r="Q163" s="29">
        <f t="shared" si="2"/>
        <v>0</v>
      </c>
    </row>
    <row r="164" spans="1:17" ht="15" customHeight="1" outlineLevel="1" x14ac:dyDescent="0.3">
      <c r="A164" s="112">
        <v>381</v>
      </c>
      <c r="B164" s="107">
        <v>2005</v>
      </c>
      <c r="C164" s="31" t="s">
        <v>1690</v>
      </c>
      <c r="D164" s="33" t="s">
        <v>1807</v>
      </c>
      <c r="E164" s="105" t="s">
        <v>2</v>
      </c>
      <c r="G164" s="24">
        <f t="shared" si="3"/>
        <v>0</v>
      </c>
      <c r="H164" s="24">
        <f t="shared" si="4"/>
        <v>0</v>
      </c>
      <c r="I164" s="29">
        <f t="shared" si="5"/>
        <v>1</v>
      </c>
      <c r="J164" s="29">
        <f t="shared" si="6"/>
        <v>0</v>
      </c>
      <c r="K164" s="29">
        <f t="shared" si="7"/>
        <v>0</v>
      </c>
      <c r="L164" s="29">
        <f t="shared" si="8"/>
        <v>0</v>
      </c>
      <c r="M164" s="29">
        <f t="shared" si="9"/>
        <v>0</v>
      </c>
      <c r="N164" s="29"/>
      <c r="O164" s="29"/>
      <c r="P164" s="29"/>
      <c r="Q164" s="29">
        <f t="shared" si="2"/>
        <v>0</v>
      </c>
    </row>
    <row r="165" spans="1:17" ht="15" customHeight="1" outlineLevel="1" x14ac:dyDescent="0.3">
      <c r="A165" s="112">
        <v>382</v>
      </c>
      <c r="B165" s="31">
        <v>2002</v>
      </c>
      <c r="C165" s="31" t="s">
        <v>1690</v>
      </c>
      <c r="D165" s="33" t="s">
        <v>1712</v>
      </c>
      <c r="E165" s="105" t="s">
        <v>0</v>
      </c>
      <c r="G165" s="24">
        <f t="shared" si="3"/>
        <v>1</v>
      </c>
      <c r="H165" s="24">
        <f t="shared" si="4"/>
        <v>0</v>
      </c>
      <c r="I165" s="29">
        <f t="shared" si="5"/>
        <v>0</v>
      </c>
      <c r="J165" s="29">
        <f t="shared" si="6"/>
        <v>0</v>
      </c>
      <c r="K165" s="29">
        <f t="shared" si="7"/>
        <v>0</v>
      </c>
      <c r="L165" s="29">
        <f t="shared" si="8"/>
        <v>0</v>
      </c>
      <c r="M165" s="29">
        <f t="shared" si="9"/>
        <v>0</v>
      </c>
      <c r="N165" s="29"/>
      <c r="O165" s="29"/>
      <c r="P165" s="29"/>
      <c r="Q165" s="29">
        <f t="shared" si="2"/>
        <v>0</v>
      </c>
    </row>
    <row r="166" spans="1:17" ht="15" customHeight="1" outlineLevel="1" x14ac:dyDescent="0.3">
      <c r="A166" s="112">
        <v>383</v>
      </c>
      <c r="B166" s="107">
        <v>2010</v>
      </c>
      <c r="C166" s="31" t="s">
        <v>1690</v>
      </c>
      <c r="D166" s="33" t="s">
        <v>1876</v>
      </c>
      <c r="E166" s="104" t="s">
        <v>109</v>
      </c>
      <c r="G166" s="24">
        <f t="shared" si="3"/>
        <v>0</v>
      </c>
      <c r="H166" s="24">
        <f t="shared" si="4"/>
        <v>0</v>
      </c>
      <c r="I166" s="29">
        <f t="shared" si="5"/>
        <v>0</v>
      </c>
      <c r="J166" s="29">
        <f t="shared" si="6"/>
        <v>0</v>
      </c>
      <c r="K166" s="29">
        <f t="shared" si="7"/>
        <v>0</v>
      </c>
      <c r="L166" s="29">
        <f t="shared" si="8"/>
        <v>0</v>
      </c>
      <c r="M166" s="29">
        <f t="shared" si="9"/>
        <v>0</v>
      </c>
      <c r="N166" s="29"/>
      <c r="O166" s="29"/>
      <c r="P166" s="29"/>
      <c r="Q166" s="29">
        <f t="shared" si="2"/>
        <v>0</v>
      </c>
    </row>
    <row r="167" spans="1:17" ht="15" customHeight="1" outlineLevel="1" x14ac:dyDescent="0.3">
      <c r="A167" s="112">
        <v>384</v>
      </c>
      <c r="B167" s="107">
        <v>2007</v>
      </c>
      <c r="C167" s="31" t="s">
        <v>1690</v>
      </c>
      <c r="D167" s="33" t="s">
        <v>1799</v>
      </c>
      <c r="E167" s="104" t="s">
        <v>109</v>
      </c>
      <c r="G167" s="24">
        <f t="shared" si="3"/>
        <v>0</v>
      </c>
      <c r="H167" s="24">
        <f t="shared" si="4"/>
        <v>0</v>
      </c>
      <c r="I167" s="29">
        <f t="shared" si="5"/>
        <v>0</v>
      </c>
      <c r="J167" s="29">
        <f t="shared" si="6"/>
        <v>0</v>
      </c>
      <c r="K167" s="29">
        <f t="shared" si="7"/>
        <v>0</v>
      </c>
      <c r="L167" s="29">
        <f t="shared" si="8"/>
        <v>0</v>
      </c>
      <c r="M167" s="29">
        <f t="shared" si="9"/>
        <v>0</v>
      </c>
      <c r="N167" s="29"/>
      <c r="O167" s="29"/>
      <c r="P167" s="29"/>
      <c r="Q167" s="29">
        <f t="shared" si="2"/>
        <v>0</v>
      </c>
    </row>
    <row r="168" spans="1:17" ht="25.5" customHeight="1" outlineLevel="1" x14ac:dyDescent="0.3">
      <c r="A168" s="112">
        <v>385</v>
      </c>
      <c r="B168" s="31">
        <v>2003</v>
      </c>
      <c r="C168" s="31" t="s">
        <v>1690</v>
      </c>
      <c r="D168" s="33" t="s">
        <v>1736</v>
      </c>
      <c r="E168" s="105" t="s">
        <v>108</v>
      </c>
      <c r="G168" s="24">
        <f t="shared" si="3"/>
        <v>0</v>
      </c>
      <c r="H168" s="24">
        <f t="shared" si="4"/>
        <v>0</v>
      </c>
      <c r="I168" s="29">
        <f t="shared" si="5"/>
        <v>0</v>
      </c>
      <c r="J168" s="29">
        <f t="shared" si="6"/>
        <v>1</v>
      </c>
      <c r="K168" s="29">
        <f t="shared" si="7"/>
        <v>0</v>
      </c>
      <c r="L168" s="29">
        <f t="shared" si="8"/>
        <v>0</v>
      </c>
      <c r="M168" s="29">
        <f t="shared" si="9"/>
        <v>0</v>
      </c>
      <c r="N168" s="29"/>
      <c r="O168" s="29"/>
      <c r="P168" s="29"/>
      <c r="Q168" s="29">
        <f t="shared" si="2"/>
        <v>0</v>
      </c>
    </row>
    <row r="169" spans="1:17" ht="15" customHeight="1" outlineLevel="1" x14ac:dyDescent="0.3">
      <c r="A169" s="112">
        <v>386</v>
      </c>
      <c r="B169" s="107">
        <v>2006</v>
      </c>
      <c r="C169" s="31" t="s">
        <v>1690</v>
      </c>
      <c r="D169" s="33" t="s">
        <v>1871</v>
      </c>
      <c r="E169" s="67" t="s">
        <v>112</v>
      </c>
      <c r="G169" s="24">
        <f t="shared" si="3"/>
        <v>0</v>
      </c>
      <c r="H169" s="24">
        <f t="shared" si="4"/>
        <v>0</v>
      </c>
      <c r="I169" s="29">
        <f t="shared" si="5"/>
        <v>0</v>
      </c>
      <c r="J169" s="29">
        <f t="shared" si="6"/>
        <v>0</v>
      </c>
      <c r="K169" s="29">
        <f t="shared" si="7"/>
        <v>0</v>
      </c>
      <c r="L169" s="29">
        <f t="shared" si="8"/>
        <v>0</v>
      </c>
      <c r="M169" s="29">
        <f t="shared" si="9"/>
        <v>1</v>
      </c>
      <c r="N169" s="29"/>
      <c r="O169" s="29"/>
      <c r="P169" s="29"/>
      <c r="Q169" s="29">
        <f t="shared" si="2"/>
        <v>0</v>
      </c>
    </row>
    <row r="170" spans="1:17" ht="15" customHeight="1" outlineLevel="1" x14ac:dyDescent="0.3">
      <c r="A170" s="112">
        <v>387</v>
      </c>
      <c r="B170" s="32">
        <v>2010</v>
      </c>
      <c r="C170" s="31" t="s">
        <v>1690</v>
      </c>
      <c r="D170" s="33" t="s">
        <v>1716</v>
      </c>
      <c r="E170" s="104" t="s">
        <v>109</v>
      </c>
      <c r="G170" s="24">
        <f t="shared" si="3"/>
        <v>0</v>
      </c>
      <c r="H170" s="24">
        <f t="shared" si="4"/>
        <v>0</v>
      </c>
      <c r="I170" s="29">
        <f t="shared" si="5"/>
        <v>0</v>
      </c>
      <c r="J170" s="29">
        <f t="shared" si="6"/>
        <v>0</v>
      </c>
      <c r="K170" s="29">
        <f t="shared" si="7"/>
        <v>0</v>
      </c>
      <c r="L170" s="29">
        <f t="shared" si="8"/>
        <v>0</v>
      </c>
      <c r="M170" s="29">
        <f t="shared" si="9"/>
        <v>0</v>
      </c>
      <c r="N170" s="29"/>
      <c r="O170" s="29"/>
      <c r="P170" s="29"/>
      <c r="Q170" s="29">
        <f t="shared" si="2"/>
        <v>0</v>
      </c>
    </row>
    <row r="171" spans="1:17" ht="15" customHeight="1" outlineLevel="1" x14ac:dyDescent="0.3">
      <c r="A171" s="112">
        <v>388</v>
      </c>
      <c r="B171" s="107">
        <v>2007</v>
      </c>
      <c r="C171" s="31" t="s">
        <v>1690</v>
      </c>
      <c r="D171" s="33" t="s">
        <v>1815</v>
      </c>
      <c r="E171" s="105" t="s">
        <v>0</v>
      </c>
      <c r="G171" s="24">
        <f t="shared" si="3"/>
        <v>1</v>
      </c>
      <c r="H171" s="24">
        <f t="shared" si="4"/>
        <v>0</v>
      </c>
      <c r="I171" s="29">
        <f t="shared" si="5"/>
        <v>0</v>
      </c>
      <c r="J171" s="29">
        <f t="shared" si="6"/>
        <v>0</v>
      </c>
      <c r="K171" s="29">
        <f t="shared" si="7"/>
        <v>0</v>
      </c>
      <c r="L171" s="29">
        <f t="shared" si="8"/>
        <v>0</v>
      </c>
      <c r="M171" s="29">
        <f t="shared" si="9"/>
        <v>0</v>
      </c>
      <c r="N171" s="29"/>
      <c r="O171" s="29"/>
      <c r="P171" s="29"/>
      <c r="Q171" s="29">
        <f t="shared" si="2"/>
        <v>0</v>
      </c>
    </row>
    <row r="172" spans="1:17" ht="15" customHeight="1" outlineLevel="1" x14ac:dyDescent="0.3">
      <c r="A172" s="112">
        <v>389</v>
      </c>
      <c r="B172" s="107">
        <v>1999</v>
      </c>
      <c r="C172" s="31" t="s">
        <v>1690</v>
      </c>
      <c r="D172" s="33" t="s">
        <v>1913</v>
      </c>
      <c r="E172" s="111" t="s">
        <v>1557</v>
      </c>
      <c r="G172" s="24">
        <f t="shared" si="3"/>
        <v>0</v>
      </c>
      <c r="H172" s="24">
        <f t="shared" si="4"/>
        <v>0</v>
      </c>
      <c r="I172" s="29">
        <f t="shared" si="5"/>
        <v>0</v>
      </c>
      <c r="J172" s="29">
        <f t="shared" si="6"/>
        <v>0</v>
      </c>
      <c r="K172" s="29">
        <f t="shared" si="7"/>
        <v>0</v>
      </c>
      <c r="L172" s="29">
        <f t="shared" si="8"/>
        <v>0</v>
      </c>
      <c r="M172" s="29">
        <f t="shared" si="9"/>
        <v>0</v>
      </c>
      <c r="N172" s="29"/>
      <c r="O172" s="29"/>
      <c r="P172" s="29"/>
      <c r="Q172" s="29">
        <f t="shared" si="2"/>
        <v>1</v>
      </c>
    </row>
    <row r="173" spans="1:17" ht="15" customHeight="1" outlineLevel="1" x14ac:dyDescent="0.3">
      <c r="A173" s="112">
        <v>390</v>
      </c>
      <c r="B173" s="107">
        <v>2004</v>
      </c>
      <c r="C173" s="31" t="s">
        <v>1690</v>
      </c>
      <c r="D173" s="33" t="s">
        <v>1874</v>
      </c>
      <c r="E173" s="104" t="s">
        <v>109</v>
      </c>
      <c r="G173" s="24">
        <f t="shared" si="3"/>
        <v>0</v>
      </c>
      <c r="H173" s="24">
        <f t="shared" si="4"/>
        <v>0</v>
      </c>
      <c r="I173" s="29">
        <f t="shared" si="5"/>
        <v>0</v>
      </c>
      <c r="J173" s="29">
        <f t="shared" si="6"/>
        <v>0</v>
      </c>
      <c r="K173" s="29">
        <f t="shared" si="7"/>
        <v>0</v>
      </c>
      <c r="L173" s="29">
        <f t="shared" si="8"/>
        <v>0</v>
      </c>
      <c r="M173" s="29">
        <f t="shared" si="9"/>
        <v>0</v>
      </c>
      <c r="N173" s="29"/>
      <c r="O173" s="29"/>
      <c r="P173" s="29"/>
      <c r="Q173" s="29">
        <f t="shared" si="2"/>
        <v>0</v>
      </c>
    </row>
    <row r="174" spans="1:17" ht="15" customHeight="1" outlineLevel="1" x14ac:dyDescent="0.3">
      <c r="A174" s="112">
        <v>391</v>
      </c>
      <c r="B174" s="31">
        <v>2012</v>
      </c>
      <c r="C174" s="31" t="s">
        <v>1690</v>
      </c>
      <c r="D174" s="33" t="s">
        <v>1708</v>
      </c>
      <c r="E174" s="105" t="s">
        <v>2</v>
      </c>
      <c r="G174" s="24">
        <f t="shared" si="3"/>
        <v>0</v>
      </c>
      <c r="H174" s="24">
        <f t="shared" si="4"/>
        <v>0</v>
      </c>
      <c r="I174" s="29">
        <f t="shared" si="5"/>
        <v>1</v>
      </c>
      <c r="J174" s="29">
        <f t="shared" si="6"/>
        <v>0</v>
      </c>
      <c r="K174" s="29">
        <f t="shared" si="7"/>
        <v>0</v>
      </c>
      <c r="L174" s="29">
        <f t="shared" si="8"/>
        <v>0</v>
      </c>
      <c r="M174" s="29">
        <f t="shared" si="9"/>
        <v>0</v>
      </c>
      <c r="N174" s="29"/>
      <c r="O174" s="29"/>
      <c r="P174" s="29"/>
      <c r="Q174" s="29">
        <f t="shared" si="2"/>
        <v>0</v>
      </c>
    </row>
    <row r="175" spans="1:17" ht="15" customHeight="1" outlineLevel="1" x14ac:dyDescent="0.3">
      <c r="A175" s="112">
        <v>392</v>
      </c>
      <c r="B175" s="107">
        <v>1989</v>
      </c>
      <c r="C175" s="31" t="s">
        <v>1690</v>
      </c>
      <c r="D175" s="55" t="s">
        <v>1900</v>
      </c>
      <c r="E175" s="105" t="s">
        <v>0</v>
      </c>
      <c r="G175" s="24">
        <f t="shared" si="3"/>
        <v>1</v>
      </c>
      <c r="H175" s="24">
        <f t="shared" si="4"/>
        <v>0</v>
      </c>
      <c r="I175" s="29">
        <f t="shared" si="5"/>
        <v>0</v>
      </c>
      <c r="J175" s="29">
        <f t="shared" si="6"/>
        <v>0</v>
      </c>
      <c r="K175" s="29">
        <f t="shared" si="7"/>
        <v>0</v>
      </c>
      <c r="L175" s="29">
        <f t="shared" si="8"/>
        <v>0</v>
      </c>
      <c r="M175" s="29">
        <f t="shared" si="9"/>
        <v>0</v>
      </c>
      <c r="N175" s="29"/>
      <c r="O175" s="29"/>
      <c r="P175" s="29"/>
      <c r="Q175" s="29">
        <f t="shared" si="2"/>
        <v>0</v>
      </c>
    </row>
    <row r="176" spans="1:17" ht="15" customHeight="1" outlineLevel="1" x14ac:dyDescent="0.3">
      <c r="A176" s="112">
        <v>393</v>
      </c>
      <c r="B176" s="107">
        <v>2011</v>
      </c>
      <c r="C176" s="31" t="s">
        <v>1690</v>
      </c>
      <c r="D176" s="33" t="s">
        <v>1805</v>
      </c>
      <c r="E176" s="104" t="s">
        <v>109</v>
      </c>
      <c r="G176" s="24">
        <f t="shared" si="3"/>
        <v>0</v>
      </c>
      <c r="H176" s="24">
        <f t="shared" si="4"/>
        <v>0</v>
      </c>
      <c r="I176" s="29">
        <f t="shared" si="5"/>
        <v>0</v>
      </c>
      <c r="J176" s="29">
        <f t="shared" si="6"/>
        <v>0</v>
      </c>
      <c r="K176" s="29">
        <f t="shared" si="7"/>
        <v>0</v>
      </c>
      <c r="L176" s="29">
        <f t="shared" si="8"/>
        <v>0</v>
      </c>
      <c r="M176" s="29">
        <f t="shared" si="9"/>
        <v>0</v>
      </c>
      <c r="N176" s="29"/>
      <c r="O176" s="29"/>
      <c r="P176" s="29"/>
      <c r="Q176" s="29">
        <f t="shared" si="2"/>
        <v>0</v>
      </c>
    </row>
    <row r="177" spans="1:17" ht="15" customHeight="1" outlineLevel="1" x14ac:dyDescent="0.3">
      <c r="A177" s="112">
        <v>394</v>
      </c>
      <c r="B177" s="107">
        <v>1989</v>
      </c>
      <c r="C177" s="31" t="s">
        <v>1690</v>
      </c>
      <c r="D177" s="55" t="s">
        <v>1896</v>
      </c>
      <c r="E177" s="75" t="s">
        <v>111</v>
      </c>
      <c r="G177" s="24">
        <f t="shared" si="3"/>
        <v>0</v>
      </c>
      <c r="H177" s="24">
        <f t="shared" si="4"/>
        <v>0</v>
      </c>
      <c r="I177" s="29">
        <f t="shared" si="5"/>
        <v>0</v>
      </c>
      <c r="J177" s="29">
        <f t="shared" si="6"/>
        <v>0</v>
      </c>
      <c r="K177" s="29">
        <f t="shared" si="7"/>
        <v>0</v>
      </c>
      <c r="L177" s="29">
        <f t="shared" si="8"/>
        <v>1</v>
      </c>
      <c r="M177" s="29">
        <f t="shared" si="9"/>
        <v>0</v>
      </c>
      <c r="N177" s="29"/>
      <c r="O177" s="29"/>
      <c r="P177" s="29"/>
      <c r="Q177" s="29">
        <f t="shared" si="2"/>
        <v>0</v>
      </c>
    </row>
    <row r="178" spans="1:17" ht="15" customHeight="1" outlineLevel="1" x14ac:dyDescent="0.3">
      <c r="A178" s="112">
        <v>395</v>
      </c>
      <c r="B178" s="107">
        <v>1993</v>
      </c>
      <c r="C178" s="31" t="s">
        <v>1690</v>
      </c>
      <c r="D178" s="33" t="s">
        <v>1779</v>
      </c>
      <c r="E178" s="75" t="s">
        <v>111</v>
      </c>
      <c r="G178" s="24">
        <f t="shared" si="3"/>
        <v>0</v>
      </c>
      <c r="H178" s="24">
        <f t="shared" si="4"/>
        <v>0</v>
      </c>
      <c r="I178" s="29">
        <f t="shared" si="5"/>
        <v>0</v>
      </c>
      <c r="J178" s="29">
        <f t="shared" si="6"/>
        <v>0</v>
      </c>
      <c r="K178" s="29">
        <f t="shared" si="7"/>
        <v>0</v>
      </c>
      <c r="L178" s="29">
        <f t="shared" si="8"/>
        <v>1</v>
      </c>
      <c r="M178" s="29">
        <f t="shared" si="9"/>
        <v>0</v>
      </c>
      <c r="N178" s="29"/>
      <c r="O178" s="29"/>
      <c r="P178" s="29"/>
      <c r="Q178" s="29">
        <f t="shared" si="2"/>
        <v>0</v>
      </c>
    </row>
    <row r="179" spans="1:17" ht="15" customHeight="1" outlineLevel="1" x14ac:dyDescent="0.3">
      <c r="A179" s="112">
        <v>396</v>
      </c>
      <c r="B179" s="107">
        <v>2012</v>
      </c>
      <c r="C179" s="31" t="s">
        <v>1690</v>
      </c>
      <c r="D179" s="33" t="s">
        <v>1803</v>
      </c>
      <c r="E179" s="104" t="s">
        <v>109</v>
      </c>
      <c r="G179" s="24">
        <f t="shared" si="3"/>
        <v>0</v>
      </c>
      <c r="H179" s="24">
        <f t="shared" si="4"/>
        <v>0</v>
      </c>
      <c r="I179" s="29">
        <f t="shared" si="5"/>
        <v>0</v>
      </c>
      <c r="J179" s="29">
        <f t="shared" si="6"/>
        <v>0</v>
      </c>
      <c r="K179" s="29">
        <f t="shared" si="7"/>
        <v>0</v>
      </c>
      <c r="L179" s="29">
        <f t="shared" si="8"/>
        <v>0</v>
      </c>
      <c r="M179" s="29">
        <f t="shared" si="9"/>
        <v>0</v>
      </c>
      <c r="N179" s="29"/>
      <c r="O179" s="29"/>
      <c r="P179" s="29"/>
      <c r="Q179" s="29">
        <f t="shared" si="2"/>
        <v>0</v>
      </c>
    </row>
    <row r="180" spans="1:17" ht="15" customHeight="1" outlineLevel="1" x14ac:dyDescent="0.3">
      <c r="A180" s="112">
        <v>397</v>
      </c>
      <c r="B180" s="107">
        <v>2009</v>
      </c>
      <c r="C180" s="31" t="s">
        <v>1690</v>
      </c>
      <c r="D180" s="33" t="s">
        <v>1806</v>
      </c>
      <c r="E180" s="104" t="s">
        <v>109</v>
      </c>
      <c r="G180" s="24">
        <f t="shared" si="3"/>
        <v>0</v>
      </c>
      <c r="H180" s="24">
        <f t="shared" si="4"/>
        <v>0</v>
      </c>
      <c r="I180" s="29">
        <f t="shared" si="5"/>
        <v>0</v>
      </c>
      <c r="J180" s="29">
        <f t="shared" si="6"/>
        <v>0</v>
      </c>
      <c r="K180" s="29">
        <f t="shared" si="7"/>
        <v>0</v>
      </c>
      <c r="L180" s="29">
        <f t="shared" si="8"/>
        <v>0</v>
      </c>
      <c r="M180" s="29">
        <f t="shared" si="9"/>
        <v>0</v>
      </c>
      <c r="N180" s="29"/>
      <c r="O180" s="29"/>
      <c r="P180" s="29"/>
      <c r="Q180" s="29">
        <f t="shared" si="2"/>
        <v>0</v>
      </c>
    </row>
    <row r="181" spans="1:17" ht="15" customHeight="1" outlineLevel="1" x14ac:dyDescent="0.3">
      <c r="A181" s="112">
        <v>398</v>
      </c>
      <c r="B181" s="31">
        <v>2011</v>
      </c>
      <c r="C181" s="31" t="s">
        <v>1690</v>
      </c>
      <c r="D181" s="33" t="s">
        <v>1726</v>
      </c>
      <c r="E181" s="105" t="s">
        <v>0</v>
      </c>
      <c r="G181" s="24">
        <f t="shared" si="3"/>
        <v>1</v>
      </c>
      <c r="H181" s="24">
        <f t="shared" si="4"/>
        <v>0</v>
      </c>
      <c r="I181" s="29">
        <f t="shared" si="5"/>
        <v>0</v>
      </c>
      <c r="J181" s="29">
        <f t="shared" si="6"/>
        <v>0</v>
      </c>
      <c r="K181" s="29">
        <f t="shared" si="7"/>
        <v>0</v>
      </c>
      <c r="L181" s="29">
        <f t="shared" si="8"/>
        <v>0</v>
      </c>
      <c r="M181" s="29">
        <f t="shared" si="9"/>
        <v>0</v>
      </c>
      <c r="N181" s="29"/>
      <c r="O181" s="29"/>
      <c r="P181" s="29"/>
      <c r="Q181" s="29">
        <f t="shared" si="2"/>
        <v>0</v>
      </c>
    </row>
    <row r="182" spans="1:17" ht="15" customHeight="1" outlineLevel="1" x14ac:dyDescent="0.3">
      <c r="A182" s="112">
        <v>399</v>
      </c>
      <c r="B182" s="107">
        <v>2004</v>
      </c>
      <c r="C182" s="31" t="s">
        <v>1690</v>
      </c>
      <c r="D182" s="33" t="s">
        <v>1881</v>
      </c>
      <c r="E182" s="105" t="s">
        <v>1</v>
      </c>
      <c r="G182" s="24">
        <f t="shared" si="3"/>
        <v>0</v>
      </c>
      <c r="H182" s="24">
        <f t="shared" si="4"/>
        <v>1</v>
      </c>
      <c r="I182" s="29">
        <f t="shared" si="5"/>
        <v>0</v>
      </c>
      <c r="J182" s="29">
        <f t="shared" si="6"/>
        <v>0</v>
      </c>
      <c r="K182" s="29">
        <f t="shared" si="7"/>
        <v>0</v>
      </c>
      <c r="L182" s="29">
        <f t="shared" si="8"/>
        <v>0</v>
      </c>
      <c r="M182" s="29">
        <f t="shared" si="9"/>
        <v>0</v>
      </c>
      <c r="N182" s="29"/>
      <c r="O182" s="29"/>
      <c r="P182" s="29"/>
      <c r="Q182" s="29">
        <f t="shared" si="2"/>
        <v>0</v>
      </c>
    </row>
    <row r="183" spans="1:17" ht="25.5" customHeight="1" outlineLevel="1" x14ac:dyDescent="0.3">
      <c r="A183" s="112">
        <v>400</v>
      </c>
      <c r="B183" s="32">
        <v>2014</v>
      </c>
      <c r="C183" s="31" t="s">
        <v>1690</v>
      </c>
      <c r="D183" s="33" t="s">
        <v>1709</v>
      </c>
      <c r="E183" s="104" t="s">
        <v>109</v>
      </c>
      <c r="G183" s="24">
        <f t="shared" si="3"/>
        <v>0</v>
      </c>
      <c r="H183" s="24">
        <f t="shared" si="4"/>
        <v>0</v>
      </c>
      <c r="I183" s="29">
        <f t="shared" si="5"/>
        <v>0</v>
      </c>
      <c r="J183" s="29">
        <f t="shared" si="6"/>
        <v>0</v>
      </c>
      <c r="K183" s="29">
        <f t="shared" si="7"/>
        <v>0</v>
      </c>
      <c r="L183" s="29">
        <f t="shared" si="8"/>
        <v>0</v>
      </c>
      <c r="M183" s="29">
        <f t="shared" si="9"/>
        <v>0</v>
      </c>
      <c r="N183" s="29"/>
      <c r="O183" s="29"/>
      <c r="P183" s="29"/>
      <c r="Q183" s="29">
        <f t="shared" si="2"/>
        <v>0</v>
      </c>
    </row>
    <row r="184" spans="1:17" ht="15" customHeight="1" outlineLevel="1" x14ac:dyDescent="0.3">
      <c r="A184" s="112">
        <v>401</v>
      </c>
      <c r="B184" s="107">
        <v>2006</v>
      </c>
      <c r="C184" s="31" t="s">
        <v>1690</v>
      </c>
      <c r="D184" s="33" t="s">
        <v>1870</v>
      </c>
      <c r="E184" s="105" t="s">
        <v>0</v>
      </c>
      <c r="G184" s="24">
        <f t="shared" si="3"/>
        <v>1</v>
      </c>
      <c r="H184" s="24">
        <f t="shared" si="4"/>
        <v>0</v>
      </c>
      <c r="I184" s="29">
        <f t="shared" si="5"/>
        <v>0</v>
      </c>
      <c r="J184" s="29">
        <f t="shared" si="6"/>
        <v>0</v>
      </c>
      <c r="K184" s="29">
        <f t="shared" si="7"/>
        <v>0</v>
      </c>
      <c r="L184" s="29">
        <f t="shared" si="8"/>
        <v>0</v>
      </c>
      <c r="M184" s="29">
        <f t="shared" si="9"/>
        <v>0</v>
      </c>
      <c r="N184" s="29"/>
      <c r="O184" s="29"/>
      <c r="P184" s="29"/>
      <c r="Q184" s="29">
        <f t="shared" si="2"/>
        <v>0</v>
      </c>
    </row>
    <row r="185" spans="1:17" ht="15" customHeight="1" outlineLevel="1" x14ac:dyDescent="0.3">
      <c r="A185" s="112">
        <v>402</v>
      </c>
      <c r="B185" s="31">
        <v>2002</v>
      </c>
      <c r="C185" s="31" t="s">
        <v>1690</v>
      </c>
      <c r="D185" s="33" t="s">
        <v>1724</v>
      </c>
      <c r="E185" s="105" t="s">
        <v>0</v>
      </c>
      <c r="G185" s="24">
        <f t="shared" si="3"/>
        <v>1</v>
      </c>
      <c r="H185" s="24">
        <f t="shared" si="4"/>
        <v>0</v>
      </c>
      <c r="I185" s="29">
        <f t="shared" si="5"/>
        <v>0</v>
      </c>
      <c r="J185" s="29">
        <f t="shared" si="6"/>
        <v>0</v>
      </c>
      <c r="K185" s="29">
        <f t="shared" si="7"/>
        <v>0</v>
      </c>
      <c r="L185" s="29">
        <f t="shared" si="8"/>
        <v>0</v>
      </c>
      <c r="M185" s="29">
        <f t="shared" si="9"/>
        <v>0</v>
      </c>
      <c r="N185" s="29"/>
      <c r="O185" s="29"/>
      <c r="P185" s="29"/>
      <c r="Q185" s="29">
        <f t="shared" si="2"/>
        <v>0</v>
      </c>
    </row>
    <row r="186" spans="1:17" ht="15" customHeight="1" outlineLevel="1" x14ac:dyDescent="0.3">
      <c r="A186" s="112">
        <v>403</v>
      </c>
      <c r="B186" s="107">
        <v>2005</v>
      </c>
      <c r="C186" s="31" t="s">
        <v>1690</v>
      </c>
      <c r="D186" s="55" t="s">
        <v>1890</v>
      </c>
      <c r="E186" s="104" t="s">
        <v>109</v>
      </c>
      <c r="G186" s="24">
        <f t="shared" si="3"/>
        <v>0</v>
      </c>
      <c r="H186" s="24">
        <f t="shared" si="4"/>
        <v>0</v>
      </c>
      <c r="I186" s="29">
        <f t="shared" si="5"/>
        <v>0</v>
      </c>
      <c r="J186" s="29">
        <f t="shared" si="6"/>
        <v>0</v>
      </c>
      <c r="K186" s="29">
        <f t="shared" si="7"/>
        <v>0</v>
      </c>
      <c r="L186" s="29">
        <f t="shared" si="8"/>
        <v>0</v>
      </c>
      <c r="M186" s="29">
        <f t="shared" si="9"/>
        <v>0</v>
      </c>
      <c r="N186" s="29"/>
      <c r="O186" s="29"/>
      <c r="P186" s="29"/>
      <c r="Q186" s="29">
        <f t="shared" si="2"/>
        <v>0</v>
      </c>
    </row>
    <row r="187" spans="1:17" ht="15" customHeight="1" outlineLevel="1" x14ac:dyDescent="0.3">
      <c r="A187" s="112">
        <v>404</v>
      </c>
      <c r="B187" s="107">
        <v>2001</v>
      </c>
      <c r="C187" s="31" t="s">
        <v>1690</v>
      </c>
      <c r="D187" s="33" t="s">
        <v>1864</v>
      </c>
      <c r="E187" s="104" t="s">
        <v>109</v>
      </c>
      <c r="G187" s="24">
        <f t="shared" si="3"/>
        <v>0</v>
      </c>
      <c r="H187" s="24">
        <f t="shared" si="4"/>
        <v>0</v>
      </c>
      <c r="I187" s="29">
        <f t="shared" si="5"/>
        <v>0</v>
      </c>
      <c r="J187" s="29">
        <f t="shared" si="6"/>
        <v>0</v>
      </c>
      <c r="K187" s="29">
        <f t="shared" si="7"/>
        <v>0</v>
      </c>
      <c r="L187" s="29">
        <f t="shared" si="8"/>
        <v>0</v>
      </c>
      <c r="M187" s="29">
        <f t="shared" si="9"/>
        <v>0</v>
      </c>
      <c r="N187" s="29"/>
      <c r="O187" s="29"/>
      <c r="P187" s="29"/>
      <c r="Q187" s="29">
        <f t="shared" si="2"/>
        <v>0</v>
      </c>
    </row>
    <row r="188" spans="1:17" ht="15" customHeight="1" outlineLevel="1" x14ac:dyDescent="0.3">
      <c r="A188" s="112">
        <v>405</v>
      </c>
      <c r="B188" s="31">
        <v>2012</v>
      </c>
      <c r="C188" s="31" t="s">
        <v>1690</v>
      </c>
      <c r="D188" s="33" t="s">
        <v>1723</v>
      </c>
      <c r="E188" s="104" t="s">
        <v>109</v>
      </c>
      <c r="G188" s="24">
        <f t="shared" si="3"/>
        <v>0</v>
      </c>
      <c r="H188" s="24">
        <f t="shared" si="4"/>
        <v>0</v>
      </c>
      <c r="I188" s="29">
        <f t="shared" si="5"/>
        <v>0</v>
      </c>
      <c r="J188" s="29">
        <f t="shared" si="6"/>
        <v>0</v>
      </c>
      <c r="K188" s="29">
        <f t="shared" si="7"/>
        <v>0</v>
      </c>
      <c r="L188" s="29">
        <f t="shared" si="8"/>
        <v>0</v>
      </c>
      <c r="M188" s="29">
        <f t="shared" si="9"/>
        <v>0</v>
      </c>
      <c r="N188" s="29"/>
      <c r="O188" s="29"/>
      <c r="P188" s="29"/>
      <c r="Q188" s="29">
        <f t="shared" si="2"/>
        <v>0</v>
      </c>
    </row>
    <row r="189" spans="1:17" ht="25.5" customHeight="1" outlineLevel="1" x14ac:dyDescent="0.3">
      <c r="A189" s="112">
        <v>406</v>
      </c>
      <c r="B189" s="107">
        <v>2012</v>
      </c>
      <c r="C189" s="31" t="s">
        <v>1690</v>
      </c>
      <c r="D189" s="33" t="s">
        <v>1887</v>
      </c>
      <c r="E189" s="67" t="s">
        <v>112</v>
      </c>
      <c r="G189" s="24">
        <f t="shared" si="3"/>
        <v>0</v>
      </c>
      <c r="H189" s="24">
        <f t="shared" si="4"/>
        <v>0</v>
      </c>
      <c r="I189" s="29">
        <f t="shared" si="5"/>
        <v>0</v>
      </c>
      <c r="J189" s="29">
        <f t="shared" si="6"/>
        <v>0</v>
      </c>
      <c r="K189" s="29">
        <f t="shared" si="7"/>
        <v>0</v>
      </c>
      <c r="L189" s="29">
        <f t="shared" si="8"/>
        <v>0</v>
      </c>
      <c r="M189" s="29">
        <f t="shared" si="9"/>
        <v>1</v>
      </c>
      <c r="N189" s="29"/>
      <c r="O189" s="29"/>
      <c r="P189" s="29"/>
      <c r="Q189" s="29">
        <f t="shared" si="2"/>
        <v>0</v>
      </c>
    </row>
    <row r="190" spans="1:17" ht="27.75" customHeight="1" outlineLevel="1" x14ac:dyDescent="0.3">
      <c r="A190" s="112">
        <v>407</v>
      </c>
      <c r="B190" s="107">
        <v>2008</v>
      </c>
      <c r="C190" s="31" t="s">
        <v>1690</v>
      </c>
      <c r="D190" s="33" t="s">
        <v>1817</v>
      </c>
      <c r="E190" s="104" t="s">
        <v>109</v>
      </c>
      <c r="G190" s="24">
        <f t="shared" si="3"/>
        <v>0</v>
      </c>
      <c r="H190" s="24">
        <f t="shared" si="4"/>
        <v>0</v>
      </c>
      <c r="I190" s="29">
        <f t="shared" si="5"/>
        <v>0</v>
      </c>
      <c r="J190" s="29">
        <f t="shared" si="6"/>
        <v>0</v>
      </c>
      <c r="K190" s="29">
        <f t="shared" si="7"/>
        <v>0</v>
      </c>
      <c r="L190" s="29">
        <f t="shared" si="8"/>
        <v>0</v>
      </c>
      <c r="M190" s="29">
        <f t="shared" si="9"/>
        <v>0</v>
      </c>
      <c r="N190" s="29"/>
      <c r="O190" s="29"/>
      <c r="P190" s="29"/>
      <c r="Q190" s="29">
        <f t="shared" si="2"/>
        <v>0</v>
      </c>
    </row>
    <row r="191" spans="1:17" ht="15" customHeight="1" outlineLevel="1" x14ac:dyDescent="0.3">
      <c r="A191" s="112">
        <v>408</v>
      </c>
      <c r="B191" s="107">
        <v>1992</v>
      </c>
      <c r="C191" s="31" t="s">
        <v>1690</v>
      </c>
      <c r="D191" s="33" t="s">
        <v>1856</v>
      </c>
      <c r="E191" s="75" t="s">
        <v>111</v>
      </c>
      <c r="G191" s="24">
        <f t="shared" si="3"/>
        <v>0</v>
      </c>
      <c r="H191" s="24">
        <f t="shared" si="4"/>
        <v>0</v>
      </c>
      <c r="I191" s="29">
        <f t="shared" si="5"/>
        <v>0</v>
      </c>
      <c r="J191" s="29">
        <f t="shared" si="6"/>
        <v>0</v>
      </c>
      <c r="K191" s="29">
        <f t="shared" si="7"/>
        <v>0</v>
      </c>
      <c r="L191" s="29">
        <f t="shared" si="8"/>
        <v>1</v>
      </c>
      <c r="M191" s="29">
        <f t="shared" si="9"/>
        <v>0</v>
      </c>
      <c r="N191" s="29"/>
      <c r="O191" s="29"/>
      <c r="P191" s="29"/>
      <c r="Q191" s="29">
        <f t="shared" si="2"/>
        <v>0</v>
      </c>
    </row>
    <row r="192" spans="1:17" ht="15" customHeight="1" outlineLevel="1" x14ac:dyDescent="0.3">
      <c r="A192" s="112">
        <v>409</v>
      </c>
      <c r="B192" s="107">
        <v>2007</v>
      </c>
      <c r="C192" s="31" t="s">
        <v>1690</v>
      </c>
      <c r="D192" s="33" t="s">
        <v>1786</v>
      </c>
      <c r="E192" s="104" t="s">
        <v>109</v>
      </c>
      <c r="G192" s="24">
        <f t="shared" si="3"/>
        <v>0</v>
      </c>
      <c r="H192" s="24">
        <f t="shared" si="4"/>
        <v>0</v>
      </c>
      <c r="I192" s="29">
        <f t="shared" si="5"/>
        <v>0</v>
      </c>
      <c r="J192" s="29">
        <f t="shared" si="6"/>
        <v>0</v>
      </c>
      <c r="K192" s="29">
        <f t="shared" si="7"/>
        <v>0</v>
      </c>
      <c r="L192" s="29">
        <f t="shared" si="8"/>
        <v>0</v>
      </c>
      <c r="M192" s="29">
        <f t="shared" si="9"/>
        <v>0</v>
      </c>
      <c r="N192" s="29"/>
      <c r="O192" s="29"/>
      <c r="P192" s="29"/>
      <c r="Q192" s="29">
        <f t="shared" si="2"/>
        <v>0</v>
      </c>
    </row>
    <row r="193" spans="1:17" ht="15" customHeight="1" outlineLevel="1" x14ac:dyDescent="0.3">
      <c r="A193" s="112">
        <v>410</v>
      </c>
      <c r="B193" s="107">
        <v>2004</v>
      </c>
      <c r="C193" s="31" t="s">
        <v>1690</v>
      </c>
      <c r="D193" s="33" t="s">
        <v>1782</v>
      </c>
      <c r="E193" s="105" t="s">
        <v>108</v>
      </c>
      <c r="G193" s="24">
        <f t="shared" si="3"/>
        <v>0</v>
      </c>
      <c r="H193" s="24">
        <f t="shared" si="4"/>
        <v>0</v>
      </c>
      <c r="I193" s="29">
        <f t="shared" si="5"/>
        <v>0</v>
      </c>
      <c r="J193" s="29">
        <f t="shared" si="6"/>
        <v>1</v>
      </c>
      <c r="K193" s="29">
        <f t="shared" si="7"/>
        <v>0</v>
      </c>
      <c r="L193" s="29">
        <f t="shared" si="8"/>
        <v>0</v>
      </c>
      <c r="M193" s="29">
        <f t="shared" si="9"/>
        <v>0</v>
      </c>
      <c r="N193" s="29"/>
      <c r="O193" s="29"/>
      <c r="P193" s="29"/>
      <c r="Q193" s="29">
        <f t="shared" si="2"/>
        <v>0</v>
      </c>
    </row>
    <row r="194" spans="1:17" ht="15" customHeight="1" outlineLevel="1" x14ac:dyDescent="0.3">
      <c r="A194" s="112">
        <v>411</v>
      </c>
      <c r="B194" s="31">
        <v>2004</v>
      </c>
      <c r="C194" s="31" t="s">
        <v>1690</v>
      </c>
      <c r="D194" s="33" t="s">
        <v>1722</v>
      </c>
      <c r="E194" s="104" t="s">
        <v>109</v>
      </c>
      <c r="G194" s="24">
        <f t="shared" si="3"/>
        <v>0</v>
      </c>
      <c r="H194" s="24">
        <f t="shared" si="4"/>
        <v>0</v>
      </c>
      <c r="I194" s="29">
        <f t="shared" si="5"/>
        <v>0</v>
      </c>
      <c r="J194" s="29">
        <f t="shared" si="6"/>
        <v>0</v>
      </c>
      <c r="K194" s="29">
        <f t="shared" si="7"/>
        <v>0</v>
      </c>
      <c r="L194" s="29">
        <f t="shared" si="8"/>
        <v>0</v>
      </c>
      <c r="M194" s="29">
        <f t="shared" si="9"/>
        <v>0</v>
      </c>
      <c r="N194" s="29"/>
      <c r="O194" s="29"/>
      <c r="P194" s="29"/>
      <c r="Q194" s="29">
        <f t="shared" si="2"/>
        <v>0</v>
      </c>
    </row>
    <row r="195" spans="1:17" ht="15" customHeight="1" outlineLevel="1" x14ac:dyDescent="0.3">
      <c r="A195" s="112">
        <v>412</v>
      </c>
      <c r="B195" s="107">
        <v>2004</v>
      </c>
      <c r="C195" s="31" t="s">
        <v>1690</v>
      </c>
      <c r="D195" s="33" t="s">
        <v>1895</v>
      </c>
      <c r="E195" s="104" t="s">
        <v>109</v>
      </c>
      <c r="G195" s="24">
        <f t="shared" si="3"/>
        <v>0</v>
      </c>
      <c r="H195" s="24">
        <f t="shared" si="4"/>
        <v>0</v>
      </c>
      <c r="I195" s="29">
        <f t="shared" si="5"/>
        <v>0</v>
      </c>
      <c r="J195" s="29">
        <f t="shared" si="6"/>
        <v>0</v>
      </c>
      <c r="K195" s="29">
        <f t="shared" si="7"/>
        <v>0</v>
      </c>
      <c r="L195" s="29">
        <f t="shared" si="8"/>
        <v>0</v>
      </c>
      <c r="M195" s="29">
        <f t="shared" si="9"/>
        <v>0</v>
      </c>
      <c r="N195" s="29"/>
      <c r="O195" s="29"/>
      <c r="P195" s="29"/>
      <c r="Q195" s="29">
        <f t="shared" si="2"/>
        <v>0</v>
      </c>
    </row>
    <row r="196" spans="1:17" ht="15" customHeight="1" outlineLevel="1" x14ac:dyDescent="0.3">
      <c r="A196" s="112">
        <v>413</v>
      </c>
      <c r="B196" s="107">
        <v>1995</v>
      </c>
      <c r="C196" s="31" t="s">
        <v>1690</v>
      </c>
      <c r="D196" s="33" t="s">
        <v>1880</v>
      </c>
      <c r="E196" s="111" t="s">
        <v>1557</v>
      </c>
      <c r="G196" s="24">
        <f t="shared" si="3"/>
        <v>0</v>
      </c>
      <c r="H196" s="24">
        <f t="shared" si="4"/>
        <v>0</v>
      </c>
      <c r="I196" s="29">
        <f t="shared" si="5"/>
        <v>0</v>
      </c>
      <c r="J196" s="29">
        <f t="shared" si="6"/>
        <v>0</v>
      </c>
      <c r="K196" s="29">
        <f t="shared" si="7"/>
        <v>0</v>
      </c>
      <c r="L196" s="29">
        <f t="shared" si="8"/>
        <v>0</v>
      </c>
      <c r="M196" s="29">
        <f t="shared" si="9"/>
        <v>0</v>
      </c>
      <c r="N196" s="29"/>
      <c r="O196" s="29"/>
      <c r="P196" s="29"/>
      <c r="Q196" s="29">
        <f t="shared" si="2"/>
        <v>1</v>
      </c>
    </row>
    <row r="197" spans="1:17" ht="15" customHeight="1" outlineLevel="1" x14ac:dyDescent="0.3">
      <c r="A197" s="112">
        <v>414</v>
      </c>
      <c r="B197" s="31">
        <v>1991</v>
      </c>
      <c r="C197" s="31" t="s">
        <v>1690</v>
      </c>
      <c r="D197" s="33" t="s">
        <v>1691</v>
      </c>
      <c r="E197" s="105" t="s">
        <v>112</v>
      </c>
      <c r="G197" s="24">
        <f t="shared" si="3"/>
        <v>0</v>
      </c>
      <c r="H197" s="24">
        <f t="shared" si="4"/>
        <v>0</v>
      </c>
      <c r="I197" s="29">
        <f t="shared" si="5"/>
        <v>0</v>
      </c>
      <c r="J197" s="29">
        <f t="shared" si="6"/>
        <v>0</v>
      </c>
      <c r="K197" s="29">
        <f t="shared" si="7"/>
        <v>0</v>
      </c>
      <c r="L197" s="29">
        <f t="shared" si="8"/>
        <v>0</v>
      </c>
      <c r="M197" s="29">
        <f t="shared" si="9"/>
        <v>1</v>
      </c>
      <c r="N197" s="29"/>
      <c r="O197" s="29"/>
      <c r="P197" s="29"/>
      <c r="Q197" s="29">
        <f t="shared" si="2"/>
        <v>0</v>
      </c>
    </row>
    <row r="198" spans="1:17" ht="15" customHeight="1" outlineLevel="1" x14ac:dyDescent="0.3">
      <c r="A198" s="112">
        <v>415</v>
      </c>
      <c r="B198" s="31">
        <v>1977</v>
      </c>
      <c r="C198" s="31" t="s">
        <v>1690</v>
      </c>
      <c r="D198" s="33" t="s">
        <v>1695</v>
      </c>
      <c r="E198" s="105" t="s">
        <v>111</v>
      </c>
      <c r="G198" s="24">
        <f t="shared" si="3"/>
        <v>0</v>
      </c>
      <c r="H198" s="24">
        <f t="shared" si="4"/>
        <v>0</v>
      </c>
      <c r="I198" s="29">
        <f t="shared" si="5"/>
        <v>0</v>
      </c>
      <c r="J198" s="29">
        <f t="shared" si="6"/>
        <v>0</v>
      </c>
      <c r="K198" s="29">
        <f t="shared" si="7"/>
        <v>0</v>
      </c>
      <c r="L198" s="29">
        <f t="shared" si="8"/>
        <v>1</v>
      </c>
      <c r="M198" s="29">
        <f t="shared" si="9"/>
        <v>0</v>
      </c>
      <c r="N198" s="29"/>
      <c r="O198" s="29"/>
      <c r="P198" s="29"/>
      <c r="Q198" s="29">
        <f t="shared" si="2"/>
        <v>0</v>
      </c>
    </row>
    <row r="199" spans="1:17" ht="15" customHeight="1" outlineLevel="1" x14ac:dyDescent="0.3">
      <c r="A199" s="112">
        <v>416</v>
      </c>
      <c r="B199" s="107">
        <v>1995</v>
      </c>
      <c r="C199" s="31" t="s">
        <v>1690</v>
      </c>
      <c r="D199" s="55" t="s">
        <v>1898</v>
      </c>
      <c r="E199" s="105" t="s">
        <v>0</v>
      </c>
      <c r="G199" s="24">
        <f t="shared" si="3"/>
        <v>1</v>
      </c>
      <c r="H199" s="24">
        <f t="shared" si="4"/>
        <v>0</v>
      </c>
      <c r="I199" s="29">
        <f t="shared" si="5"/>
        <v>0</v>
      </c>
      <c r="J199" s="29">
        <f t="shared" si="6"/>
        <v>0</v>
      </c>
      <c r="K199" s="29">
        <f t="shared" si="7"/>
        <v>0</v>
      </c>
      <c r="L199" s="29">
        <f t="shared" si="8"/>
        <v>0</v>
      </c>
      <c r="M199" s="29">
        <f t="shared" si="9"/>
        <v>0</v>
      </c>
      <c r="N199" s="29"/>
      <c r="O199" s="29"/>
      <c r="P199" s="29"/>
      <c r="Q199" s="29">
        <f t="shared" si="2"/>
        <v>0</v>
      </c>
    </row>
    <row r="200" spans="1:17" ht="15" customHeight="1" outlineLevel="1" x14ac:dyDescent="0.3">
      <c r="A200" s="112">
        <v>417</v>
      </c>
      <c r="B200" s="31">
        <v>2002</v>
      </c>
      <c r="C200" s="31" t="s">
        <v>1690</v>
      </c>
      <c r="D200" s="33" t="s">
        <v>1706</v>
      </c>
      <c r="E200" s="105" t="s">
        <v>0</v>
      </c>
      <c r="G200" s="24">
        <f t="shared" si="3"/>
        <v>1</v>
      </c>
      <c r="H200" s="24">
        <f t="shared" si="4"/>
        <v>0</v>
      </c>
      <c r="I200" s="29">
        <f t="shared" si="5"/>
        <v>0</v>
      </c>
      <c r="J200" s="29">
        <f t="shared" si="6"/>
        <v>0</v>
      </c>
      <c r="K200" s="29">
        <f t="shared" si="7"/>
        <v>0</v>
      </c>
      <c r="L200" s="29">
        <f t="shared" si="8"/>
        <v>0</v>
      </c>
      <c r="M200" s="29">
        <f t="shared" si="9"/>
        <v>0</v>
      </c>
      <c r="N200" s="29"/>
      <c r="O200" s="29"/>
      <c r="P200" s="29"/>
      <c r="Q200" s="29">
        <f t="shared" si="2"/>
        <v>0</v>
      </c>
    </row>
    <row r="201" spans="1:17" ht="15" customHeight="1" outlineLevel="1" x14ac:dyDescent="0.3">
      <c r="A201" s="112">
        <v>418</v>
      </c>
      <c r="B201" s="107">
        <v>2001</v>
      </c>
      <c r="C201" s="31" t="s">
        <v>1690</v>
      </c>
      <c r="D201" s="33" t="s">
        <v>1761</v>
      </c>
      <c r="E201" s="105" t="s">
        <v>112</v>
      </c>
      <c r="G201" s="24">
        <f t="shared" si="3"/>
        <v>0</v>
      </c>
      <c r="H201" s="24">
        <f t="shared" si="4"/>
        <v>0</v>
      </c>
      <c r="I201" s="29">
        <f t="shared" si="5"/>
        <v>0</v>
      </c>
      <c r="J201" s="29">
        <f t="shared" si="6"/>
        <v>0</v>
      </c>
      <c r="K201" s="29">
        <f t="shared" si="7"/>
        <v>0</v>
      </c>
      <c r="L201" s="29">
        <f t="shared" si="8"/>
        <v>0</v>
      </c>
      <c r="M201" s="29">
        <f t="shared" si="9"/>
        <v>1</v>
      </c>
      <c r="N201" s="29"/>
      <c r="O201" s="29"/>
      <c r="P201" s="29"/>
      <c r="Q201" s="29">
        <f t="shared" si="2"/>
        <v>0</v>
      </c>
    </row>
    <row r="202" spans="1:17" ht="15" customHeight="1" outlineLevel="1" x14ac:dyDescent="0.3">
      <c r="A202" s="112">
        <v>419</v>
      </c>
      <c r="B202" s="107">
        <v>2005</v>
      </c>
      <c r="C202" s="31" t="s">
        <v>1690</v>
      </c>
      <c r="D202" s="33" t="s">
        <v>1764</v>
      </c>
      <c r="E202" s="105" t="s">
        <v>112</v>
      </c>
      <c r="G202" s="24">
        <f t="shared" si="3"/>
        <v>0</v>
      </c>
      <c r="H202" s="24">
        <f t="shared" si="4"/>
        <v>0</v>
      </c>
      <c r="I202" s="29">
        <f t="shared" si="5"/>
        <v>0</v>
      </c>
      <c r="J202" s="29">
        <f t="shared" si="6"/>
        <v>0</v>
      </c>
      <c r="K202" s="29">
        <f t="shared" si="7"/>
        <v>0</v>
      </c>
      <c r="L202" s="29">
        <f t="shared" si="8"/>
        <v>0</v>
      </c>
      <c r="M202" s="29">
        <f t="shared" si="9"/>
        <v>1</v>
      </c>
      <c r="N202" s="29"/>
      <c r="O202" s="29"/>
      <c r="P202" s="29"/>
      <c r="Q202" s="29">
        <f t="shared" si="2"/>
        <v>0</v>
      </c>
    </row>
    <row r="203" spans="1:17" ht="15" customHeight="1" outlineLevel="1" x14ac:dyDescent="0.3">
      <c r="A203" s="112">
        <v>420</v>
      </c>
      <c r="B203" s="107">
        <v>2004</v>
      </c>
      <c r="C203" s="31" t="s">
        <v>1690</v>
      </c>
      <c r="D203" s="33" t="s">
        <v>1892</v>
      </c>
      <c r="E203" s="75" t="s">
        <v>2</v>
      </c>
      <c r="G203" s="24">
        <f t="shared" si="3"/>
        <v>0</v>
      </c>
      <c r="H203" s="24">
        <f t="shared" si="4"/>
        <v>0</v>
      </c>
      <c r="I203" s="29">
        <f t="shared" si="5"/>
        <v>1</v>
      </c>
      <c r="J203" s="29">
        <f t="shared" si="6"/>
        <v>0</v>
      </c>
      <c r="K203" s="29">
        <f t="shared" si="7"/>
        <v>0</v>
      </c>
      <c r="L203" s="29">
        <f t="shared" si="8"/>
        <v>0</v>
      </c>
      <c r="M203" s="29">
        <f t="shared" si="9"/>
        <v>0</v>
      </c>
      <c r="N203" s="29"/>
      <c r="O203" s="29"/>
      <c r="P203" s="29"/>
      <c r="Q203" s="29">
        <f t="shared" si="2"/>
        <v>0</v>
      </c>
    </row>
    <row r="204" spans="1:17" ht="15" customHeight="1" outlineLevel="1" x14ac:dyDescent="0.3">
      <c r="A204" s="112">
        <v>421</v>
      </c>
      <c r="B204" s="32">
        <v>2000</v>
      </c>
      <c r="C204" s="31" t="s">
        <v>1690</v>
      </c>
      <c r="D204" s="33" t="s">
        <v>1735</v>
      </c>
      <c r="E204" s="105" t="s">
        <v>112</v>
      </c>
      <c r="G204" s="24">
        <f t="shared" si="3"/>
        <v>0</v>
      </c>
      <c r="H204" s="24">
        <f t="shared" si="4"/>
        <v>0</v>
      </c>
      <c r="I204" s="29">
        <f t="shared" si="5"/>
        <v>0</v>
      </c>
      <c r="J204" s="29">
        <f t="shared" si="6"/>
        <v>0</v>
      </c>
      <c r="K204" s="29">
        <f t="shared" si="7"/>
        <v>0</v>
      </c>
      <c r="L204" s="29">
        <f t="shared" si="8"/>
        <v>0</v>
      </c>
      <c r="M204" s="29">
        <f t="shared" si="9"/>
        <v>1</v>
      </c>
      <c r="N204" s="29"/>
      <c r="O204" s="29"/>
      <c r="P204" s="29"/>
      <c r="Q204" s="29">
        <f t="shared" si="2"/>
        <v>0</v>
      </c>
    </row>
    <row r="205" spans="1:17" ht="15" customHeight="1" outlineLevel="1" x14ac:dyDescent="0.3">
      <c r="A205" s="112">
        <v>422</v>
      </c>
      <c r="B205" s="107">
        <v>1998</v>
      </c>
      <c r="C205" s="31" t="s">
        <v>1690</v>
      </c>
      <c r="D205" s="55" t="s">
        <v>1904</v>
      </c>
      <c r="E205" s="105" t="s">
        <v>111</v>
      </c>
      <c r="G205" s="24">
        <f t="shared" si="3"/>
        <v>0</v>
      </c>
      <c r="H205" s="24">
        <f t="shared" si="4"/>
        <v>0</v>
      </c>
      <c r="I205" s="29">
        <f t="shared" si="5"/>
        <v>0</v>
      </c>
      <c r="J205" s="29">
        <f t="shared" si="6"/>
        <v>0</v>
      </c>
      <c r="K205" s="29">
        <f t="shared" si="7"/>
        <v>0</v>
      </c>
      <c r="L205" s="29">
        <f t="shared" si="8"/>
        <v>1</v>
      </c>
      <c r="M205" s="29">
        <f t="shared" si="9"/>
        <v>0</v>
      </c>
      <c r="N205" s="29"/>
      <c r="O205" s="29"/>
      <c r="P205" s="29"/>
      <c r="Q205" s="29">
        <f t="shared" si="2"/>
        <v>0</v>
      </c>
    </row>
    <row r="206" spans="1:17" ht="25.5" customHeight="1" outlineLevel="1" x14ac:dyDescent="0.3">
      <c r="A206" s="112">
        <v>423</v>
      </c>
      <c r="B206" s="107">
        <v>2012</v>
      </c>
      <c r="C206" s="31" t="s">
        <v>1690</v>
      </c>
      <c r="D206" s="33" t="s">
        <v>1907</v>
      </c>
      <c r="E206" s="75" t="s">
        <v>2</v>
      </c>
      <c r="G206" s="24">
        <f t="shared" si="3"/>
        <v>0</v>
      </c>
      <c r="H206" s="24">
        <f t="shared" si="4"/>
        <v>0</v>
      </c>
      <c r="I206" s="29">
        <f t="shared" si="5"/>
        <v>1</v>
      </c>
      <c r="J206" s="29">
        <f t="shared" si="6"/>
        <v>0</v>
      </c>
      <c r="K206" s="29">
        <f t="shared" si="7"/>
        <v>0</v>
      </c>
      <c r="L206" s="29">
        <f t="shared" si="8"/>
        <v>0</v>
      </c>
      <c r="M206" s="29">
        <f t="shared" si="9"/>
        <v>0</v>
      </c>
      <c r="N206" s="29"/>
      <c r="O206" s="29"/>
      <c r="P206" s="29"/>
      <c r="Q206" s="29">
        <f t="shared" si="2"/>
        <v>0</v>
      </c>
    </row>
    <row r="207" spans="1:17" ht="15" customHeight="1" outlineLevel="1" x14ac:dyDescent="0.3">
      <c r="A207" s="112">
        <v>424</v>
      </c>
      <c r="B207" s="107">
        <v>1994</v>
      </c>
      <c r="C207" s="31" t="s">
        <v>1690</v>
      </c>
      <c r="D207" s="33" t="s">
        <v>1780</v>
      </c>
      <c r="E207" s="75" t="s">
        <v>111</v>
      </c>
      <c r="G207" s="24">
        <f t="shared" si="3"/>
        <v>0</v>
      </c>
      <c r="H207" s="24">
        <f t="shared" si="4"/>
        <v>0</v>
      </c>
      <c r="I207" s="29">
        <f t="shared" si="5"/>
        <v>0</v>
      </c>
      <c r="J207" s="29">
        <f t="shared" si="6"/>
        <v>0</v>
      </c>
      <c r="K207" s="29">
        <f t="shared" si="7"/>
        <v>0</v>
      </c>
      <c r="L207" s="29">
        <f t="shared" si="8"/>
        <v>1</v>
      </c>
      <c r="M207" s="29">
        <f t="shared" si="9"/>
        <v>0</v>
      </c>
      <c r="N207" s="29"/>
      <c r="O207" s="29"/>
      <c r="P207" s="29"/>
      <c r="Q207" s="29">
        <f t="shared" si="2"/>
        <v>0</v>
      </c>
    </row>
    <row r="208" spans="1:17" ht="15" customHeight="1" outlineLevel="1" x14ac:dyDescent="0.3">
      <c r="A208" s="112">
        <v>425</v>
      </c>
      <c r="B208" s="107">
        <v>2002</v>
      </c>
      <c r="C208" s="31" t="s">
        <v>1690</v>
      </c>
      <c r="D208" s="33" t="s">
        <v>1824</v>
      </c>
      <c r="E208" s="104" t="s">
        <v>109</v>
      </c>
      <c r="G208" s="24">
        <f t="shared" si="3"/>
        <v>0</v>
      </c>
      <c r="H208" s="24">
        <f t="shared" si="4"/>
        <v>0</v>
      </c>
      <c r="I208" s="29">
        <f t="shared" si="5"/>
        <v>0</v>
      </c>
      <c r="J208" s="29">
        <f t="shared" si="6"/>
        <v>0</v>
      </c>
      <c r="K208" s="29">
        <f t="shared" si="7"/>
        <v>0</v>
      </c>
      <c r="L208" s="29">
        <f t="shared" si="8"/>
        <v>0</v>
      </c>
      <c r="M208" s="29">
        <f t="shared" si="9"/>
        <v>0</v>
      </c>
      <c r="N208" s="29"/>
      <c r="O208" s="29"/>
      <c r="P208" s="29"/>
      <c r="Q208" s="29">
        <f t="shared" si="2"/>
        <v>0</v>
      </c>
    </row>
    <row r="209" spans="1:17" ht="15" customHeight="1" outlineLevel="1" x14ac:dyDescent="0.3">
      <c r="A209" s="112">
        <v>426</v>
      </c>
      <c r="B209" s="31">
        <v>1999</v>
      </c>
      <c r="C209" s="31" t="s">
        <v>1690</v>
      </c>
      <c r="D209" s="33" t="s">
        <v>1714</v>
      </c>
      <c r="E209" s="105" t="s">
        <v>111</v>
      </c>
      <c r="G209" s="24">
        <f t="shared" si="3"/>
        <v>0</v>
      </c>
      <c r="H209" s="24">
        <f t="shared" si="4"/>
        <v>0</v>
      </c>
      <c r="I209" s="29">
        <f t="shared" si="5"/>
        <v>0</v>
      </c>
      <c r="J209" s="29">
        <f t="shared" si="6"/>
        <v>0</v>
      </c>
      <c r="K209" s="29">
        <f t="shared" si="7"/>
        <v>0</v>
      </c>
      <c r="L209" s="29">
        <f t="shared" si="8"/>
        <v>1</v>
      </c>
      <c r="M209" s="29">
        <f t="shared" si="9"/>
        <v>0</v>
      </c>
      <c r="N209" s="29"/>
      <c r="O209" s="29"/>
      <c r="P209" s="29"/>
      <c r="Q209" s="29">
        <f t="shared" si="2"/>
        <v>0</v>
      </c>
    </row>
    <row r="210" spans="1:17" ht="15" customHeight="1" outlineLevel="1" x14ac:dyDescent="0.3">
      <c r="A210" s="112">
        <v>427</v>
      </c>
      <c r="B210" s="107">
        <v>2004</v>
      </c>
      <c r="C210" s="31" t="s">
        <v>1690</v>
      </c>
      <c r="D210" s="33" t="s">
        <v>1914</v>
      </c>
      <c r="E210" s="75" t="s">
        <v>108</v>
      </c>
      <c r="G210" s="24">
        <f t="shared" si="3"/>
        <v>0</v>
      </c>
      <c r="H210" s="24">
        <f t="shared" si="4"/>
        <v>0</v>
      </c>
      <c r="I210" s="29">
        <f t="shared" si="5"/>
        <v>0</v>
      </c>
      <c r="J210" s="29">
        <f t="shared" si="6"/>
        <v>1</v>
      </c>
      <c r="K210" s="29">
        <f t="shared" si="7"/>
        <v>0</v>
      </c>
      <c r="L210" s="29">
        <f t="shared" si="8"/>
        <v>0</v>
      </c>
      <c r="M210" s="29">
        <f t="shared" si="9"/>
        <v>0</v>
      </c>
      <c r="N210" s="29"/>
      <c r="O210" s="29"/>
      <c r="P210" s="29"/>
      <c r="Q210" s="29">
        <f t="shared" si="2"/>
        <v>0</v>
      </c>
    </row>
    <row r="211" spans="1:17" ht="15" customHeight="1" outlineLevel="1" x14ac:dyDescent="0.3">
      <c r="A211" s="112">
        <v>428</v>
      </c>
      <c r="B211" s="107">
        <v>2006</v>
      </c>
      <c r="C211" s="31" t="s">
        <v>1690</v>
      </c>
      <c r="D211" s="33" t="s">
        <v>1915</v>
      </c>
      <c r="E211" s="104" t="s">
        <v>109</v>
      </c>
      <c r="G211" s="24">
        <f t="shared" si="3"/>
        <v>0</v>
      </c>
      <c r="H211" s="24">
        <f t="shared" si="4"/>
        <v>0</v>
      </c>
      <c r="I211" s="29">
        <f t="shared" si="5"/>
        <v>0</v>
      </c>
      <c r="J211" s="29">
        <f t="shared" si="6"/>
        <v>0</v>
      </c>
      <c r="K211" s="29">
        <f t="shared" si="7"/>
        <v>0</v>
      </c>
      <c r="L211" s="29">
        <f t="shared" si="8"/>
        <v>0</v>
      </c>
      <c r="M211" s="29">
        <f t="shared" si="9"/>
        <v>0</v>
      </c>
      <c r="N211" s="29"/>
      <c r="O211" s="29"/>
      <c r="P211" s="29"/>
      <c r="Q211" s="29">
        <f t="shared" si="2"/>
        <v>0</v>
      </c>
    </row>
    <row r="212" spans="1:17" ht="15" customHeight="1" outlineLevel="1" x14ac:dyDescent="0.3">
      <c r="A212" s="112">
        <v>429</v>
      </c>
      <c r="B212" s="107">
        <v>2006</v>
      </c>
      <c r="C212" s="31" t="s">
        <v>1690</v>
      </c>
      <c r="D212" s="55" t="s">
        <v>1903</v>
      </c>
      <c r="E212" s="75" t="s">
        <v>2</v>
      </c>
      <c r="G212" s="24">
        <f t="shared" si="3"/>
        <v>0</v>
      </c>
      <c r="H212" s="24">
        <f t="shared" si="4"/>
        <v>0</v>
      </c>
      <c r="I212" s="29">
        <f t="shared" si="5"/>
        <v>1</v>
      </c>
      <c r="J212" s="29">
        <f t="shared" si="6"/>
        <v>0</v>
      </c>
      <c r="K212" s="29">
        <f t="shared" si="7"/>
        <v>0</v>
      </c>
      <c r="L212" s="29">
        <f t="shared" si="8"/>
        <v>0</v>
      </c>
      <c r="M212" s="29">
        <f t="shared" si="9"/>
        <v>0</v>
      </c>
      <c r="N212" s="29"/>
      <c r="O212" s="29"/>
      <c r="P212" s="29"/>
      <c r="Q212" s="29">
        <f t="shared" ref="Q212:Q275" si="10">IF(E212="não consegui acesso",1,0)</f>
        <v>0</v>
      </c>
    </row>
    <row r="213" spans="1:17" ht="15" customHeight="1" outlineLevel="1" x14ac:dyDescent="0.3">
      <c r="A213" s="112">
        <v>430</v>
      </c>
      <c r="B213" s="107">
        <v>2008</v>
      </c>
      <c r="C213" s="31" t="s">
        <v>1690</v>
      </c>
      <c r="D213" s="33" t="s">
        <v>1875</v>
      </c>
      <c r="E213" s="105" t="s">
        <v>0</v>
      </c>
      <c r="G213" s="24">
        <f t="shared" ref="G213:G276" si="11">IF(E213="CE1",1,0)</f>
        <v>1</v>
      </c>
      <c r="H213" s="24">
        <f t="shared" ref="H213:H276" si="12">IF(E213="CE2",1,0)</f>
        <v>0</v>
      </c>
      <c r="I213" s="29">
        <f t="shared" ref="I213:I276" si="13">IF(E213="CE3",1,0)</f>
        <v>0</v>
      </c>
      <c r="J213" s="29">
        <f t="shared" ref="J213:J276" si="14">IF(E213="CE4",1,0)</f>
        <v>0</v>
      </c>
      <c r="K213" s="29">
        <f t="shared" ref="K213:K276" si="15">IF(E213="CE5",1,0)</f>
        <v>0</v>
      </c>
      <c r="L213" s="29">
        <f t="shared" ref="L213:L276" si="16">IF(E213="CE6",1,0)</f>
        <v>0</v>
      </c>
      <c r="M213" s="29">
        <f t="shared" ref="M213:M276" si="17">IF(E213="CE7",1,0)</f>
        <v>0</v>
      </c>
      <c r="N213" s="29"/>
      <c r="O213" s="29"/>
      <c r="P213" s="29"/>
      <c r="Q213" s="29">
        <f t="shared" si="10"/>
        <v>0</v>
      </c>
    </row>
    <row r="214" spans="1:17" ht="15" customHeight="1" outlineLevel="1" x14ac:dyDescent="0.3">
      <c r="A214" s="112">
        <v>431</v>
      </c>
      <c r="B214" s="107">
        <v>1997</v>
      </c>
      <c r="C214" s="31" t="s">
        <v>1690</v>
      </c>
      <c r="D214" s="33" t="s">
        <v>1845</v>
      </c>
      <c r="E214" s="105" t="s">
        <v>112</v>
      </c>
      <c r="G214" s="24">
        <f t="shared" si="11"/>
        <v>0</v>
      </c>
      <c r="H214" s="24">
        <f t="shared" si="12"/>
        <v>0</v>
      </c>
      <c r="I214" s="29">
        <f t="shared" si="13"/>
        <v>0</v>
      </c>
      <c r="J214" s="29">
        <f t="shared" si="14"/>
        <v>0</v>
      </c>
      <c r="K214" s="29">
        <f t="shared" si="15"/>
        <v>0</v>
      </c>
      <c r="L214" s="29">
        <f t="shared" si="16"/>
        <v>0</v>
      </c>
      <c r="M214" s="29">
        <f t="shared" si="17"/>
        <v>1</v>
      </c>
      <c r="N214" s="29"/>
      <c r="O214" s="29"/>
      <c r="P214" s="29"/>
      <c r="Q214" s="29">
        <f t="shared" si="10"/>
        <v>0</v>
      </c>
    </row>
    <row r="215" spans="1:17" ht="25.5" customHeight="1" outlineLevel="1" x14ac:dyDescent="0.3">
      <c r="A215" s="112">
        <v>432</v>
      </c>
      <c r="B215" s="32">
        <v>2012</v>
      </c>
      <c r="C215" s="31" t="s">
        <v>1690</v>
      </c>
      <c r="D215" s="33" t="s">
        <v>1717</v>
      </c>
      <c r="E215" s="105" t="s">
        <v>111</v>
      </c>
      <c r="G215" s="24">
        <f t="shared" si="11"/>
        <v>0</v>
      </c>
      <c r="H215" s="24">
        <f t="shared" si="12"/>
        <v>0</v>
      </c>
      <c r="I215" s="29">
        <f t="shared" si="13"/>
        <v>0</v>
      </c>
      <c r="J215" s="29">
        <f t="shared" si="14"/>
        <v>0</v>
      </c>
      <c r="K215" s="29">
        <f t="shared" si="15"/>
        <v>0</v>
      </c>
      <c r="L215" s="29">
        <f t="shared" si="16"/>
        <v>1</v>
      </c>
      <c r="M215" s="29">
        <f t="shared" si="17"/>
        <v>0</v>
      </c>
      <c r="N215" s="29"/>
      <c r="O215" s="29"/>
      <c r="P215" s="29"/>
      <c r="Q215" s="29">
        <f t="shared" si="10"/>
        <v>0</v>
      </c>
    </row>
    <row r="216" spans="1:17" ht="15" customHeight="1" outlineLevel="1" x14ac:dyDescent="0.3">
      <c r="A216" s="112">
        <v>433</v>
      </c>
      <c r="B216" s="31">
        <v>1999</v>
      </c>
      <c r="C216" s="31" t="s">
        <v>1690</v>
      </c>
      <c r="D216" s="5" t="s">
        <v>1731</v>
      </c>
      <c r="E216" s="111" t="s">
        <v>1557</v>
      </c>
      <c r="G216" s="24">
        <f t="shared" si="11"/>
        <v>0</v>
      </c>
      <c r="H216" s="24">
        <f t="shared" si="12"/>
        <v>0</v>
      </c>
      <c r="I216" s="29">
        <f t="shared" si="13"/>
        <v>0</v>
      </c>
      <c r="J216" s="29">
        <f t="shared" si="14"/>
        <v>0</v>
      </c>
      <c r="K216" s="29">
        <f t="shared" si="15"/>
        <v>0</v>
      </c>
      <c r="L216" s="29">
        <f t="shared" si="16"/>
        <v>0</v>
      </c>
      <c r="M216" s="29">
        <f t="shared" si="17"/>
        <v>0</v>
      </c>
      <c r="N216" s="29"/>
      <c r="O216" s="29"/>
      <c r="P216" s="29"/>
      <c r="Q216" s="29">
        <f t="shared" si="10"/>
        <v>1</v>
      </c>
    </row>
    <row r="217" spans="1:17" ht="15" customHeight="1" outlineLevel="1" x14ac:dyDescent="0.3">
      <c r="A217" s="112">
        <v>434</v>
      </c>
      <c r="B217" s="107">
        <v>2003</v>
      </c>
      <c r="C217" s="31" t="s">
        <v>1690</v>
      </c>
      <c r="D217" s="33" t="s">
        <v>1846</v>
      </c>
      <c r="E217" s="104" t="s">
        <v>109</v>
      </c>
      <c r="G217" s="24">
        <f t="shared" si="11"/>
        <v>0</v>
      </c>
      <c r="H217" s="24">
        <f t="shared" si="12"/>
        <v>0</v>
      </c>
      <c r="I217" s="29">
        <f t="shared" si="13"/>
        <v>0</v>
      </c>
      <c r="J217" s="29">
        <f t="shared" si="14"/>
        <v>0</v>
      </c>
      <c r="K217" s="29">
        <f t="shared" si="15"/>
        <v>0</v>
      </c>
      <c r="L217" s="29">
        <f t="shared" si="16"/>
        <v>0</v>
      </c>
      <c r="M217" s="29">
        <f t="shared" si="17"/>
        <v>0</v>
      </c>
      <c r="N217" s="29"/>
      <c r="O217" s="29"/>
      <c r="P217" s="29"/>
      <c r="Q217" s="29">
        <f t="shared" si="10"/>
        <v>0</v>
      </c>
    </row>
    <row r="218" spans="1:17" ht="15" customHeight="1" outlineLevel="1" x14ac:dyDescent="0.3">
      <c r="A218" s="112">
        <v>435</v>
      </c>
      <c r="B218" s="107">
        <v>2003</v>
      </c>
      <c r="C218" s="31" t="s">
        <v>1690</v>
      </c>
      <c r="D218" s="33" t="s">
        <v>1749</v>
      </c>
      <c r="E218" s="105" t="s">
        <v>111</v>
      </c>
      <c r="G218" s="24">
        <f t="shared" si="11"/>
        <v>0</v>
      </c>
      <c r="H218" s="24">
        <f t="shared" si="12"/>
        <v>0</v>
      </c>
      <c r="I218" s="29">
        <f t="shared" si="13"/>
        <v>0</v>
      </c>
      <c r="J218" s="29">
        <f t="shared" si="14"/>
        <v>0</v>
      </c>
      <c r="K218" s="29">
        <f t="shared" si="15"/>
        <v>0</v>
      </c>
      <c r="L218" s="29">
        <f t="shared" si="16"/>
        <v>1</v>
      </c>
      <c r="M218" s="29">
        <f t="shared" si="17"/>
        <v>0</v>
      </c>
      <c r="N218" s="29"/>
      <c r="O218" s="29"/>
      <c r="P218" s="29"/>
      <c r="Q218" s="29">
        <f t="shared" si="10"/>
        <v>0</v>
      </c>
    </row>
    <row r="219" spans="1:17" ht="15" customHeight="1" outlineLevel="1" x14ac:dyDescent="0.3">
      <c r="A219" s="112">
        <v>436</v>
      </c>
      <c r="B219" s="31">
        <v>1998</v>
      </c>
      <c r="C219" s="31" t="s">
        <v>1690</v>
      </c>
      <c r="D219" s="33" t="s">
        <v>1729</v>
      </c>
      <c r="E219" s="104" t="s">
        <v>109</v>
      </c>
      <c r="G219" s="24">
        <f t="shared" si="11"/>
        <v>0</v>
      </c>
      <c r="H219" s="24">
        <f t="shared" si="12"/>
        <v>0</v>
      </c>
      <c r="I219" s="29">
        <f t="shared" si="13"/>
        <v>0</v>
      </c>
      <c r="J219" s="29">
        <f t="shared" si="14"/>
        <v>0</v>
      </c>
      <c r="K219" s="29">
        <f t="shared" si="15"/>
        <v>0</v>
      </c>
      <c r="L219" s="29">
        <f t="shared" si="16"/>
        <v>0</v>
      </c>
      <c r="M219" s="29">
        <f t="shared" si="17"/>
        <v>0</v>
      </c>
      <c r="N219" s="29"/>
      <c r="O219" s="29"/>
      <c r="P219" s="29"/>
      <c r="Q219" s="29">
        <f t="shared" si="10"/>
        <v>0</v>
      </c>
    </row>
    <row r="220" spans="1:17" ht="15" customHeight="1" outlineLevel="1" x14ac:dyDescent="0.3">
      <c r="A220" s="112">
        <v>437</v>
      </c>
      <c r="B220" s="107">
        <v>2000</v>
      </c>
      <c r="C220" s="31" t="s">
        <v>1690</v>
      </c>
      <c r="D220" s="55" t="s">
        <v>1905</v>
      </c>
      <c r="E220" s="105" t="s">
        <v>112</v>
      </c>
      <c r="G220" s="24">
        <f t="shared" si="11"/>
        <v>0</v>
      </c>
      <c r="H220" s="24">
        <f t="shared" si="12"/>
        <v>0</v>
      </c>
      <c r="I220" s="29">
        <f t="shared" si="13"/>
        <v>0</v>
      </c>
      <c r="J220" s="29">
        <f t="shared" si="14"/>
        <v>0</v>
      </c>
      <c r="K220" s="29">
        <f t="shared" si="15"/>
        <v>0</v>
      </c>
      <c r="L220" s="29">
        <f t="shared" si="16"/>
        <v>0</v>
      </c>
      <c r="M220" s="29">
        <f t="shared" si="17"/>
        <v>1</v>
      </c>
      <c r="N220" s="29"/>
      <c r="O220" s="29"/>
      <c r="P220" s="29"/>
      <c r="Q220" s="29">
        <f t="shared" si="10"/>
        <v>0</v>
      </c>
    </row>
    <row r="221" spans="1:17" ht="15" customHeight="1" outlineLevel="1" x14ac:dyDescent="0.3">
      <c r="A221" s="112">
        <v>438</v>
      </c>
      <c r="B221" s="107">
        <v>2008</v>
      </c>
      <c r="C221" s="31" t="s">
        <v>1690</v>
      </c>
      <c r="D221" s="33" t="s">
        <v>1778</v>
      </c>
      <c r="E221" s="105" t="s">
        <v>111</v>
      </c>
      <c r="G221" s="24">
        <f t="shared" si="11"/>
        <v>0</v>
      </c>
      <c r="H221" s="24">
        <f t="shared" si="12"/>
        <v>0</v>
      </c>
      <c r="I221" s="29">
        <f t="shared" si="13"/>
        <v>0</v>
      </c>
      <c r="J221" s="29">
        <f t="shared" si="14"/>
        <v>0</v>
      </c>
      <c r="K221" s="29">
        <f t="shared" si="15"/>
        <v>0</v>
      </c>
      <c r="L221" s="29">
        <f t="shared" si="16"/>
        <v>1</v>
      </c>
      <c r="M221" s="29">
        <f t="shared" si="17"/>
        <v>0</v>
      </c>
      <c r="N221" s="29"/>
      <c r="O221" s="29"/>
      <c r="P221" s="29"/>
      <c r="Q221" s="29">
        <f t="shared" si="10"/>
        <v>0</v>
      </c>
    </row>
    <row r="222" spans="1:17" ht="15" customHeight="1" outlineLevel="1" x14ac:dyDescent="0.3">
      <c r="A222" s="112">
        <v>439</v>
      </c>
      <c r="B222" s="107">
        <v>2002</v>
      </c>
      <c r="C222" s="31" t="s">
        <v>1690</v>
      </c>
      <c r="D222" s="55" t="s">
        <v>1897</v>
      </c>
      <c r="E222" s="105" t="s">
        <v>111</v>
      </c>
      <c r="G222" s="24">
        <f t="shared" si="11"/>
        <v>0</v>
      </c>
      <c r="H222" s="24">
        <f t="shared" si="12"/>
        <v>0</v>
      </c>
      <c r="I222" s="29">
        <f t="shared" si="13"/>
        <v>0</v>
      </c>
      <c r="J222" s="29">
        <f t="shared" si="14"/>
        <v>0</v>
      </c>
      <c r="K222" s="29">
        <f t="shared" si="15"/>
        <v>0</v>
      </c>
      <c r="L222" s="29">
        <f t="shared" si="16"/>
        <v>1</v>
      </c>
      <c r="M222" s="29">
        <f t="shared" si="17"/>
        <v>0</v>
      </c>
      <c r="N222" s="29"/>
      <c r="O222" s="29"/>
      <c r="P222" s="29"/>
      <c r="Q222" s="29">
        <f t="shared" si="10"/>
        <v>0</v>
      </c>
    </row>
    <row r="223" spans="1:17" ht="15" customHeight="1" outlineLevel="1" x14ac:dyDescent="0.3">
      <c r="A223" s="112">
        <v>440</v>
      </c>
      <c r="B223" s="107">
        <v>2010</v>
      </c>
      <c r="C223" s="31" t="s">
        <v>1690</v>
      </c>
      <c r="D223" s="33" t="s">
        <v>1753</v>
      </c>
      <c r="E223" s="104" t="s">
        <v>109</v>
      </c>
      <c r="G223" s="24">
        <f t="shared" si="11"/>
        <v>0</v>
      </c>
      <c r="H223" s="24">
        <f t="shared" si="12"/>
        <v>0</v>
      </c>
      <c r="I223" s="29">
        <f t="shared" si="13"/>
        <v>0</v>
      </c>
      <c r="J223" s="29">
        <f t="shared" si="14"/>
        <v>0</v>
      </c>
      <c r="K223" s="29">
        <f t="shared" si="15"/>
        <v>0</v>
      </c>
      <c r="L223" s="29">
        <f t="shared" si="16"/>
        <v>0</v>
      </c>
      <c r="M223" s="29">
        <f t="shared" si="17"/>
        <v>0</v>
      </c>
      <c r="N223" s="29"/>
      <c r="O223" s="29"/>
      <c r="P223" s="29"/>
      <c r="Q223" s="29">
        <f t="shared" si="10"/>
        <v>0</v>
      </c>
    </row>
    <row r="224" spans="1:17" ht="15" customHeight="1" outlineLevel="1" x14ac:dyDescent="0.3">
      <c r="A224" s="112">
        <v>441</v>
      </c>
      <c r="B224" s="107">
        <v>2002</v>
      </c>
      <c r="C224" s="31" t="s">
        <v>1690</v>
      </c>
      <c r="D224" s="33" t="s">
        <v>1902</v>
      </c>
      <c r="E224" s="104" t="s">
        <v>109</v>
      </c>
      <c r="G224" s="24">
        <f t="shared" si="11"/>
        <v>0</v>
      </c>
      <c r="H224" s="24">
        <f t="shared" si="12"/>
        <v>0</v>
      </c>
      <c r="I224" s="29">
        <f t="shared" si="13"/>
        <v>0</v>
      </c>
      <c r="J224" s="29">
        <f t="shared" si="14"/>
        <v>0</v>
      </c>
      <c r="K224" s="29">
        <f t="shared" si="15"/>
        <v>0</v>
      </c>
      <c r="L224" s="29">
        <f t="shared" si="16"/>
        <v>0</v>
      </c>
      <c r="M224" s="29">
        <f t="shared" si="17"/>
        <v>0</v>
      </c>
      <c r="N224" s="29"/>
      <c r="O224" s="29"/>
      <c r="P224" s="29"/>
      <c r="Q224" s="29">
        <f t="shared" si="10"/>
        <v>0</v>
      </c>
    </row>
    <row r="225" spans="1:17" ht="15" customHeight="1" outlineLevel="1" x14ac:dyDescent="0.3">
      <c r="A225" s="112">
        <v>442</v>
      </c>
      <c r="B225" s="32">
        <v>2001</v>
      </c>
      <c r="C225" s="31" t="s">
        <v>1690</v>
      </c>
      <c r="D225" s="33" t="s">
        <v>1906</v>
      </c>
      <c r="E225" s="75" t="s">
        <v>111</v>
      </c>
      <c r="G225" s="24">
        <f t="shared" si="11"/>
        <v>0</v>
      </c>
      <c r="H225" s="24">
        <f t="shared" si="12"/>
        <v>0</v>
      </c>
      <c r="I225" s="29">
        <f t="shared" si="13"/>
        <v>0</v>
      </c>
      <c r="J225" s="29">
        <f t="shared" si="14"/>
        <v>0</v>
      </c>
      <c r="K225" s="29">
        <f t="shared" si="15"/>
        <v>0</v>
      </c>
      <c r="L225" s="29">
        <f t="shared" si="16"/>
        <v>1</v>
      </c>
      <c r="M225" s="29">
        <f t="shared" si="17"/>
        <v>0</v>
      </c>
      <c r="N225" s="29"/>
      <c r="O225" s="29"/>
      <c r="P225" s="29"/>
      <c r="Q225" s="29">
        <f t="shared" si="10"/>
        <v>0</v>
      </c>
    </row>
    <row r="226" spans="1:17" ht="15" customHeight="1" outlineLevel="1" x14ac:dyDescent="0.3">
      <c r="A226" s="112">
        <v>443</v>
      </c>
      <c r="B226" s="107">
        <v>2009</v>
      </c>
      <c r="C226" s="31" t="s">
        <v>1690</v>
      </c>
      <c r="D226" s="33" t="s">
        <v>1827</v>
      </c>
      <c r="E226" s="105" t="s">
        <v>111</v>
      </c>
      <c r="G226" s="24">
        <f t="shared" si="11"/>
        <v>0</v>
      </c>
      <c r="H226" s="24">
        <f t="shared" si="12"/>
        <v>0</v>
      </c>
      <c r="I226" s="29">
        <f t="shared" si="13"/>
        <v>0</v>
      </c>
      <c r="J226" s="29">
        <f t="shared" si="14"/>
        <v>0</v>
      </c>
      <c r="K226" s="29">
        <f t="shared" si="15"/>
        <v>0</v>
      </c>
      <c r="L226" s="29">
        <f t="shared" si="16"/>
        <v>1</v>
      </c>
      <c r="M226" s="29">
        <f t="shared" si="17"/>
        <v>0</v>
      </c>
      <c r="N226" s="29"/>
      <c r="O226" s="29"/>
      <c r="P226" s="29"/>
      <c r="Q226" s="29">
        <f t="shared" si="10"/>
        <v>0</v>
      </c>
    </row>
    <row r="227" spans="1:17" ht="15" customHeight="1" outlineLevel="1" x14ac:dyDescent="0.3">
      <c r="A227" s="112">
        <v>444</v>
      </c>
      <c r="B227" s="107"/>
      <c r="C227" s="31" t="s">
        <v>1690</v>
      </c>
      <c r="D227" s="33" t="s">
        <v>1836</v>
      </c>
      <c r="E227" s="105" t="s">
        <v>111</v>
      </c>
      <c r="G227" s="24">
        <f t="shared" si="11"/>
        <v>0</v>
      </c>
      <c r="H227" s="24">
        <f t="shared" si="12"/>
        <v>0</v>
      </c>
      <c r="I227" s="29">
        <f t="shared" si="13"/>
        <v>0</v>
      </c>
      <c r="J227" s="29">
        <f t="shared" si="14"/>
        <v>0</v>
      </c>
      <c r="K227" s="29">
        <f t="shared" si="15"/>
        <v>0</v>
      </c>
      <c r="L227" s="29">
        <f t="shared" si="16"/>
        <v>1</v>
      </c>
      <c r="M227" s="29">
        <f t="shared" si="17"/>
        <v>0</v>
      </c>
      <c r="N227" s="29"/>
      <c r="O227" s="29"/>
      <c r="P227" s="29"/>
      <c r="Q227" s="29">
        <f t="shared" si="10"/>
        <v>0</v>
      </c>
    </row>
    <row r="228" spans="1:17" ht="15" customHeight="1" outlineLevel="1" x14ac:dyDescent="0.3">
      <c r="A228" s="112">
        <v>445</v>
      </c>
      <c r="B228" s="107">
        <v>1997</v>
      </c>
      <c r="C228" s="31" t="s">
        <v>1690</v>
      </c>
      <c r="D228" s="33" t="s">
        <v>1848</v>
      </c>
      <c r="E228" s="75" t="s">
        <v>2</v>
      </c>
      <c r="G228" s="24">
        <f t="shared" si="11"/>
        <v>0</v>
      </c>
      <c r="H228" s="24">
        <f t="shared" si="12"/>
        <v>0</v>
      </c>
      <c r="I228" s="29">
        <f t="shared" si="13"/>
        <v>1</v>
      </c>
      <c r="J228" s="29">
        <f t="shared" si="14"/>
        <v>0</v>
      </c>
      <c r="K228" s="29">
        <f t="shared" si="15"/>
        <v>0</v>
      </c>
      <c r="L228" s="29">
        <f t="shared" si="16"/>
        <v>0</v>
      </c>
      <c r="M228" s="29">
        <f t="shared" si="17"/>
        <v>0</v>
      </c>
      <c r="N228" s="29"/>
      <c r="O228" s="29"/>
      <c r="P228" s="29"/>
      <c r="Q228" s="29">
        <f t="shared" si="10"/>
        <v>0</v>
      </c>
    </row>
    <row r="229" spans="1:17" ht="15" customHeight="1" outlineLevel="1" x14ac:dyDescent="0.3">
      <c r="A229" s="112">
        <v>446</v>
      </c>
      <c r="B229" s="107">
        <v>1990</v>
      </c>
      <c r="C229" s="31" t="s">
        <v>1690</v>
      </c>
      <c r="D229" s="33" t="s">
        <v>1768</v>
      </c>
      <c r="E229" s="105" t="s">
        <v>111</v>
      </c>
      <c r="G229" s="24">
        <f t="shared" si="11"/>
        <v>0</v>
      </c>
      <c r="H229" s="24">
        <f t="shared" si="12"/>
        <v>0</v>
      </c>
      <c r="I229" s="29">
        <f t="shared" si="13"/>
        <v>0</v>
      </c>
      <c r="J229" s="29">
        <f t="shared" si="14"/>
        <v>0</v>
      </c>
      <c r="K229" s="29">
        <f t="shared" si="15"/>
        <v>0</v>
      </c>
      <c r="L229" s="29">
        <f t="shared" si="16"/>
        <v>1</v>
      </c>
      <c r="M229" s="29">
        <f t="shared" si="17"/>
        <v>0</v>
      </c>
      <c r="N229" s="29"/>
      <c r="O229" s="29"/>
      <c r="P229" s="29"/>
      <c r="Q229" s="29">
        <f t="shared" si="10"/>
        <v>0</v>
      </c>
    </row>
    <row r="230" spans="1:17" ht="15" customHeight="1" outlineLevel="1" x14ac:dyDescent="0.3">
      <c r="A230" s="112">
        <v>447</v>
      </c>
      <c r="B230" s="107"/>
      <c r="C230" s="31" t="s">
        <v>1690</v>
      </c>
      <c r="D230" s="33" t="s">
        <v>1783</v>
      </c>
      <c r="E230" s="75" t="s">
        <v>108</v>
      </c>
      <c r="G230" s="24">
        <f t="shared" si="11"/>
        <v>0</v>
      </c>
      <c r="H230" s="24">
        <f t="shared" si="12"/>
        <v>0</v>
      </c>
      <c r="I230" s="29">
        <f t="shared" si="13"/>
        <v>0</v>
      </c>
      <c r="J230" s="29">
        <f t="shared" si="14"/>
        <v>1</v>
      </c>
      <c r="K230" s="29">
        <f t="shared" si="15"/>
        <v>0</v>
      </c>
      <c r="L230" s="29">
        <f t="shared" si="16"/>
        <v>0</v>
      </c>
      <c r="M230" s="29">
        <f t="shared" si="17"/>
        <v>0</v>
      </c>
      <c r="N230" s="29"/>
      <c r="O230" s="29"/>
      <c r="P230" s="29"/>
      <c r="Q230" s="29">
        <f t="shared" si="10"/>
        <v>0</v>
      </c>
    </row>
    <row r="231" spans="1:17" ht="15" customHeight="1" outlineLevel="1" x14ac:dyDescent="0.3">
      <c r="A231" s="112">
        <v>448</v>
      </c>
      <c r="B231" s="31">
        <v>2013</v>
      </c>
      <c r="C231" s="31" t="s">
        <v>1690</v>
      </c>
      <c r="D231" s="33" t="s">
        <v>1744</v>
      </c>
      <c r="E231" s="105" t="s">
        <v>111</v>
      </c>
      <c r="G231" s="24">
        <f t="shared" si="11"/>
        <v>0</v>
      </c>
      <c r="H231" s="24">
        <f t="shared" si="12"/>
        <v>0</v>
      </c>
      <c r="I231" s="29">
        <f t="shared" si="13"/>
        <v>0</v>
      </c>
      <c r="J231" s="29">
        <f t="shared" si="14"/>
        <v>0</v>
      </c>
      <c r="K231" s="29">
        <f t="shared" si="15"/>
        <v>0</v>
      </c>
      <c r="L231" s="29">
        <f t="shared" si="16"/>
        <v>1</v>
      </c>
      <c r="M231" s="29">
        <f t="shared" si="17"/>
        <v>0</v>
      </c>
      <c r="N231" s="29"/>
      <c r="O231" s="29"/>
      <c r="P231" s="29"/>
      <c r="Q231" s="29">
        <f t="shared" si="10"/>
        <v>0</v>
      </c>
    </row>
    <row r="232" spans="1:17" ht="15" customHeight="1" outlineLevel="1" x14ac:dyDescent="0.3">
      <c r="A232" s="112">
        <v>449</v>
      </c>
      <c r="B232" s="107">
        <v>1994</v>
      </c>
      <c r="C232" s="31" t="s">
        <v>1690</v>
      </c>
      <c r="D232" s="33" t="s">
        <v>1865</v>
      </c>
      <c r="E232" s="104" t="s">
        <v>109</v>
      </c>
      <c r="G232" s="24">
        <f t="shared" si="11"/>
        <v>0</v>
      </c>
      <c r="H232" s="24">
        <f t="shared" si="12"/>
        <v>0</v>
      </c>
      <c r="I232" s="29">
        <f t="shared" si="13"/>
        <v>0</v>
      </c>
      <c r="J232" s="29">
        <f t="shared" si="14"/>
        <v>0</v>
      </c>
      <c r="K232" s="29">
        <f t="shared" si="15"/>
        <v>0</v>
      </c>
      <c r="L232" s="29">
        <f t="shared" si="16"/>
        <v>0</v>
      </c>
      <c r="M232" s="29">
        <f t="shared" si="17"/>
        <v>0</v>
      </c>
      <c r="N232" s="29"/>
      <c r="O232" s="29"/>
      <c r="P232" s="29"/>
      <c r="Q232" s="29">
        <f t="shared" si="10"/>
        <v>0</v>
      </c>
    </row>
    <row r="233" spans="1:17" ht="15" customHeight="1" outlineLevel="1" x14ac:dyDescent="0.3">
      <c r="A233" s="112">
        <v>450</v>
      </c>
      <c r="B233" s="31">
        <v>2004</v>
      </c>
      <c r="C233" s="31" t="s">
        <v>1690</v>
      </c>
      <c r="D233" s="33" t="s">
        <v>1727</v>
      </c>
      <c r="E233" s="104" t="s">
        <v>109</v>
      </c>
      <c r="G233" s="24">
        <f t="shared" si="11"/>
        <v>0</v>
      </c>
      <c r="H233" s="24">
        <f t="shared" si="12"/>
        <v>0</v>
      </c>
      <c r="I233" s="29">
        <f t="shared" si="13"/>
        <v>0</v>
      </c>
      <c r="J233" s="29">
        <f t="shared" si="14"/>
        <v>0</v>
      </c>
      <c r="K233" s="29">
        <f t="shared" si="15"/>
        <v>0</v>
      </c>
      <c r="L233" s="29">
        <f t="shared" si="16"/>
        <v>0</v>
      </c>
      <c r="M233" s="29">
        <f t="shared" si="17"/>
        <v>0</v>
      </c>
      <c r="N233" s="29"/>
      <c r="O233" s="29"/>
      <c r="P233" s="29"/>
      <c r="Q233" s="29">
        <f t="shared" si="10"/>
        <v>0</v>
      </c>
    </row>
    <row r="234" spans="1:17" ht="15" customHeight="1" outlineLevel="1" x14ac:dyDescent="0.3">
      <c r="A234" s="112">
        <v>451</v>
      </c>
      <c r="B234" s="31">
        <v>2004</v>
      </c>
      <c r="C234" s="31" t="s">
        <v>1690</v>
      </c>
      <c r="D234" s="33" t="s">
        <v>1721</v>
      </c>
      <c r="E234" s="104" t="s">
        <v>109</v>
      </c>
      <c r="G234" s="24">
        <f t="shared" si="11"/>
        <v>0</v>
      </c>
      <c r="H234" s="24">
        <f t="shared" si="12"/>
        <v>0</v>
      </c>
      <c r="I234" s="29">
        <f t="shared" si="13"/>
        <v>0</v>
      </c>
      <c r="J234" s="29">
        <f t="shared" si="14"/>
        <v>0</v>
      </c>
      <c r="K234" s="29">
        <f t="shared" si="15"/>
        <v>0</v>
      </c>
      <c r="L234" s="29">
        <f t="shared" si="16"/>
        <v>0</v>
      </c>
      <c r="M234" s="29">
        <f t="shared" si="17"/>
        <v>0</v>
      </c>
      <c r="N234" s="29"/>
      <c r="O234" s="29"/>
      <c r="P234" s="29"/>
      <c r="Q234" s="29">
        <f t="shared" si="10"/>
        <v>0</v>
      </c>
    </row>
    <row r="235" spans="1:17" ht="15" customHeight="1" outlineLevel="1" x14ac:dyDescent="0.3">
      <c r="A235" s="112">
        <v>452</v>
      </c>
      <c r="B235" s="107">
        <v>2007</v>
      </c>
      <c r="C235" s="31" t="s">
        <v>1690</v>
      </c>
      <c r="D235" s="33" t="s">
        <v>1851</v>
      </c>
      <c r="E235" s="75" t="s">
        <v>2</v>
      </c>
      <c r="G235" s="24">
        <f t="shared" si="11"/>
        <v>0</v>
      </c>
      <c r="H235" s="24">
        <f t="shared" si="12"/>
        <v>0</v>
      </c>
      <c r="I235" s="29">
        <f t="shared" si="13"/>
        <v>1</v>
      </c>
      <c r="J235" s="29">
        <f t="shared" si="14"/>
        <v>0</v>
      </c>
      <c r="K235" s="29">
        <f t="shared" si="15"/>
        <v>0</v>
      </c>
      <c r="L235" s="29">
        <f t="shared" si="16"/>
        <v>0</v>
      </c>
      <c r="M235" s="29">
        <f t="shared" si="17"/>
        <v>0</v>
      </c>
      <c r="N235" s="29"/>
      <c r="O235" s="29"/>
      <c r="P235" s="29"/>
      <c r="Q235" s="29">
        <f t="shared" si="10"/>
        <v>0</v>
      </c>
    </row>
    <row r="236" spans="1:17" ht="15" customHeight="1" outlineLevel="1" x14ac:dyDescent="0.3">
      <c r="A236" s="112">
        <v>453</v>
      </c>
      <c r="B236" s="107">
        <v>2000</v>
      </c>
      <c r="C236" s="31" t="s">
        <v>1690</v>
      </c>
      <c r="D236" s="33" t="s">
        <v>1813</v>
      </c>
      <c r="E236" s="105" t="s">
        <v>112</v>
      </c>
      <c r="G236" s="24">
        <f t="shared" si="11"/>
        <v>0</v>
      </c>
      <c r="H236" s="24">
        <f t="shared" si="12"/>
        <v>0</v>
      </c>
      <c r="I236" s="29">
        <f t="shared" si="13"/>
        <v>0</v>
      </c>
      <c r="J236" s="29">
        <f t="shared" si="14"/>
        <v>0</v>
      </c>
      <c r="K236" s="29">
        <f t="shared" si="15"/>
        <v>0</v>
      </c>
      <c r="L236" s="29">
        <f t="shared" si="16"/>
        <v>0</v>
      </c>
      <c r="M236" s="29">
        <f t="shared" si="17"/>
        <v>1</v>
      </c>
      <c r="N236" s="29"/>
      <c r="O236" s="29"/>
      <c r="P236" s="29"/>
      <c r="Q236" s="29">
        <f t="shared" si="10"/>
        <v>0</v>
      </c>
    </row>
    <row r="237" spans="1:17" ht="15" customHeight="1" outlineLevel="1" x14ac:dyDescent="0.3">
      <c r="A237" s="112">
        <v>454</v>
      </c>
      <c r="B237" s="107">
        <v>1997</v>
      </c>
      <c r="C237" s="31" t="s">
        <v>1690</v>
      </c>
      <c r="D237" s="55" t="s">
        <v>1894</v>
      </c>
      <c r="E237" s="105" t="s">
        <v>112</v>
      </c>
      <c r="G237" s="24">
        <f t="shared" si="11"/>
        <v>0</v>
      </c>
      <c r="H237" s="24">
        <f t="shared" si="12"/>
        <v>0</v>
      </c>
      <c r="I237" s="29">
        <f t="shared" si="13"/>
        <v>0</v>
      </c>
      <c r="J237" s="29">
        <f t="shared" si="14"/>
        <v>0</v>
      </c>
      <c r="K237" s="29">
        <f t="shared" si="15"/>
        <v>0</v>
      </c>
      <c r="L237" s="29">
        <f t="shared" si="16"/>
        <v>0</v>
      </c>
      <c r="M237" s="29">
        <f t="shared" si="17"/>
        <v>1</v>
      </c>
      <c r="N237" s="29"/>
      <c r="O237" s="29"/>
      <c r="P237" s="29"/>
      <c r="Q237" s="29">
        <f t="shared" si="10"/>
        <v>0</v>
      </c>
    </row>
    <row r="238" spans="1:17" ht="15" customHeight="1" outlineLevel="1" x14ac:dyDescent="0.3">
      <c r="A238" s="112">
        <v>455</v>
      </c>
      <c r="B238" s="31">
        <v>2012</v>
      </c>
      <c r="C238" s="31" t="s">
        <v>1690</v>
      </c>
      <c r="D238" s="33" t="s">
        <v>1743</v>
      </c>
      <c r="E238" s="104" t="s">
        <v>109</v>
      </c>
      <c r="G238" s="24">
        <f t="shared" si="11"/>
        <v>0</v>
      </c>
      <c r="H238" s="24">
        <f t="shared" si="12"/>
        <v>0</v>
      </c>
      <c r="I238" s="29">
        <f t="shared" si="13"/>
        <v>0</v>
      </c>
      <c r="J238" s="29">
        <f t="shared" si="14"/>
        <v>0</v>
      </c>
      <c r="K238" s="29">
        <f t="shared" si="15"/>
        <v>0</v>
      </c>
      <c r="L238" s="29">
        <f t="shared" si="16"/>
        <v>0</v>
      </c>
      <c r="M238" s="29">
        <f t="shared" si="17"/>
        <v>0</v>
      </c>
      <c r="N238" s="29"/>
      <c r="O238" s="29"/>
      <c r="P238" s="29"/>
      <c r="Q238" s="29">
        <f t="shared" si="10"/>
        <v>0</v>
      </c>
    </row>
    <row r="239" spans="1:17" ht="15" customHeight="1" outlineLevel="1" x14ac:dyDescent="0.3">
      <c r="A239" s="112">
        <v>456</v>
      </c>
      <c r="B239" s="107">
        <v>1983</v>
      </c>
      <c r="C239" s="31" t="s">
        <v>1690</v>
      </c>
      <c r="D239" s="33" t="s">
        <v>1916</v>
      </c>
      <c r="E239" s="105" t="s">
        <v>111</v>
      </c>
      <c r="G239" s="24">
        <f t="shared" si="11"/>
        <v>0</v>
      </c>
      <c r="H239" s="24">
        <f t="shared" si="12"/>
        <v>0</v>
      </c>
      <c r="I239" s="29">
        <f t="shared" si="13"/>
        <v>0</v>
      </c>
      <c r="J239" s="29">
        <f t="shared" si="14"/>
        <v>0</v>
      </c>
      <c r="K239" s="29">
        <f t="shared" si="15"/>
        <v>0</v>
      </c>
      <c r="L239" s="29">
        <f t="shared" si="16"/>
        <v>1</v>
      </c>
      <c r="M239" s="29">
        <f t="shared" si="17"/>
        <v>0</v>
      </c>
      <c r="N239" s="29"/>
      <c r="O239" s="29"/>
      <c r="P239" s="29"/>
      <c r="Q239" s="29">
        <f t="shared" si="10"/>
        <v>0</v>
      </c>
    </row>
    <row r="240" spans="1:17" ht="15" customHeight="1" outlineLevel="1" x14ac:dyDescent="0.3">
      <c r="A240" s="112">
        <v>457</v>
      </c>
      <c r="B240" s="31">
        <v>2013</v>
      </c>
      <c r="C240" s="31" t="s">
        <v>1690</v>
      </c>
      <c r="D240" s="33" t="s">
        <v>1734</v>
      </c>
      <c r="E240" s="104" t="s">
        <v>109</v>
      </c>
      <c r="G240" s="24">
        <f t="shared" si="11"/>
        <v>0</v>
      </c>
      <c r="H240" s="24">
        <f t="shared" si="12"/>
        <v>0</v>
      </c>
      <c r="I240" s="29">
        <f t="shared" si="13"/>
        <v>0</v>
      </c>
      <c r="J240" s="29">
        <f t="shared" si="14"/>
        <v>0</v>
      </c>
      <c r="K240" s="29">
        <f t="shared" si="15"/>
        <v>0</v>
      </c>
      <c r="L240" s="29">
        <f t="shared" si="16"/>
        <v>0</v>
      </c>
      <c r="M240" s="29">
        <f t="shared" si="17"/>
        <v>0</v>
      </c>
      <c r="N240" s="29"/>
      <c r="O240" s="29"/>
      <c r="P240" s="29"/>
      <c r="Q240" s="29">
        <f t="shared" si="10"/>
        <v>0</v>
      </c>
    </row>
    <row r="241" spans="1:17" ht="15" customHeight="1" outlineLevel="1" x14ac:dyDescent="0.3">
      <c r="A241" s="112">
        <v>458</v>
      </c>
      <c r="B241" s="107">
        <v>2000</v>
      </c>
      <c r="C241" s="31" t="s">
        <v>1690</v>
      </c>
      <c r="D241" s="33" t="s">
        <v>1872</v>
      </c>
      <c r="E241" s="105" t="s">
        <v>111</v>
      </c>
      <c r="G241" s="24">
        <f t="shared" si="11"/>
        <v>0</v>
      </c>
      <c r="H241" s="24">
        <f t="shared" si="12"/>
        <v>0</v>
      </c>
      <c r="I241" s="29">
        <f t="shared" si="13"/>
        <v>0</v>
      </c>
      <c r="J241" s="29">
        <f t="shared" si="14"/>
        <v>0</v>
      </c>
      <c r="K241" s="29">
        <f t="shared" si="15"/>
        <v>0</v>
      </c>
      <c r="L241" s="29">
        <f t="shared" si="16"/>
        <v>1</v>
      </c>
      <c r="M241" s="29">
        <f t="shared" si="17"/>
        <v>0</v>
      </c>
      <c r="N241" s="29"/>
      <c r="O241" s="29"/>
      <c r="P241" s="29"/>
      <c r="Q241" s="29">
        <f t="shared" si="10"/>
        <v>0</v>
      </c>
    </row>
    <row r="242" spans="1:17" ht="15" customHeight="1" outlineLevel="1" x14ac:dyDescent="0.3">
      <c r="A242" s="112">
        <v>459</v>
      </c>
      <c r="B242" s="107">
        <v>2003</v>
      </c>
      <c r="C242" s="31" t="s">
        <v>1690</v>
      </c>
      <c r="D242" s="33" t="s">
        <v>1826</v>
      </c>
      <c r="E242" s="105" t="s">
        <v>111</v>
      </c>
      <c r="G242" s="24">
        <f t="shared" si="11"/>
        <v>0</v>
      </c>
      <c r="H242" s="24">
        <f t="shared" si="12"/>
        <v>0</v>
      </c>
      <c r="I242" s="29">
        <f t="shared" si="13"/>
        <v>0</v>
      </c>
      <c r="J242" s="29">
        <f t="shared" si="14"/>
        <v>0</v>
      </c>
      <c r="K242" s="29">
        <f t="shared" si="15"/>
        <v>0</v>
      </c>
      <c r="L242" s="29">
        <f t="shared" si="16"/>
        <v>1</v>
      </c>
      <c r="M242" s="29">
        <f t="shared" si="17"/>
        <v>0</v>
      </c>
      <c r="N242" s="29"/>
      <c r="O242" s="29"/>
      <c r="P242" s="29"/>
      <c r="Q242" s="29">
        <f t="shared" si="10"/>
        <v>0</v>
      </c>
    </row>
    <row r="243" spans="1:17" ht="15" customHeight="1" outlineLevel="1" x14ac:dyDescent="0.3">
      <c r="A243" s="112">
        <v>460</v>
      </c>
      <c r="B243" s="107"/>
      <c r="C243" s="31" t="s">
        <v>1690</v>
      </c>
      <c r="D243" s="33" t="s">
        <v>1781</v>
      </c>
      <c r="E243" s="105" t="s">
        <v>112</v>
      </c>
      <c r="G243" s="24">
        <f t="shared" si="11"/>
        <v>0</v>
      </c>
      <c r="H243" s="24">
        <f t="shared" si="12"/>
        <v>0</v>
      </c>
      <c r="I243" s="29">
        <f t="shared" si="13"/>
        <v>0</v>
      </c>
      <c r="J243" s="29">
        <f t="shared" si="14"/>
        <v>0</v>
      </c>
      <c r="K243" s="29">
        <f t="shared" si="15"/>
        <v>0</v>
      </c>
      <c r="L243" s="29">
        <f t="shared" si="16"/>
        <v>0</v>
      </c>
      <c r="M243" s="29">
        <f t="shared" si="17"/>
        <v>1</v>
      </c>
      <c r="N243" s="29"/>
      <c r="O243" s="29"/>
      <c r="P243" s="29"/>
      <c r="Q243" s="29">
        <f t="shared" si="10"/>
        <v>0</v>
      </c>
    </row>
    <row r="244" spans="1:17" ht="15" customHeight="1" outlineLevel="1" x14ac:dyDescent="0.3">
      <c r="A244" s="112">
        <v>461</v>
      </c>
      <c r="B244" s="107">
        <v>1994</v>
      </c>
      <c r="C244" s="31" t="s">
        <v>1690</v>
      </c>
      <c r="D244" s="33" t="s">
        <v>1917</v>
      </c>
      <c r="E244" s="113" t="s">
        <v>1557</v>
      </c>
      <c r="G244" s="24">
        <f t="shared" si="11"/>
        <v>0</v>
      </c>
      <c r="H244" s="24">
        <f t="shared" si="12"/>
        <v>0</v>
      </c>
      <c r="I244" s="29">
        <f t="shared" si="13"/>
        <v>0</v>
      </c>
      <c r="J244" s="29">
        <f t="shared" si="14"/>
        <v>0</v>
      </c>
      <c r="K244" s="29">
        <f t="shared" si="15"/>
        <v>0</v>
      </c>
      <c r="L244" s="29">
        <f t="shared" si="16"/>
        <v>0</v>
      </c>
      <c r="M244" s="29">
        <f t="shared" si="17"/>
        <v>0</v>
      </c>
      <c r="N244" s="29"/>
      <c r="O244" s="29"/>
      <c r="P244" s="29"/>
      <c r="Q244" s="29">
        <f t="shared" si="10"/>
        <v>1</v>
      </c>
    </row>
    <row r="245" spans="1:17" ht="15" customHeight="1" outlineLevel="1" x14ac:dyDescent="0.3">
      <c r="A245" s="112">
        <v>462</v>
      </c>
      <c r="B245" s="107">
        <v>2008</v>
      </c>
      <c r="C245" s="31" t="s">
        <v>1690</v>
      </c>
      <c r="D245" s="33" t="s">
        <v>1819</v>
      </c>
      <c r="E245" s="111" t="s">
        <v>1557</v>
      </c>
      <c r="G245" s="24">
        <f t="shared" si="11"/>
        <v>0</v>
      </c>
      <c r="H245" s="24">
        <f t="shared" si="12"/>
        <v>0</v>
      </c>
      <c r="I245" s="29">
        <f t="shared" si="13"/>
        <v>0</v>
      </c>
      <c r="J245" s="29">
        <f t="shared" si="14"/>
        <v>0</v>
      </c>
      <c r="K245" s="29">
        <f t="shared" si="15"/>
        <v>0</v>
      </c>
      <c r="L245" s="29">
        <f t="shared" si="16"/>
        <v>0</v>
      </c>
      <c r="M245" s="29">
        <f t="shared" si="17"/>
        <v>0</v>
      </c>
      <c r="N245" s="29"/>
      <c r="O245" s="29"/>
      <c r="P245" s="29"/>
      <c r="Q245" s="29">
        <f t="shared" si="10"/>
        <v>1</v>
      </c>
    </row>
    <row r="246" spans="1:17" ht="15" customHeight="1" outlineLevel="1" x14ac:dyDescent="0.3">
      <c r="A246" s="112">
        <v>463</v>
      </c>
      <c r="B246" s="107">
        <v>1990</v>
      </c>
      <c r="C246" s="31" t="s">
        <v>1690</v>
      </c>
      <c r="D246" s="33" t="s">
        <v>1882</v>
      </c>
      <c r="E246" s="105" t="s">
        <v>111</v>
      </c>
      <c r="G246" s="24">
        <f t="shared" si="11"/>
        <v>0</v>
      </c>
      <c r="H246" s="24">
        <f t="shared" si="12"/>
        <v>0</v>
      </c>
      <c r="I246" s="29">
        <f t="shared" si="13"/>
        <v>0</v>
      </c>
      <c r="J246" s="29">
        <f t="shared" si="14"/>
        <v>0</v>
      </c>
      <c r="K246" s="29">
        <f t="shared" si="15"/>
        <v>0</v>
      </c>
      <c r="L246" s="29">
        <f t="shared" si="16"/>
        <v>1</v>
      </c>
      <c r="M246" s="29">
        <f t="shared" si="17"/>
        <v>0</v>
      </c>
      <c r="N246" s="29"/>
      <c r="O246" s="29"/>
      <c r="P246" s="29"/>
      <c r="Q246" s="29">
        <f t="shared" si="10"/>
        <v>0</v>
      </c>
    </row>
    <row r="247" spans="1:17" ht="15" customHeight="1" outlineLevel="1" x14ac:dyDescent="0.3">
      <c r="A247" s="112">
        <v>464</v>
      </c>
      <c r="B247" s="107">
        <v>2006</v>
      </c>
      <c r="C247" s="31" t="s">
        <v>1690</v>
      </c>
      <c r="D247" s="33" t="s">
        <v>1834</v>
      </c>
      <c r="E247" s="104" t="s">
        <v>109</v>
      </c>
      <c r="G247" s="24">
        <f t="shared" si="11"/>
        <v>0</v>
      </c>
      <c r="H247" s="24">
        <f t="shared" si="12"/>
        <v>0</v>
      </c>
      <c r="I247" s="29">
        <f t="shared" si="13"/>
        <v>0</v>
      </c>
      <c r="J247" s="29">
        <f t="shared" si="14"/>
        <v>0</v>
      </c>
      <c r="K247" s="29">
        <f t="shared" si="15"/>
        <v>0</v>
      </c>
      <c r="L247" s="29">
        <f t="shared" si="16"/>
        <v>0</v>
      </c>
      <c r="M247" s="29">
        <f t="shared" si="17"/>
        <v>0</v>
      </c>
      <c r="N247" s="29"/>
      <c r="O247" s="29"/>
      <c r="P247" s="29"/>
      <c r="Q247" s="29">
        <f t="shared" si="10"/>
        <v>0</v>
      </c>
    </row>
    <row r="248" spans="1:17" ht="15" customHeight="1" outlineLevel="1" x14ac:dyDescent="0.3">
      <c r="A248" s="112">
        <v>465</v>
      </c>
      <c r="B248" s="107">
        <v>2005</v>
      </c>
      <c r="C248" s="31" t="s">
        <v>1690</v>
      </c>
      <c r="D248" s="33" t="s">
        <v>1901</v>
      </c>
      <c r="E248" s="104" t="s">
        <v>109</v>
      </c>
      <c r="G248" s="24">
        <f t="shared" si="11"/>
        <v>0</v>
      </c>
      <c r="H248" s="24">
        <f t="shared" si="12"/>
        <v>0</v>
      </c>
      <c r="I248" s="29">
        <f t="shared" si="13"/>
        <v>0</v>
      </c>
      <c r="J248" s="29">
        <f t="shared" si="14"/>
        <v>0</v>
      </c>
      <c r="K248" s="29">
        <f t="shared" si="15"/>
        <v>0</v>
      </c>
      <c r="L248" s="29">
        <f t="shared" si="16"/>
        <v>0</v>
      </c>
      <c r="M248" s="29">
        <f t="shared" si="17"/>
        <v>0</v>
      </c>
      <c r="N248" s="29"/>
      <c r="O248" s="29"/>
      <c r="P248" s="29"/>
      <c r="Q248" s="29">
        <f t="shared" si="10"/>
        <v>0</v>
      </c>
    </row>
    <row r="249" spans="1:17" ht="15" customHeight="1" outlineLevel="1" x14ac:dyDescent="0.3">
      <c r="A249" s="112">
        <v>466</v>
      </c>
      <c r="B249" s="107">
        <v>2013</v>
      </c>
      <c r="C249" s="31" t="s">
        <v>1690</v>
      </c>
      <c r="D249" s="33" t="s">
        <v>1853</v>
      </c>
      <c r="E249" s="104" t="s">
        <v>109</v>
      </c>
      <c r="G249" s="24">
        <f t="shared" si="11"/>
        <v>0</v>
      </c>
      <c r="H249" s="24">
        <f t="shared" si="12"/>
        <v>0</v>
      </c>
      <c r="I249" s="29">
        <f t="shared" si="13"/>
        <v>0</v>
      </c>
      <c r="J249" s="29">
        <f t="shared" si="14"/>
        <v>0</v>
      </c>
      <c r="K249" s="29">
        <f t="shared" si="15"/>
        <v>0</v>
      </c>
      <c r="L249" s="29">
        <f t="shared" si="16"/>
        <v>0</v>
      </c>
      <c r="M249" s="29">
        <f t="shared" si="17"/>
        <v>0</v>
      </c>
      <c r="N249" s="29"/>
      <c r="O249" s="29"/>
      <c r="P249" s="29"/>
      <c r="Q249" s="29">
        <f t="shared" si="10"/>
        <v>0</v>
      </c>
    </row>
    <row r="250" spans="1:17" ht="29.25" customHeight="1" outlineLevel="1" x14ac:dyDescent="0.3">
      <c r="A250" s="112">
        <v>467</v>
      </c>
      <c r="B250" s="107">
        <v>2005</v>
      </c>
      <c r="C250" s="31" t="s">
        <v>1690</v>
      </c>
      <c r="D250" s="33" t="s">
        <v>1788</v>
      </c>
      <c r="E250" s="77" t="s">
        <v>108</v>
      </c>
      <c r="G250" s="24">
        <f t="shared" si="11"/>
        <v>0</v>
      </c>
      <c r="H250" s="24">
        <f t="shared" si="12"/>
        <v>0</v>
      </c>
      <c r="I250" s="29">
        <f t="shared" si="13"/>
        <v>0</v>
      </c>
      <c r="J250" s="29">
        <f t="shared" si="14"/>
        <v>1</v>
      </c>
      <c r="K250" s="29">
        <f t="shared" si="15"/>
        <v>0</v>
      </c>
      <c r="L250" s="29">
        <f t="shared" si="16"/>
        <v>0</v>
      </c>
      <c r="M250" s="29">
        <f t="shared" si="17"/>
        <v>0</v>
      </c>
      <c r="N250" s="29"/>
      <c r="O250" s="29"/>
      <c r="P250" s="29"/>
      <c r="Q250" s="29">
        <f t="shared" si="10"/>
        <v>0</v>
      </c>
    </row>
    <row r="251" spans="1:17" ht="15" customHeight="1" outlineLevel="1" x14ac:dyDescent="0.3">
      <c r="A251" s="112">
        <v>468</v>
      </c>
      <c r="B251" s="107">
        <v>2006</v>
      </c>
      <c r="C251" s="31" t="s">
        <v>1690</v>
      </c>
      <c r="D251" s="33" t="s">
        <v>1773</v>
      </c>
      <c r="E251" s="105" t="s">
        <v>111</v>
      </c>
      <c r="G251" s="24">
        <f t="shared" si="11"/>
        <v>0</v>
      </c>
      <c r="H251" s="24">
        <f t="shared" si="12"/>
        <v>0</v>
      </c>
      <c r="I251" s="29">
        <f t="shared" si="13"/>
        <v>0</v>
      </c>
      <c r="J251" s="29">
        <f t="shared" si="14"/>
        <v>0</v>
      </c>
      <c r="K251" s="29">
        <f t="shared" si="15"/>
        <v>0</v>
      </c>
      <c r="L251" s="29">
        <f t="shared" si="16"/>
        <v>1</v>
      </c>
      <c r="M251" s="29">
        <f t="shared" si="17"/>
        <v>0</v>
      </c>
      <c r="N251" s="29"/>
      <c r="O251" s="29"/>
      <c r="P251" s="29"/>
      <c r="Q251" s="29">
        <f t="shared" si="10"/>
        <v>0</v>
      </c>
    </row>
    <row r="252" spans="1:17" ht="15" customHeight="1" outlineLevel="1" x14ac:dyDescent="0.3">
      <c r="A252" s="112">
        <v>469</v>
      </c>
      <c r="B252" s="107">
        <v>2015</v>
      </c>
      <c r="C252" s="31" t="s">
        <v>1690</v>
      </c>
      <c r="D252" s="33" t="s">
        <v>1810</v>
      </c>
      <c r="E252" s="75" t="s">
        <v>2</v>
      </c>
      <c r="G252" s="24">
        <f t="shared" si="11"/>
        <v>0</v>
      </c>
      <c r="H252" s="24">
        <f t="shared" si="12"/>
        <v>0</v>
      </c>
      <c r="I252" s="29">
        <f t="shared" si="13"/>
        <v>1</v>
      </c>
      <c r="J252" s="29">
        <f t="shared" si="14"/>
        <v>0</v>
      </c>
      <c r="K252" s="29">
        <f t="shared" si="15"/>
        <v>0</v>
      </c>
      <c r="L252" s="29">
        <f t="shared" si="16"/>
        <v>0</v>
      </c>
      <c r="M252" s="29">
        <f t="shared" si="17"/>
        <v>0</v>
      </c>
      <c r="N252" s="29"/>
      <c r="O252" s="29"/>
      <c r="P252" s="29"/>
      <c r="Q252" s="29">
        <f t="shared" si="10"/>
        <v>0</v>
      </c>
    </row>
    <row r="253" spans="1:17" ht="15" customHeight="1" outlineLevel="1" x14ac:dyDescent="0.3">
      <c r="A253" s="112">
        <v>470</v>
      </c>
      <c r="B253" s="107">
        <v>2000</v>
      </c>
      <c r="C253" s="31" t="s">
        <v>1690</v>
      </c>
      <c r="D253" s="33" t="s">
        <v>1867</v>
      </c>
      <c r="E253" s="105" t="s">
        <v>111</v>
      </c>
      <c r="G253" s="24">
        <f t="shared" si="11"/>
        <v>0</v>
      </c>
      <c r="H253" s="24">
        <f t="shared" si="12"/>
        <v>0</v>
      </c>
      <c r="I253" s="29">
        <f t="shared" si="13"/>
        <v>0</v>
      </c>
      <c r="J253" s="29">
        <f t="shared" si="14"/>
        <v>0</v>
      </c>
      <c r="K253" s="29">
        <f t="shared" si="15"/>
        <v>0</v>
      </c>
      <c r="L253" s="29">
        <f t="shared" si="16"/>
        <v>1</v>
      </c>
      <c r="M253" s="29">
        <f t="shared" si="17"/>
        <v>0</v>
      </c>
      <c r="N253" s="29"/>
      <c r="O253" s="29"/>
      <c r="P253" s="29"/>
      <c r="Q253" s="29">
        <f t="shared" si="10"/>
        <v>0</v>
      </c>
    </row>
    <row r="254" spans="1:17" ht="15" customHeight="1" outlineLevel="1" x14ac:dyDescent="0.3">
      <c r="A254" s="112">
        <v>471</v>
      </c>
      <c r="B254" s="107">
        <v>2004</v>
      </c>
      <c r="C254" s="31" t="s">
        <v>1690</v>
      </c>
      <c r="D254" s="33" t="s">
        <v>1808</v>
      </c>
      <c r="E254" s="105" t="s">
        <v>111</v>
      </c>
      <c r="G254" s="24">
        <f t="shared" si="11"/>
        <v>0</v>
      </c>
      <c r="H254" s="24">
        <f t="shared" si="12"/>
        <v>0</v>
      </c>
      <c r="I254" s="29">
        <f t="shared" si="13"/>
        <v>0</v>
      </c>
      <c r="J254" s="29">
        <f t="shared" si="14"/>
        <v>0</v>
      </c>
      <c r="K254" s="29">
        <f t="shared" si="15"/>
        <v>0</v>
      </c>
      <c r="L254" s="29">
        <f t="shared" si="16"/>
        <v>1</v>
      </c>
      <c r="M254" s="29">
        <f t="shared" si="17"/>
        <v>0</v>
      </c>
      <c r="N254" s="29"/>
      <c r="O254" s="29"/>
      <c r="P254" s="29"/>
      <c r="Q254" s="29">
        <f t="shared" si="10"/>
        <v>0</v>
      </c>
    </row>
    <row r="255" spans="1:17" ht="15" customHeight="1" outlineLevel="1" x14ac:dyDescent="0.3">
      <c r="A255" s="112">
        <v>472</v>
      </c>
      <c r="B255" s="31">
        <v>1991</v>
      </c>
      <c r="C255" s="31" t="s">
        <v>1690</v>
      </c>
      <c r="D255" s="33" t="s">
        <v>1713</v>
      </c>
      <c r="E255" s="105" t="s">
        <v>111</v>
      </c>
      <c r="G255" s="24">
        <f t="shared" si="11"/>
        <v>0</v>
      </c>
      <c r="H255" s="24">
        <f t="shared" si="12"/>
        <v>0</v>
      </c>
      <c r="I255" s="29">
        <f t="shared" si="13"/>
        <v>0</v>
      </c>
      <c r="J255" s="29">
        <f t="shared" si="14"/>
        <v>0</v>
      </c>
      <c r="K255" s="29">
        <f t="shared" si="15"/>
        <v>0</v>
      </c>
      <c r="L255" s="29">
        <f t="shared" si="16"/>
        <v>1</v>
      </c>
      <c r="M255" s="29">
        <f t="shared" si="17"/>
        <v>0</v>
      </c>
      <c r="N255" s="29"/>
      <c r="O255" s="29"/>
      <c r="P255" s="29"/>
      <c r="Q255" s="29">
        <f t="shared" si="10"/>
        <v>0</v>
      </c>
    </row>
    <row r="256" spans="1:17" ht="15" customHeight="1" outlineLevel="1" x14ac:dyDescent="0.3">
      <c r="A256" s="112">
        <v>473</v>
      </c>
      <c r="B256" s="107">
        <v>2005</v>
      </c>
      <c r="C256" s="31" t="s">
        <v>1690</v>
      </c>
      <c r="D256" s="33" t="s">
        <v>1795</v>
      </c>
      <c r="E256" s="105" t="s">
        <v>111</v>
      </c>
      <c r="G256" s="24">
        <f t="shared" si="11"/>
        <v>0</v>
      </c>
      <c r="H256" s="24">
        <f t="shared" si="12"/>
        <v>0</v>
      </c>
      <c r="I256" s="29">
        <f t="shared" si="13"/>
        <v>0</v>
      </c>
      <c r="J256" s="29">
        <f t="shared" si="14"/>
        <v>0</v>
      </c>
      <c r="K256" s="29">
        <f t="shared" si="15"/>
        <v>0</v>
      </c>
      <c r="L256" s="29">
        <f t="shared" si="16"/>
        <v>1</v>
      </c>
      <c r="M256" s="29">
        <f t="shared" si="17"/>
        <v>0</v>
      </c>
      <c r="N256" s="29"/>
      <c r="O256" s="29"/>
      <c r="P256" s="29"/>
      <c r="Q256" s="29">
        <f t="shared" si="10"/>
        <v>0</v>
      </c>
    </row>
    <row r="257" spans="1:17" ht="15" customHeight="1" outlineLevel="1" x14ac:dyDescent="0.3">
      <c r="A257" s="112">
        <v>474</v>
      </c>
      <c r="B257" s="107">
        <v>2009</v>
      </c>
      <c r="C257" s="31" t="s">
        <v>1690</v>
      </c>
      <c r="D257" s="33" t="s">
        <v>1756</v>
      </c>
      <c r="E257" s="104" t="s">
        <v>109</v>
      </c>
      <c r="G257" s="24">
        <f t="shared" si="11"/>
        <v>0</v>
      </c>
      <c r="H257" s="24">
        <f t="shared" si="12"/>
        <v>0</v>
      </c>
      <c r="I257" s="29">
        <f t="shared" si="13"/>
        <v>0</v>
      </c>
      <c r="J257" s="29">
        <f t="shared" si="14"/>
        <v>0</v>
      </c>
      <c r="K257" s="29">
        <f t="shared" si="15"/>
        <v>0</v>
      </c>
      <c r="L257" s="29">
        <f t="shared" si="16"/>
        <v>0</v>
      </c>
      <c r="M257" s="29">
        <f t="shared" si="17"/>
        <v>0</v>
      </c>
      <c r="N257" s="29"/>
      <c r="O257" s="29"/>
      <c r="P257" s="29"/>
      <c r="Q257" s="29">
        <f t="shared" si="10"/>
        <v>0</v>
      </c>
    </row>
    <row r="258" spans="1:17" ht="15" customHeight="1" outlineLevel="1" x14ac:dyDescent="0.3">
      <c r="A258" s="112">
        <v>475</v>
      </c>
      <c r="B258" s="107">
        <v>2015</v>
      </c>
      <c r="C258" s="31" t="s">
        <v>1690</v>
      </c>
      <c r="D258" s="33" t="s">
        <v>1860</v>
      </c>
      <c r="E258" s="75" t="s">
        <v>2</v>
      </c>
      <c r="G258" s="24">
        <f t="shared" si="11"/>
        <v>0</v>
      </c>
      <c r="H258" s="24">
        <f t="shared" si="12"/>
        <v>0</v>
      </c>
      <c r="I258" s="29">
        <f t="shared" si="13"/>
        <v>1</v>
      </c>
      <c r="J258" s="29">
        <f t="shared" si="14"/>
        <v>0</v>
      </c>
      <c r="K258" s="29">
        <f t="shared" si="15"/>
        <v>0</v>
      </c>
      <c r="L258" s="29">
        <f t="shared" si="16"/>
        <v>0</v>
      </c>
      <c r="M258" s="29">
        <f t="shared" si="17"/>
        <v>0</v>
      </c>
      <c r="N258" s="29"/>
      <c r="O258" s="29"/>
      <c r="P258" s="29"/>
      <c r="Q258" s="29">
        <f t="shared" si="10"/>
        <v>0</v>
      </c>
    </row>
    <row r="259" spans="1:17" ht="15" customHeight="1" outlineLevel="1" x14ac:dyDescent="0.3">
      <c r="A259" s="112">
        <v>476</v>
      </c>
      <c r="B259" s="107">
        <v>2005</v>
      </c>
      <c r="C259" s="31" t="s">
        <v>1690</v>
      </c>
      <c r="D259" s="33" t="s">
        <v>1829</v>
      </c>
      <c r="E259" s="105" t="s">
        <v>111</v>
      </c>
      <c r="G259" s="24">
        <f t="shared" si="11"/>
        <v>0</v>
      </c>
      <c r="H259" s="24">
        <f t="shared" si="12"/>
        <v>0</v>
      </c>
      <c r="I259" s="29">
        <f t="shared" si="13"/>
        <v>0</v>
      </c>
      <c r="J259" s="29">
        <f t="shared" si="14"/>
        <v>0</v>
      </c>
      <c r="K259" s="29">
        <f t="shared" si="15"/>
        <v>0</v>
      </c>
      <c r="L259" s="29">
        <f t="shared" si="16"/>
        <v>1</v>
      </c>
      <c r="M259" s="29">
        <f t="shared" si="17"/>
        <v>0</v>
      </c>
      <c r="N259" s="29"/>
      <c r="O259" s="29"/>
      <c r="P259" s="29"/>
      <c r="Q259" s="29">
        <f t="shared" si="10"/>
        <v>0</v>
      </c>
    </row>
    <row r="260" spans="1:17" ht="15" customHeight="1" outlineLevel="1" x14ac:dyDescent="0.3">
      <c r="A260" s="112">
        <v>477</v>
      </c>
      <c r="B260" s="107">
        <v>2004</v>
      </c>
      <c r="C260" s="31" t="s">
        <v>1690</v>
      </c>
      <c r="D260" s="33" t="s">
        <v>1757</v>
      </c>
      <c r="E260" s="105" t="s">
        <v>111</v>
      </c>
      <c r="G260" s="24">
        <f t="shared" si="11"/>
        <v>0</v>
      </c>
      <c r="H260" s="24">
        <f t="shared" si="12"/>
        <v>0</v>
      </c>
      <c r="I260" s="29">
        <f t="shared" si="13"/>
        <v>0</v>
      </c>
      <c r="J260" s="29">
        <f t="shared" si="14"/>
        <v>0</v>
      </c>
      <c r="K260" s="29">
        <f t="shared" si="15"/>
        <v>0</v>
      </c>
      <c r="L260" s="29">
        <f t="shared" si="16"/>
        <v>1</v>
      </c>
      <c r="M260" s="29">
        <f t="shared" si="17"/>
        <v>0</v>
      </c>
      <c r="N260" s="29"/>
      <c r="O260" s="29"/>
      <c r="P260" s="29"/>
      <c r="Q260" s="29">
        <f t="shared" si="10"/>
        <v>0</v>
      </c>
    </row>
    <row r="261" spans="1:17" ht="15" customHeight="1" outlineLevel="1" x14ac:dyDescent="0.3">
      <c r="A261" s="112">
        <v>478</v>
      </c>
      <c r="B261" s="107">
        <v>1996</v>
      </c>
      <c r="C261" s="31" t="s">
        <v>1690</v>
      </c>
      <c r="D261" s="33" t="s">
        <v>1816</v>
      </c>
      <c r="E261" s="105" t="s">
        <v>111</v>
      </c>
      <c r="G261" s="24">
        <f t="shared" si="11"/>
        <v>0</v>
      </c>
      <c r="H261" s="24">
        <f t="shared" si="12"/>
        <v>0</v>
      </c>
      <c r="I261" s="29">
        <f t="shared" si="13"/>
        <v>0</v>
      </c>
      <c r="J261" s="29">
        <f t="shared" si="14"/>
        <v>0</v>
      </c>
      <c r="K261" s="29">
        <f t="shared" si="15"/>
        <v>0</v>
      </c>
      <c r="L261" s="29">
        <f t="shared" si="16"/>
        <v>1</v>
      </c>
      <c r="M261" s="29">
        <f t="shared" si="17"/>
        <v>0</v>
      </c>
      <c r="N261" s="29"/>
      <c r="O261" s="29"/>
      <c r="P261" s="29"/>
      <c r="Q261" s="29">
        <f t="shared" si="10"/>
        <v>0</v>
      </c>
    </row>
    <row r="262" spans="1:17" ht="15" customHeight="1" outlineLevel="1" x14ac:dyDescent="0.3">
      <c r="A262" s="112">
        <v>479</v>
      </c>
      <c r="B262" s="107">
        <v>2005</v>
      </c>
      <c r="C262" s="31" t="s">
        <v>1690</v>
      </c>
      <c r="D262" s="33" t="s">
        <v>1760</v>
      </c>
      <c r="E262" s="75" t="s">
        <v>0</v>
      </c>
      <c r="G262" s="24">
        <f t="shared" si="11"/>
        <v>1</v>
      </c>
      <c r="H262" s="24">
        <f t="shared" si="12"/>
        <v>0</v>
      </c>
      <c r="I262" s="29">
        <f t="shared" si="13"/>
        <v>0</v>
      </c>
      <c r="J262" s="29">
        <f t="shared" si="14"/>
        <v>0</v>
      </c>
      <c r="K262" s="29">
        <f t="shared" si="15"/>
        <v>0</v>
      </c>
      <c r="L262" s="29">
        <f t="shared" si="16"/>
        <v>0</v>
      </c>
      <c r="M262" s="29">
        <f t="shared" si="17"/>
        <v>0</v>
      </c>
      <c r="N262" s="29"/>
      <c r="O262" s="29"/>
      <c r="P262" s="29"/>
      <c r="Q262" s="29">
        <f t="shared" si="10"/>
        <v>0</v>
      </c>
    </row>
    <row r="263" spans="1:17" ht="15" customHeight="1" outlineLevel="1" x14ac:dyDescent="0.3">
      <c r="A263" s="112">
        <v>480</v>
      </c>
      <c r="B263" s="107">
        <v>2010</v>
      </c>
      <c r="C263" s="31" t="s">
        <v>1690</v>
      </c>
      <c r="D263" s="33" t="s">
        <v>1802</v>
      </c>
      <c r="E263" s="105" t="s">
        <v>111</v>
      </c>
      <c r="G263" s="24">
        <f t="shared" si="11"/>
        <v>0</v>
      </c>
      <c r="H263" s="24">
        <f t="shared" si="12"/>
        <v>0</v>
      </c>
      <c r="I263" s="29">
        <f t="shared" si="13"/>
        <v>0</v>
      </c>
      <c r="J263" s="29">
        <f t="shared" si="14"/>
        <v>0</v>
      </c>
      <c r="K263" s="29">
        <f t="shared" si="15"/>
        <v>0</v>
      </c>
      <c r="L263" s="29">
        <f t="shared" si="16"/>
        <v>1</v>
      </c>
      <c r="M263" s="29">
        <f t="shared" si="17"/>
        <v>0</v>
      </c>
      <c r="N263" s="29"/>
      <c r="O263" s="29"/>
      <c r="P263" s="29"/>
      <c r="Q263" s="29">
        <f t="shared" si="10"/>
        <v>0</v>
      </c>
    </row>
    <row r="264" spans="1:17" ht="15" customHeight="1" outlineLevel="1" x14ac:dyDescent="0.3">
      <c r="A264" s="112">
        <v>481</v>
      </c>
      <c r="B264" s="107">
        <v>2008</v>
      </c>
      <c r="C264" s="31" t="s">
        <v>1690</v>
      </c>
      <c r="D264" s="33" t="s">
        <v>1747</v>
      </c>
      <c r="E264" s="77" t="s">
        <v>2</v>
      </c>
      <c r="G264" s="24">
        <f t="shared" si="11"/>
        <v>0</v>
      </c>
      <c r="H264" s="24">
        <f t="shared" si="12"/>
        <v>0</v>
      </c>
      <c r="I264" s="29">
        <f t="shared" si="13"/>
        <v>1</v>
      </c>
      <c r="J264" s="29">
        <f t="shared" si="14"/>
        <v>0</v>
      </c>
      <c r="K264" s="29">
        <f t="shared" si="15"/>
        <v>0</v>
      </c>
      <c r="L264" s="29">
        <f t="shared" si="16"/>
        <v>0</v>
      </c>
      <c r="M264" s="29">
        <f t="shared" si="17"/>
        <v>0</v>
      </c>
      <c r="N264" s="29"/>
      <c r="O264" s="29"/>
      <c r="P264" s="29"/>
      <c r="Q264" s="29">
        <f t="shared" si="10"/>
        <v>0</v>
      </c>
    </row>
    <row r="265" spans="1:17" ht="15" customHeight="1" outlineLevel="1" x14ac:dyDescent="0.3">
      <c r="A265" s="112">
        <v>482</v>
      </c>
      <c r="B265" s="107">
        <v>2001</v>
      </c>
      <c r="C265" s="31" t="s">
        <v>1690</v>
      </c>
      <c r="D265" s="33" t="s">
        <v>1771</v>
      </c>
      <c r="E265" s="75" t="s">
        <v>0</v>
      </c>
      <c r="G265" s="24">
        <f t="shared" si="11"/>
        <v>1</v>
      </c>
      <c r="H265" s="24">
        <f t="shared" si="12"/>
        <v>0</v>
      </c>
      <c r="I265" s="29">
        <f t="shared" si="13"/>
        <v>0</v>
      </c>
      <c r="J265" s="29">
        <f t="shared" si="14"/>
        <v>0</v>
      </c>
      <c r="K265" s="29">
        <f t="shared" si="15"/>
        <v>0</v>
      </c>
      <c r="L265" s="29">
        <f t="shared" si="16"/>
        <v>0</v>
      </c>
      <c r="M265" s="29">
        <f t="shared" si="17"/>
        <v>0</v>
      </c>
      <c r="N265" s="29"/>
      <c r="O265" s="29"/>
      <c r="P265" s="29"/>
      <c r="Q265" s="29">
        <f t="shared" si="10"/>
        <v>0</v>
      </c>
    </row>
    <row r="266" spans="1:17" ht="15" customHeight="1" outlineLevel="1" x14ac:dyDescent="0.3">
      <c r="A266" s="112">
        <v>483</v>
      </c>
      <c r="B266" s="32">
        <v>2004</v>
      </c>
      <c r="C266" s="31" t="s">
        <v>1690</v>
      </c>
      <c r="D266" s="33" t="s">
        <v>1918</v>
      </c>
      <c r="E266" s="77" t="s">
        <v>2</v>
      </c>
      <c r="G266" s="24">
        <f t="shared" si="11"/>
        <v>0</v>
      </c>
      <c r="H266" s="24">
        <f t="shared" si="12"/>
        <v>0</v>
      </c>
      <c r="I266" s="29">
        <f t="shared" si="13"/>
        <v>1</v>
      </c>
      <c r="J266" s="29">
        <f t="shared" si="14"/>
        <v>0</v>
      </c>
      <c r="K266" s="29">
        <f t="shared" si="15"/>
        <v>0</v>
      </c>
      <c r="L266" s="29">
        <f t="shared" si="16"/>
        <v>0</v>
      </c>
      <c r="M266" s="29">
        <f t="shared" si="17"/>
        <v>0</v>
      </c>
      <c r="N266" s="29"/>
      <c r="O266" s="29"/>
      <c r="P266" s="29"/>
      <c r="Q266" s="29">
        <f t="shared" si="10"/>
        <v>0</v>
      </c>
    </row>
    <row r="267" spans="1:17" ht="15" customHeight="1" outlineLevel="1" x14ac:dyDescent="0.3">
      <c r="A267" s="112">
        <v>484</v>
      </c>
      <c r="B267" s="107">
        <v>2008</v>
      </c>
      <c r="C267" s="31" t="s">
        <v>1690</v>
      </c>
      <c r="D267" s="33" t="s">
        <v>1770</v>
      </c>
      <c r="E267" s="105" t="s">
        <v>111</v>
      </c>
      <c r="G267" s="24">
        <f t="shared" si="11"/>
        <v>0</v>
      </c>
      <c r="H267" s="24">
        <f t="shared" si="12"/>
        <v>0</v>
      </c>
      <c r="I267" s="29">
        <f t="shared" si="13"/>
        <v>0</v>
      </c>
      <c r="J267" s="29">
        <f t="shared" si="14"/>
        <v>0</v>
      </c>
      <c r="K267" s="29">
        <f t="shared" si="15"/>
        <v>0</v>
      </c>
      <c r="L267" s="29">
        <f t="shared" si="16"/>
        <v>1</v>
      </c>
      <c r="M267" s="29">
        <f t="shared" si="17"/>
        <v>0</v>
      </c>
      <c r="N267" s="29"/>
      <c r="O267" s="29"/>
      <c r="P267" s="29"/>
      <c r="Q267" s="29">
        <f t="shared" si="10"/>
        <v>0</v>
      </c>
    </row>
    <row r="268" spans="1:17" ht="15" customHeight="1" outlineLevel="1" x14ac:dyDescent="0.3">
      <c r="A268" s="112">
        <v>485</v>
      </c>
      <c r="B268" s="107">
        <v>2005</v>
      </c>
      <c r="C268" s="31" t="s">
        <v>1690</v>
      </c>
      <c r="D268" s="55" t="s">
        <v>1893</v>
      </c>
      <c r="E268" s="75" t="s">
        <v>0</v>
      </c>
      <c r="G268" s="24">
        <f t="shared" si="11"/>
        <v>1</v>
      </c>
      <c r="H268" s="24">
        <f t="shared" si="12"/>
        <v>0</v>
      </c>
      <c r="I268" s="29">
        <f t="shared" si="13"/>
        <v>0</v>
      </c>
      <c r="J268" s="29">
        <f t="shared" si="14"/>
        <v>0</v>
      </c>
      <c r="K268" s="29">
        <f t="shared" si="15"/>
        <v>0</v>
      </c>
      <c r="L268" s="29">
        <f t="shared" si="16"/>
        <v>0</v>
      </c>
      <c r="M268" s="29">
        <f t="shared" si="17"/>
        <v>0</v>
      </c>
      <c r="N268" s="29"/>
      <c r="O268" s="29"/>
      <c r="P268" s="29"/>
      <c r="Q268" s="29">
        <f t="shared" si="10"/>
        <v>0</v>
      </c>
    </row>
    <row r="269" spans="1:17" ht="15" customHeight="1" outlineLevel="1" x14ac:dyDescent="0.3">
      <c r="A269" s="112">
        <v>486</v>
      </c>
      <c r="B269" s="107">
        <v>2009</v>
      </c>
      <c r="C269" s="31" t="s">
        <v>1690</v>
      </c>
      <c r="D269" s="33" t="s">
        <v>1843</v>
      </c>
      <c r="E269" s="105" t="s">
        <v>112</v>
      </c>
      <c r="G269" s="24">
        <f t="shared" si="11"/>
        <v>0</v>
      </c>
      <c r="H269" s="24">
        <f t="shared" si="12"/>
        <v>0</v>
      </c>
      <c r="I269" s="29">
        <f t="shared" si="13"/>
        <v>0</v>
      </c>
      <c r="J269" s="29">
        <f t="shared" si="14"/>
        <v>0</v>
      </c>
      <c r="K269" s="29">
        <f t="shared" si="15"/>
        <v>0</v>
      </c>
      <c r="L269" s="29">
        <f t="shared" si="16"/>
        <v>0</v>
      </c>
      <c r="M269" s="29">
        <f t="shared" si="17"/>
        <v>1</v>
      </c>
      <c r="N269" s="29"/>
      <c r="O269" s="29"/>
      <c r="P269" s="29"/>
      <c r="Q269" s="29">
        <f t="shared" si="10"/>
        <v>0</v>
      </c>
    </row>
    <row r="270" spans="1:17" ht="15" customHeight="1" outlineLevel="1" x14ac:dyDescent="0.3">
      <c r="A270" s="112">
        <v>487</v>
      </c>
      <c r="B270" s="107">
        <v>2014</v>
      </c>
      <c r="C270" s="31" t="s">
        <v>1690</v>
      </c>
      <c r="D270" s="33" t="s">
        <v>1812</v>
      </c>
      <c r="E270" s="77" t="s">
        <v>2</v>
      </c>
      <c r="G270" s="24">
        <f t="shared" si="11"/>
        <v>0</v>
      </c>
      <c r="H270" s="24">
        <f t="shared" si="12"/>
        <v>0</v>
      </c>
      <c r="I270" s="29">
        <f t="shared" si="13"/>
        <v>1</v>
      </c>
      <c r="J270" s="29">
        <f t="shared" si="14"/>
        <v>0</v>
      </c>
      <c r="K270" s="29">
        <f t="shared" si="15"/>
        <v>0</v>
      </c>
      <c r="L270" s="29">
        <f t="shared" si="16"/>
        <v>0</v>
      </c>
      <c r="M270" s="29">
        <f t="shared" si="17"/>
        <v>0</v>
      </c>
      <c r="N270" s="29"/>
      <c r="O270" s="29"/>
      <c r="P270" s="29"/>
      <c r="Q270" s="29">
        <f t="shared" si="10"/>
        <v>0</v>
      </c>
    </row>
    <row r="271" spans="1:17" ht="15" customHeight="1" outlineLevel="1" x14ac:dyDescent="0.3">
      <c r="A271" s="112">
        <v>488</v>
      </c>
      <c r="B271" s="107">
        <v>2009</v>
      </c>
      <c r="C271" s="31" t="s">
        <v>1690</v>
      </c>
      <c r="D271" s="33" t="s">
        <v>1841</v>
      </c>
      <c r="E271" s="104" t="s">
        <v>109</v>
      </c>
      <c r="G271" s="24">
        <f t="shared" si="11"/>
        <v>0</v>
      </c>
      <c r="H271" s="24">
        <f t="shared" si="12"/>
        <v>0</v>
      </c>
      <c r="I271" s="29">
        <f t="shared" si="13"/>
        <v>0</v>
      </c>
      <c r="J271" s="29">
        <f t="shared" si="14"/>
        <v>0</v>
      </c>
      <c r="K271" s="29">
        <f t="shared" si="15"/>
        <v>0</v>
      </c>
      <c r="L271" s="29">
        <f t="shared" si="16"/>
        <v>0</v>
      </c>
      <c r="M271" s="29">
        <f t="shared" si="17"/>
        <v>0</v>
      </c>
      <c r="N271" s="29"/>
      <c r="O271" s="29"/>
      <c r="P271" s="29"/>
      <c r="Q271" s="29">
        <f t="shared" si="10"/>
        <v>0</v>
      </c>
    </row>
    <row r="272" spans="1:17" ht="15" customHeight="1" outlineLevel="1" x14ac:dyDescent="0.3">
      <c r="A272" s="112">
        <v>489</v>
      </c>
      <c r="B272" s="107">
        <v>2004</v>
      </c>
      <c r="C272" s="31" t="s">
        <v>1690</v>
      </c>
      <c r="D272" s="33" t="s">
        <v>1759</v>
      </c>
      <c r="E272" s="105" t="s">
        <v>111</v>
      </c>
      <c r="G272" s="24">
        <f t="shared" si="11"/>
        <v>0</v>
      </c>
      <c r="H272" s="24">
        <f t="shared" si="12"/>
        <v>0</v>
      </c>
      <c r="I272" s="29">
        <f t="shared" si="13"/>
        <v>0</v>
      </c>
      <c r="J272" s="29">
        <f t="shared" si="14"/>
        <v>0</v>
      </c>
      <c r="K272" s="29">
        <f t="shared" si="15"/>
        <v>0</v>
      </c>
      <c r="L272" s="29">
        <f t="shared" si="16"/>
        <v>1</v>
      </c>
      <c r="M272" s="29">
        <f t="shared" si="17"/>
        <v>0</v>
      </c>
      <c r="N272" s="29"/>
      <c r="O272" s="29"/>
      <c r="P272" s="29"/>
      <c r="Q272" s="29">
        <f t="shared" si="10"/>
        <v>0</v>
      </c>
    </row>
    <row r="273" spans="1:17" ht="15" customHeight="1" outlineLevel="1" x14ac:dyDescent="0.3">
      <c r="A273" s="112">
        <v>490</v>
      </c>
      <c r="B273" s="31">
        <v>2009</v>
      </c>
      <c r="C273" s="31" t="s">
        <v>1690</v>
      </c>
      <c r="D273" s="33" t="s">
        <v>1705</v>
      </c>
      <c r="E273" s="105" t="s">
        <v>111</v>
      </c>
      <c r="G273" s="24">
        <f t="shared" si="11"/>
        <v>0</v>
      </c>
      <c r="H273" s="24">
        <f t="shared" si="12"/>
        <v>0</v>
      </c>
      <c r="I273" s="29">
        <f t="shared" si="13"/>
        <v>0</v>
      </c>
      <c r="J273" s="29">
        <f t="shared" si="14"/>
        <v>0</v>
      </c>
      <c r="K273" s="29">
        <f t="shared" si="15"/>
        <v>0</v>
      </c>
      <c r="L273" s="29">
        <f t="shared" si="16"/>
        <v>1</v>
      </c>
      <c r="M273" s="29">
        <f t="shared" si="17"/>
        <v>0</v>
      </c>
      <c r="N273" s="29"/>
      <c r="O273" s="29"/>
      <c r="P273" s="29"/>
      <c r="Q273" s="29">
        <f t="shared" si="10"/>
        <v>0</v>
      </c>
    </row>
    <row r="274" spans="1:17" ht="15" customHeight="1" outlineLevel="1" x14ac:dyDescent="0.3">
      <c r="A274" s="112">
        <v>491</v>
      </c>
      <c r="B274" s="107">
        <v>1993</v>
      </c>
      <c r="C274" s="31" t="s">
        <v>1690</v>
      </c>
      <c r="D274" s="33" t="s">
        <v>1765</v>
      </c>
      <c r="E274" s="105" t="s">
        <v>112</v>
      </c>
      <c r="G274" s="24">
        <f t="shared" si="11"/>
        <v>0</v>
      </c>
      <c r="H274" s="24">
        <f t="shared" si="12"/>
        <v>0</v>
      </c>
      <c r="I274" s="29">
        <f t="shared" si="13"/>
        <v>0</v>
      </c>
      <c r="J274" s="29">
        <f t="shared" si="14"/>
        <v>0</v>
      </c>
      <c r="K274" s="29">
        <f t="shared" si="15"/>
        <v>0</v>
      </c>
      <c r="L274" s="29">
        <f t="shared" si="16"/>
        <v>0</v>
      </c>
      <c r="M274" s="29">
        <f t="shared" si="17"/>
        <v>1</v>
      </c>
      <c r="N274" s="29"/>
      <c r="O274" s="29"/>
      <c r="P274" s="29"/>
      <c r="Q274" s="29">
        <f t="shared" si="10"/>
        <v>0</v>
      </c>
    </row>
    <row r="275" spans="1:17" ht="15" customHeight="1" outlineLevel="1" x14ac:dyDescent="0.3">
      <c r="A275" s="112">
        <v>492</v>
      </c>
      <c r="B275" s="107">
        <v>2005</v>
      </c>
      <c r="C275" s="31" t="s">
        <v>1690</v>
      </c>
      <c r="D275" s="33" t="s">
        <v>1832</v>
      </c>
      <c r="E275" s="105" t="s">
        <v>111</v>
      </c>
      <c r="G275" s="24">
        <f t="shared" si="11"/>
        <v>0</v>
      </c>
      <c r="H275" s="24">
        <f t="shared" si="12"/>
        <v>0</v>
      </c>
      <c r="I275" s="29">
        <f t="shared" si="13"/>
        <v>0</v>
      </c>
      <c r="J275" s="29">
        <f t="shared" si="14"/>
        <v>0</v>
      </c>
      <c r="K275" s="29">
        <f t="shared" si="15"/>
        <v>0</v>
      </c>
      <c r="L275" s="29">
        <f t="shared" si="16"/>
        <v>1</v>
      </c>
      <c r="M275" s="29">
        <f t="shared" si="17"/>
        <v>0</v>
      </c>
      <c r="N275" s="29"/>
      <c r="O275" s="29"/>
      <c r="P275" s="29"/>
      <c r="Q275" s="29">
        <f t="shared" si="10"/>
        <v>0</v>
      </c>
    </row>
    <row r="276" spans="1:17" ht="15" customHeight="1" outlineLevel="1" x14ac:dyDescent="0.3">
      <c r="A276" s="112">
        <v>493</v>
      </c>
      <c r="B276" s="107">
        <v>2012</v>
      </c>
      <c r="C276" s="31" t="s">
        <v>1690</v>
      </c>
      <c r="D276" s="33" t="s">
        <v>633</v>
      </c>
      <c r="E276" s="75" t="s">
        <v>0</v>
      </c>
      <c r="G276" s="24">
        <f t="shared" si="11"/>
        <v>1</v>
      </c>
      <c r="H276" s="24">
        <f t="shared" si="12"/>
        <v>0</v>
      </c>
      <c r="I276" s="29">
        <f t="shared" si="13"/>
        <v>0</v>
      </c>
      <c r="J276" s="29">
        <f t="shared" si="14"/>
        <v>0</v>
      </c>
      <c r="K276" s="29">
        <f t="shared" si="15"/>
        <v>0</v>
      </c>
      <c r="L276" s="29">
        <f t="shared" si="16"/>
        <v>0</v>
      </c>
      <c r="M276" s="29">
        <f t="shared" si="17"/>
        <v>0</v>
      </c>
      <c r="N276" s="29"/>
      <c r="O276" s="29"/>
      <c r="P276" s="29"/>
      <c r="Q276" s="29">
        <f t="shared" ref="Q276:Q339" si="18">IF(E276="não consegui acesso",1,0)</f>
        <v>0</v>
      </c>
    </row>
    <row r="277" spans="1:17" ht="15" customHeight="1" outlineLevel="1" x14ac:dyDescent="0.3">
      <c r="A277" s="112">
        <v>494</v>
      </c>
      <c r="B277" s="107">
        <v>2011</v>
      </c>
      <c r="C277" s="31" t="s">
        <v>1690</v>
      </c>
      <c r="D277" s="33" t="s">
        <v>1785</v>
      </c>
      <c r="E277" s="105" t="s">
        <v>111</v>
      </c>
      <c r="G277" s="24">
        <f t="shared" ref="G277:G340" si="19">IF(E277="CE1",1,0)</f>
        <v>0</v>
      </c>
      <c r="H277" s="24">
        <f t="shared" ref="H277:H340" si="20">IF(E277="CE2",1,0)</f>
        <v>0</v>
      </c>
      <c r="I277" s="29">
        <f t="shared" ref="I277:I340" si="21">IF(E277="CE3",1,0)</f>
        <v>0</v>
      </c>
      <c r="J277" s="29">
        <f t="shared" ref="J277:J340" si="22">IF(E277="CE4",1,0)</f>
        <v>0</v>
      </c>
      <c r="K277" s="29">
        <f t="shared" ref="K277:K340" si="23">IF(E277="CE5",1,0)</f>
        <v>0</v>
      </c>
      <c r="L277" s="29">
        <f t="shared" ref="L277:L340" si="24">IF(E277="CE6",1,0)</f>
        <v>1</v>
      </c>
      <c r="M277" s="29">
        <f t="shared" ref="M277:M340" si="25">IF(E277="CE7",1,0)</f>
        <v>0</v>
      </c>
      <c r="N277" s="29"/>
      <c r="O277" s="29"/>
      <c r="P277" s="29"/>
      <c r="Q277" s="29">
        <f t="shared" si="18"/>
        <v>0</v>
      </c>
    </row>
    <row r="278" spans="1:17" ht="15" customHeight="1" outlineLevel="1" x14ac:dyDescent="0.3">
      <c r="A278" s="112">
        <v>495</v>
      </c>
      <c r="B278" s="107">
        <v>1994</v>
      </c>
      <c r="C278" s="31" t="s">
        <v>1690</v>
      </c>
      <c r="D278" s="33" t="s">
        <v>1847</v>
      </c>
      <c r="E278" s="77" t="s">
        <v>2</v>
      </c>
      <c r="G278" s="24">
        <f t="shared" si="19"/>
        <v>0</v>
      </c>
      <c r="H278" s="24">
        <f t="shared" si="20"/>
        <v>0</v>
      </c>
      <c r="I278" s="29">
        <f t="shared" si="21"/>
        <v>1</v>
      </c>
      <c r="J278" s="29">
        <f t="shared" si="22"/>
        <v>0</v>
      </c>
      <c r="K278" s="29">
        <f t="shared" si="23"/>
        <v>0</v>
      </c>
      <c r="L278" s="29">
        <f t="shared" si="24"/>
        <v>0</v>
      </c>
      <c r="M278" s="29">
        <f t="shared" si="25"/>
        <v>0</v>
      </c>
      <c r="N278" s="29"/>
      <c r="O278" s="29"/>
      <c r="P278" s="29"/>
      <c r="Q278" s="29">
        <f t="shared" si="18"/>
        <v>0</v>
      </c>
    </row>
    <row r="279" spans="1:17" ht="15" customHeight="1" outlineLevel="1" x14ac:dyDescent="0.3">
      <c r="A279" s="112">
        <v>496</v>
      </c>
      <c r="B279" s="107">
        <v>2010</v>
      </c>
      <c r="C279" s="31" t="s">
        <v>1690</v>
      </c>
      <c r="D279" s="33" t="s">
        <v>1800</v>
      </c>
      <c r="E279" s="77" t="s">
        <v>108</v>
      </c>
      <c r="G279" s="24">
        <f t="shared" si="19"/>
        <v>0</v>
      </c>
      <c r="H279" s="24">
        <f t="shared" si="20"/>
        <v>0</v>
      </c>
      <c r="I279" s="29">
        <f t="shared" si="21"/>
        <v>0</v>
      </c>
      <c r="J279" s="29">
        <f t="shared" si="22"/>
        <v>1</v>
      </c>
      <c r="K279" s="29">
        <f t="shared" si="23"/>
        <v>0</v>
      </c>
      <c r="L279" s="29">
        <f t="shared" si="24"/>
        <v>0</v>
      </c>
      <c r="M279" s="29">
        <f t="shared" si="25"/>
        <v>0</v>
      </c>
      <c r="N279" s="29"/>
      <c r="O279" s="29"/>
      <c r="P279" s="29"/>
      <c r="Q279" s="29">
        <f t="shared" si="18"/>
        <v>0</v>
      </c>
    </row>
    <row r="280" spans="1:17" ht="25.5" customHeight="1" outlineLevel="1" x14ac:dyDescent="0.3">
      <c r="A280" s="112">
        <v>497</v>
      </c>
      <c r="B280" s="107">
        <v>2000</v>
      </c>
      <c r="C280" s="31" t="s">
        <v>1690</v>
      </c>
      <c r="D280" s="33" t="s">
        <v>1833</v>
      </c>
      <c r="E280" s="105" t="s">
        <v>111</v>
      </c>
      <c r="G280" s="24">
        <f t="shared" si="19"/>
        <v>0</v>
      </c>
      <c r="H280" s="24">
        <f t="shared" si="20"/>
        <v>0</v>
      </c>
      <c r="I280" s="29">
        <f t="shared" si="21"/>
        <v>0</v>
      </c>
      <c r="J280" s="29">
        <f t="shared" si="22"/>
        <v>0</v>
      </c>
      <c r="K280" s="29">
        <f t="shared" si="23"/>
        <v>0</v>
      </c>
      <c r="L280" s="29">
        <f t="shared" si="24"/>
        <v>1</v>
      </c>
      <c r="M280" s="29">
        <f t="shared" si="25"/>
        <v>0</v>
      </c>
      <c r="N280" s="29"/>
      <c r="O280" s="29"/>
      <c r="P280" s="29"/>
      <c r="Q280" s="29">
        <f t="shared" si="18"/>
        <v>0</v>
      </c>
    </row>
    <row r="281" spans="1:17" ht="15" customHeight="1" outlineLevel="1" x14ac:dyDescent="0.3">
      <c r="A281" s="112">
        <v>498</v>
      </c>
      <c r="B281" s="107">
        <v>2007</v>
      </c>
      <c r="C281" s="31" t="s">
        <v>1690</v>
      </c>
      <c r="D281" s="33" t="s">
        <v>1996</v>
      </c>
      <c r="E281" s="113" t="s">
        <v>1557</v>
      </c>
      <c r="G281" s="24">
        <f t="shared" si="19"/>
        <v>0</v>
      </c>
      <c r="H281" s="24">
        <f t="shared" si="20"/>
        <v>0</v>
      </c>
      <c r="I281" s="29">
        <f t="shared" si="21"/>
        <v>0</v>
      </c>
      <c r="J281" s="29">
        <f t="shared" si="22"/>
        <v>0</v>
      </c>
      <c r="K281" s="29">
        <f t="shared" si="23"/>
        <v>0</v>
      </c>
      <c r="L281" s="29">
        <f t="shared" si="24"/>
        <v>0</v>
      </c>
      <c r="M281" s="29">
        <f t="shared" si="25"/>
        <v>0</v>
      </c>
      <c r="N281" s="29"/>
      <c r="O281" s="29"/>
      <c r="P281" s="29"/>
      <c r="Q281" s="29">
        <f t="shared" si="18"/>
        <v>1</v>
      </c>
    </row>
    <row r="282" spans="1:17" ht="15" customHeight="1" outlineLevel="1" x14ac:dyDescent="0.3">
      <c r="A282" s="112">
        <v>499</v>
      </c>
      <c r="B282" s="31">
        <v>2009</v>
      </c>
      <c r="C282" s="31" t="s">
        <v>1690</v>
      </c>
      <c r="D282" s="33" t="s">
        <v>1700</v>
      </c>
      <c r="E282" s="105" t="s">
        <v>111</v>
      </c>
      <c r="G282" s="24">
        <f t="shared" si="19"/>
        <v>0</v>
      </c>
      <c r="H282" s="24">
        <f t="shared" si="20"/>
        <v>0</v>
      </c>
      <c r="I282" s="29">
        <f t="shared" si="21"/>
        <v>0</v>
      </c>
      <c r="J282" s="29">
        <f t="shared" si="22"/>
        <v>0</v>
      </c>
      <c r="K282" s="29">
        <f t="shared" si="23"/>
        <v>0</v>
      </c>
      <c r="L282" s="29">
        <f t="shared" si="24"/>
        <v>1</v>
      </c>
      <c r="M282" s="29">
        <f t="shared" si="25"/>
        <v>0</v>
      </c>
      <c r="N282" s="29"/>
      <c r="O282" s="29"/>
      <c r="P282" s="29"/>
      <c r="Q282" s="29">
        <f t="shared" si="18"/>
        <v>0</v>
      </c>
    </row>
    <row r="283" spans="1:17" ht="15" customHeight="1" outlineLevel="1" x14ac:dyDescent="0.3">
      <c r="A283" s="112">
        <v>500</v>
      </c>
      <c r="B283" s="31">
        <v>2009</v>
      </c>
      <c r="C283" s="31" t="s">
        <v>1690</v>
      </c>
      <c r="D283" s="33" t="s">
        <v>1720</v>
      </c>
      <c r="E283" s="104" t="s">
        <v>109</v>
      </c>
      <c r="G283" s="24">
        <f t="shared" si="19"/>
        <v>0</v>
      </c>
      <c r="H283" s="24">
        <f t="shared" si="20"/>
        <v>0</v>
      </c>
      <c r="I283" s="29">
        <f t="shared" si="21"/>
        <v>0</v>
      </c>
      <c r="J283" s="29">
        <f t="shared" si="22"/>
        <v>0</v>
      </c>
      <c r="K283" s="29">
        <f t="shared" si="23"/>
        <v>0</v>
      </c>
      <c r="L283" s="29">
        <f t="shared" si="24"/>
        <v>0</v>
      </c>
      <c r="M283" s="29">
        <f t="shared" si="25"/>
        <v>0</v>
      </c>
      <c r="N283" s="29"/>
      <c r="O283" s="29"/>
      <c r="P283" s="29"/>
      <c r="Q283" s="29">
        <f t="shared" si="18"/>
        <v>0</v>
      </c>
    </row>
    <row r="284" spans="1:17" ht="15" customHeight="1" outlineLevel="1" x14ac:dyDescent="0.3">
      <c r="A284" s="112">
        <v>501</v>
      </c>
      <c r="B284" s="107">
        <v>2003</v>
      </c>
      <c r="C284" s="31" t="s">
        <v>1690</v>
      </c>
      <c r="D284" s="33" t="s">
        <v>1899</v>
      </c>
      <c r="E284" s="105" t="s">
        <v>112</v>
      </c>
      <c r="G284" s="24">
        <f t="shared" si="19"/>
        <v>0</v>
      </c>
      <c r="H284" s="24">
        <f t="shared" si="20"/>
        <v>0</v>
      </c>
      <c r="I284" s="29">
        <f t="shared" si="21"/>
        <v>0</v>
      </c>
      <c r="J284" s="29">
        <f t="shared" si="22"/>
        <v>0</v>
      </c>
      <c r="K284" s="29">
        <f t="shared" si="23"/>
        <v>0</v>
      </c>
      <c r="L284" s="29">
        <f t="shared" si="24"/>
        <v>0</v>
      </c>
      <c r="M284" s="29">
        <f t="shared" si="25"/>
        <v>1</v>
      </c>
      <c r="N284" s="29"/>
      <c r="O284" s="29"/>
      <c r="P284" s="29"/>
      <c r="Q284" s="29">
        <f t="shared" si="18"/>
        <v>0</v>
      </c>
    </row>
    <row r="285" spans="1:17" ht="15" customHeight="1" outlineLevel="1" x14ac:dyDescent="0.3">
      <c r="A285" s="112">
        <v>502</v>
      </c>
      <c r="B285" s="107">
        <v>2004</v>
      </c>
      <c r="C285" s="31" t="s">
        <v>1690</v>
      </c>
      <c r="D285" s="55" t="s">
        <v>1891</v>
      </c>
      <c r="E285" s="75" t="s">
        <v>0</v>
      </c>
      <c r="G285" s="24">
        <f t="shared" si="19"/>
        <v>1</v>
      </c>
      <c r="H285" s="24">
        <f t="shared" si="20"/>
        <v>0</v>
      </c>
      <c r="I285" s="29">
        <f t="shared" si="21"/>
        <v>0</v>
      </c>
      <c r="J285" s="29">
        <f t="shared" si="22"/>
        <v>0</v>
      </c>
      <c r="K285" s="29">
        <f t="shared" si="23"/>
        <v>0</v>
      </c>
      <c r="L285" s="29">
        <f t="shared" si="24"/>
        <v>0</v>
      </c>
      <c r="M285" s="29">
        <f t="shared" si="25"/>
        <v>0</v>
      </c>
      <c r="N285" s="29"/>
      <c r="O285" s="29"/>
      <c r="P285" s="29"/>
      <c r="Q285" s="29">
        <f t="shared" si="18"/>
        <v>0</v>
      </c>
    </row>
    <row r="286" spans="1:17" ht="15" customHeight="1" outlineLevel="1" x14ac:dyDescent="0.3">
      <c r="A286" s="112">
        <v>503</v>
      </c>
      <c r="B286" s="107">
        <v>2007</v>
      </c>
      <c r="C286" s="31" t="s">
        <v>1690</v>
      </c>
      <c r="D286" s="108" t="s">
        <v>1789</v>
      </c>
      <c r="E286" s="75" t="s">
        <v>0</v>
      </c>
      <c r="G286" s="24">
        <f t="shared" si="19"/>
        <v>1</v>
      </c>
      <c r="H286" s="24">
        <f t="shared" si="20"/>
        <v>0</v>
      </c>
      <c r="I286" s="29">
        <f t="shared" si="21"/>
        <v>0</v>
      </c>
      <c r="J286" s="29">
        <f t="shared" si="22"/>
        <v>0</v>
      </c>
      <c r="K286" s="29">
        <f t="shared" si="23"/>
        <v>0</v>
      </c>
      <c r="L286" s="29">
        <f t="shared" si="24"/>
        <v>0</v>
      </c>
      <c r="M286" s="29">
        <f t="shared" si="25"/>
        <v>0</v>
      </c>
      <c r="N286" s="29"/>
      <c r="O286" s="29"/>
      <c r="P286" s="29"/>
      <c r="Q286" s="29">
        <f t="shared" si="18"/>
        <v>0</v>
      </c>
    </row>
    <row r="287" spans="1:17" ht="15" customHeight="1" outlineLevel="1" x14ac:dyDescent="0.3">
      <c r="A287" s="112">
        <v>504</v>
      </c>
      <c r="B287" s="107">
        <v>2008</v>
      </c>
      <c r="C287" s="31" t="s">
        <v>1690</v>
      </c>
      <c r="D287" s="33" t="s">
        <v>1823</v>
      </c>
      <c r="E287" s="105" t="s">
        <v>111</v>
      </c>
      <c r="G287" s="24">
        <f t="shared" si="19"/>
        <v>0</v>
      </c>
      <c r="H287" s="24">
        <f t="shared" si="20"/>
        <v>0</v>
      </c>
      <c r="I287" s="29">
        <f t="shared" si="21"/>
        <v>0</v>
      </c>
      <c r="J287" s="29">
        <f t="shared" si="22"/>
        <v>0</v>
      </c>
      <c r="K287" s="29">
        <f t="shared" si="23"/>
        <v>0</v>
      </c>
      <c r="L287" s="29">
        <f t="shared" si="24"/>
        <v>1</v>
      </c>
      <c r="M287" s="29">
        <f t="shared" si="25"/>
        <v>0</v>
      </c>
      <c r="N287" s="29"/>
      <c r="O287" s="29"/>
      <c r="P287" s="29"/>
      <c r="Q287" s="29">
        <f t="shared" si="18"/>
        <v>0</v>
      </c>
    </row>
    <row r="288" spans="1:17" ht="15" customHeight="1" outlineLevel="1" x14ac:dyDescent="0.3">
      <c r="A288" s="112">
        <v>505</v>
      </c>
      <c r="B288" s="107">
        <v>2004</v>
      </c>
      <c r="C288" s="31" t="s">
        <v>1690</v>
      </c>
      <c r="D288" s="114" t="s">
        <v>1862</v>
      </c>
      <c r="E288" s="104" t="s">
        <v>109</v>
      </c>
      <c r="G288" s="24">
        <f t="shared" si="19"/>
        <v>0</v>
      </c>
      <c r="H288" s="24">
        <f t="shared" si="20"/>
        <v>0</v>
      </c>
      <c r="I288" s="29">
        <f t="shared" si="21"/>
        <v>0</v>
      </c>
      <c r="J288" s="29">
        <f t="shared" si="22"/>
        <v>0</v>
      </c>
      <c r="K288" s="29">
        <f t="shared" si="23"/>
        <v>0</v>
      </c>
      <c r="L288" s="29">
        <f t="shared" si="24"/>
        <v>0</v>
      </c>
      <c r="M288" s="29">
        <f t="shared" si="25"/>
        <v>0</v>
      </c>
      <c r="N288" s="29"/>
      <c r="O288" s="29"/>
      <c r="P288" s="29"/>
      <c r="Q288" s="29">
        <f t="shared" si="18"/>
        <v>0</v>
      </c>
    </row>
    <row r="289" spans="1:17" ht="15" customHeight="1" outlineLevel="1" x14ac:dyDescent="0.3">
      <c r="A289" s="112">
        <v>506</v>
      </c>
      <c r="B289" s="31">
        <v>1990</v>
      </c>
      <c r="C289" s="31" t="s">
        <v>1690</v>
      </c>
      <c r="D289" s="33" t="s">
        <v>1693</v>
      </c>
      <c r="E289" s="113" t="s">
        <v>1557</v>
      </c>
      <c r="G289" s="24">
        <f t="shared" si="19"/>
        <v>0</v>
      </c>
      <c r="H289" s="24">
        <f t="shared" si="20"/>
        <v>0</v>
      </c>
      <c r="I289" s="29">
        <f t="shared" si="21"/>
        <v>0</v>
      </c>
      <c r="J289" s="29">
        <f t="shared" si="22"/>
        <v>0</v>
      </c>
      <c r="K289" s="29">
        <f t="shared" si="23"/>
        <v>0</v>
      </c>
      <c r="L289" s="29">
        <f t="shared" si="24"/>
        <v>0</v>
      </c>
      <c r="M289" s="29">
        <f t="shared" si="25"/>
        <v>0</v>
      </c>
      <c r="N289" s="29"/>
      <c r="O289" s="29"/>
      <c r="P289" s="29"/>
      <c r="Q289" s="29">
        <f t="shared" si="18"/>
        <v>1</v>
      </c>
    </row>
    <row r="290" spans="1:17" ht="15" customHeight="1" outlineLevel="1" x14ac:dyDescent="0.3">
      <c r="A290" s="112">
        <v>507</v>
      </c>
      <c r="B290" s="31">
        <v>1999</v>
      </c>
      <c r="C290" s="31" t="s">
        <v>1690</v>
      </c>
      <c r="D290" s="33" t="s">
        <v>1730</v>
      </c>
      <c r="E290" s="105" t="s">
        <v>111</v>
      </c>
      <c r="G290" s="24">
        <f t="shared" si="19"/>
        <v>0</v>
      </c>
      <c r="H290" s="24">
        <f t="shared" si="20"/>
        <v>0</v>
      </c>
      <c r="I290" s="29">
        <f t="shared" si="21"/>
        <v>0</v>
      </c>
      <c r="J290" s="29">
        <f t="shared" si="22"/>
        <v>0</v>
      </c>
      <c r="K290" s="29">
        <f t="shared" si="23"/>
        <v>0</v>
      </c>
      <c r="L290" s="29">
        <f t="shared" si="24"/>
        <v>1</v>
      </c>
      <c r="M290" s="29">
        <f t="shared" si="25"/>
        <v>0</v>
      </c>
      <c r="N290" s="29"/>
      <c r="O290" s="29"/>
      <c r="P290" s="29"/>
      <c r="Q290" s="29">
        <f t="shared" si="18"/>
        <v>0</v>
      </c>
    </row>
    <row r="291" spans="1:17" ht="15" customHeight="1" outlineLevel="1" x14ac:dyDescent="0.3">
      <c r="A291" s="112">
        <v>508</v>
      </c>
      <c r="B291" s="31">
        <v>2008</v>
      </c>
      <c r="C291" s="31" t="s">
        <v>1690</v>
      </c>
      <c r="D291" s="33" t="s">
        <v>1701</v>
      </c>
      <c r="E291" s="106" t="s">
        <v>164</v>
      </c>
      <c r="G291" s="24">
        <f t="shared" si="19"/>
        <v>0</v>
      </c>
      <c r="H291" s="24">
        <f t="shared" si="20"/>
        <v>0</v>
      </c>
      <c r="I291" s="29">
        <f t="shared" si="21"/>
        <v>0</v>
      </c>
      <c r="J291" s="29">
        <f t="shared" si="22"/>
        <v>0</v>
      </c>
      <c r="K291" s="29">
        <f t="shared" si="23"/>
        <v>0</v>
      </c>
      <c r="L291" s="29">
        <f t="shared" si="24"/>
        <v>0</v>
      </c>
      <c r="M291" s="29">
        <f t="shared" si="25"/>
        <v>0</v>
      </c>
      <c r="N291" s="29"/>
      <c r="O291" s="29"/>
      <c r="P291" s="29"/>
      <c r="Q291" s="29">
        <f t="shared" si="18"/>
        <v>0</v>
      </c>
    </row>
    <row r="292" spans="1:17" ht="15" customHeight="1" outlineLevel="1" x14ac:dyDescent="0.3">
      <c r="A292" s="112">
        <v>509</v>
      </c>
      <c r="B292" s="107">
        <v>2002</v>
      </c>
      <c r="C292" s="31" t="s">
        <v>1690</v>
      </c>
      <c r="D292" s="33" t="s">
        <v>1861</v>
      </c>
      <c r="E292" s="105" t="s">
        <v>111</v>
      </c>
      <c r="G292" s="24">
        <f t="shared" si="19"/>
        <v>0</v>
      </c>
      <c r="H292" s="24">
        <f t="shared" si="20"/>
        <v>0</v>
      </c>
      <c r="I292" s="29">
        <f t="shared" si="21"/>
        <v>0</v>
      </c>
      <c r="J292" s="29">
        <f t="shared" si="22"/>
        <v>0</v>
      </c>
      <c r="K292" s="29">
        <f t="shared" si="23"/>
        <v>0</v>
      </c>
      <c r="L292" s="29">
        <f t="shared" si="24"/>
        <v>1</v>
      </c>
      <c r="M292" s="29">
        <f t="shared" si="25"/>
        <v>0</v>
      </c>
      <c r="N292" s="29"/>
      <c r="O292" s="29"/>
      <c r="P292" s="29"/>
      <c r="Q292" s="29">
        <f t="shared" si="18"/>
        <v>0</v>
      </c>
    </row>
    <row r="293" spans="1:17" ht="15" customHeight="1" outlineLevel="1" x14ac:dyDescent="0.3">
      <c r="A293" s="112">
        <v>510</v>
      </c>
      <c r="B293" s="107">
        <v>2009</v>
      </c>
      <c r="C293" s="31" t="s">
        <v>1690</v>
      </c>
      <c r="D293" s="33" t="s">
        <v>1814</v>
      </c>
      <c r="E293" s="75" t="s">
        <v>2</v>
      </c>
      <c r="G293" s="24">
        <f t="shared" si="19"/>
        <v>0</v>
      </c>
      <c r="H293" s="24">
        <f t="shared" si="20"/>
        <v>0</v>
      </c>
      <c r="I293" s="29">
        <f t="shared" si="21"/>
        <v>1</v>
      </c>
      <c r="J293" s="29">
        <f t="shared" si="22"/>
        <v>0</v>
      </c>
      <c r="K293" s="29">
        <f t="shared" si="23"/>
        <v>0</v>
      </c>
      <c r="L293" s="29">
        <f t="shared" si="24"/>
        <v>0</v>
      </c>
      <c r="M293" s="29">
        <f t="shared" si="25"/>
        <v>0</v>
      </c>
      <c r="N293" s="29"/>
      <c r="O293" s="29"/>
      <c r="P293" s="29"/>
      <c r="Q293" s="29">
        <f t="shared" si="18"/>
        <v>0</v>
      </c>
    </row>
    <row r="294" spans="1:17" ht="15" customHeight="1" outlineLevel="1" x14ac:dyDescent="0.3">
      <c r="A294" s="112">
        <v>511</v>
      </c>
      <c r="B294" s="107">
        <v>2001</v>
      </c>
      <c r="C294" s="31" t="s">
        <v>1690</v>
      </c>
      <c r="D294" s="33" t="s">
        <v>1840</v>
      </c>
      <c r="E294" s="104" t="s">
        <v>109</v>
      </c>
      <c r="G294" s="24">
        <f t="shared" si="19"/>
        <v>0</v>
      </c>
      <c r="H294" s="24">
        <f t="shared" si="20"/>
        <v>0</v>
      </c>
      <c r="I294" s="29">
        <f t="shared" si="21"/>
        <v>0</v>
      </c>
      <c r="J294" s="29">
        <f t="shared" si="22"/>
        <v>0</v>
      </c>
      <c r="K294" s="29">
        <f t="shared" si="23"/>
        <v>0</v>
      </c>
      <c r="L294" s="29">
        <f t="shared" si="24"/>
        <v>0</v>
      </c>
      <c r="M294" s="29">
        <f t="shared" si="25"/>
        <v>0</v>
      </c>
      <c r="N294" s="29"/>
      <c r="O294" s="29"/>
      <c r="P294" s="29"/>
      <c r="Q294" s="29">
        <f t="shared" si="18"/>
        <v>0</v>
      </c>
    </row>
    <row r="295" spans="1:17" ht="15" customHeight="1" outlineLevel="1" x14ac:dyDescent="0.3">
      <c r="A295" s="112">
        <v>512</v>
      </c>
      <c r="B295" s="107">
        <v>2006</v>
      </c>
      <c r="C295" s="31" t="s">
        <v>1690</v>
      </c>
      <c r="D295" s="33" t="s">
        <v>1784</v>
      </c>
      <c r="E295" s="105" t="s">
        <v>111</v>
      </c>
      <c r="G295" s="24">
        <f t="shared" si="19"/>
        <v>0</v>
      </c>
      <c r="H295" s="24">
        <f t="shared" si="20"/>
        <v>0</v>
      </c>
      <c r="I295" s="29">
        <f t="shared" si="21"/>
        <v>0</v>
      </c>
      <c r="J295" s="29">
        <f t="shared" si="22"/>
        <v>0</v>
      </c>
      <c r="K295" s="29">
        <f t="shared" si="23"/>
        <v>0</v>
      </c>
      <c r="L295" s="29">
        <f t="shared" si="24"/>
        <v>1</v>
      </c>
      <c r="M295" s="29">
        <f t="shared" si="25"/>
        <v>0</v>
      </c>
      <c r="N295" s="29"/>
      <c r="O295" s="29"/>
      <c r="P295" s="29"/>
      <c r="Q295" s="29">
        <f t="shared" si="18"/>
        <v>0</v>
      </c>
    </row>
    <row r="296" spans="1:17" ht="15" customHeight="1" outlineLevel="1" x14ac:dyDescent="0.3">
      <c r="A296" s="112">
        <v>513</v>
      </c>
      <c r="B296" s="31">
        <v>2006</v>
      </c>
      <c r="C296" s="31" t="s">
        <v>1690</v>
      </c>
      <c r="D296" s="33" t="s">
        <v>1715</v>
      </c>
      <c r="E296" s="105" t="s">
        <v>111</v>
      </c>
      <c r="G296" s="24">
        <f t="shared" si="19"/>
        <v>0</v>
      </c>
      <c r="H296" s="24">
        <f t="shared" si="20"/>
        <v>0</v>
      </c>
      <c r="I296" s="29">
        <f t="shared" si="21"/>
        <v>0</v>
      </c>
      <c r="J296" s="29">
        <f t="shared" si="22"/>
        <v>0</v>
      </c>
      <c r="K296" s="29">
        <f t="shared" si="23"/>
        <v>0</v>
      </c>
      <c r="L296" s="29">
        <f t="shared" si="24"/>
        <v>1</v>
      </c>
      <c r="M296" s="29">
        <f t="shared" si="25"/>
        <v>0</v>
      </c>
      <c r="N296" s="29"/>
      <c r="O296" s="29"/>
      <c r="P296" s="29"/>
      <c r="Q296" s="29">
        <f t="shared" si="18"/>
        <v>0</v>
      </c>
    </row>
    <row r="297" spans="1:17" ht="15" customHeight="1" outlineLevel="1" x14ac:dyDescent="0.3">
      <c r="A297" s="112">
        <v>514</v>
      </c>
      <c r="B297" s="107">
        <v>1998</v>
      </c>
      <c r="C297" s="31" t="s">
        <v>1690</v>
      </c>
      <c r="D297" s="33" t="s">
        <v>1888</v>
      </c>
      <c r="E297" s="75" t="s">
        <v>108</v>
      </c>
      <c r="G297" s="24">
        <f t="shared" si="19"/>
        <v>0</v>
      </c>
      <c r="H297" s="24">
        <f t="shared" si="20"/>
        <v>0</v>
      </c>
      <c r="I297" s="29">
        <f t="shared" si="21"/>
        <v>0</v>
      </c>
      <c r="J297" s="29">
        <f t="shared" si="22"/>
        <v>1</v>
      </c>
      <c r="K297" s="29">
        <f t="shared" si="23"/>
        <v>0</v>
      </c>
      <c r="L297" s="29">
        <f t="shared" si="24"/>
        <v>0</v>
      </c>
      <c r="M297" s="29">
        <f t="shared" si="25"/>
        <v>0</v>
      </c>
      <c r="N297" s="29"/>
      <c r="O297" s="29"/>
      <c r="P297" s="29"/>
      <c r="Q297" s="29">
        <f t="shared" si="18"/>
        <v>0</v>
      </c>
    </row>
    <row r="298" spans="1:17" ht="15" customHeight="1" outlineLevel="1" x14ac:dyDescent="0.3">
      <c r="A298" s="112">
        <v>515</v>
      </c>
      <c r="B298" s="107">
        <v>2010</v>
      </c>
      <c r="C298" s="31" t="s">
        <v>1690</v>
      </c>
      <c r="D298" s="33" t="s">
        <v>1801</v>
      </c>
      <c r="E298" s="104" t="s">
        <v>109</v>
      </c>
      <c r="G298" s="24">
        <f t="shared" si="19"/>
        <v>0</v>
      </c>
      <c r="H298" s="24">
        <f t="shared" si="20"/>
        <v>0</v>
      </c>
      <c r="I298" s="29">
        <f t="shared" si="21"/>
        <v>0</v>
      </c>
      <c r="J298" s="29">
        <f t="shared" si="22"/>
        <v>0</v>
      </c>
      <c r="K298" s="29">
        <f t="shared" si="23"/>
        <v>0</v>
      </c>
      <c r="L298" s="29">
        <f t="shared" si="24"/>
        <v>0</v>
      </c>
      <c r="M298" s="29">
        <f t="shared" si="25"/>
        <v>0</v>
      </c>
      <c r="N298" s="29"/>
      <c r="O298" s="29"/>
      <c r="P298" s="29"/>
      <c r="Q298" s="29">
        <f t="shared" si="18"/>
        <v>0</v>
      </c>
    </row>
    <row r="299" spans="1:17" ht="25.5" customHeight="1" outlineLevel="1" x14ac:dyDescent="0.3">
      <c r="A299" s="112">
        <v>516</v>
      </c>
      <c r="B299" s="107">
        <v>1999</v>
      </c>
      <c r="C299" s="31" t="s">
        <v>1690</v>
      </c>
      <c r="D299" s="33" t="s">
        <v>1863</v>
      </c>
      <c r="E299" s="75" t="s">
        <v>0</v>
      </c>
      <c r="G299" s="24">
        <f t="shared" si="19"/>
        <v>1</v>
      </c>
      <c r="H299" s="24">
        <f t="shared" si="20"/>
        <v>0</v>
      </c>
      <c r="I299" s="29">
        <f t="shared" si="21"/>
        <v>0</v>
      </c>
      <c r="J299" s="29">
        <f t="shared" si="22"/>
        <v>0</v>
      </c>
      <c r="K299" s="29">
        <f t="shared" si="23"/>
        <v>0</v>
      </c>
      <c r="L299" s="29">
        <f t="shared" si="24"/>
        <v>0</v>
      </c>
      <c r="M299" s="29">
        <f t="shared" si="25"/>
        <v>0</v>
      </c>
      <c r="N299" s="29"/>
      <c r="O299" s="29"/>
      <c r="P299" s="29"/>
      <c r="Q299" s="29">
        <f t="shared" si="18"/>
        <v>0</v>
      </c>
    </row>
    <row r="300" spans="1:17" ht="15" customHeight="1" outlineLevel="1" x14ac:dyDescent="0.3">
      <c r="A300" s="112">
        <v>517</v>
      </c>
      <c r="B300" s="31">
        <v>1986</v>
      </c>
      <c r="C300" s="31" t="s">
        <v>1690</v>
      </c>
      <c r="D300" s="33" t="s">
        <v>1692</v>
      </c>
      <c r="E300" s="105" t="s">
        <v>108</v>
      </c>
      <c r="G300" s="24">
        <f t="shared" si="19"/>
        <v>0</v>
      </c>
      <c r="H300" s="24">
        <f t="shared" si="20"/>
        <v>0</v>
      </c>
      <c r="I300" s="29">
        <f t="shared" si="21"/>
        <v>0</v>
      </c>
      <c r="J300" s="29">
        <f t="shared" si="22"/>
        <v>1</v>
      </c>
      <c r="K300" s="29">
        <f t="shared" si="23"/>
        <v>0</v>
      </c>
      <c r="L300" s="29">
        <f t="shared" si="24"/>
        <v>0</v>
      </c>
      <c r="M300" s="29">
        <f t="shared" si="25"/>
        <v>0</v>
      </c>
      <c r="N300" s="29"/>
      <c r="O300" s="29"/>
      <c r="P300" s="29"/>
      <c r="Q300" s="29">
        <f t="shared" si="18"/>
        <v>0</v>
      </c>
    </row>
    <row r="301" spans="1:17" ht="15" customHeight="1" outlineLevel="1" x14ac:dyDescent="0.3">
      <c r="A301" s="112">
        <v>518</v>
      </c>
      <c r="B301" s="107">
        <v>2006</v>
      </c>
      <c r="C301" s="31" t="s">
        <v>1690</v>
      </c>
      <c r="D301" s="33" t="s">
        <v>1866</v>
      </c>
      <c r="E301" s="104" t="s">
        <v>109</v>
      </c>
      <c r="G301" s="24">
        <f t="shared" si="19"/>
        <v>0</v>
      </c>
      <c r="H301" s="24">
        <f t="shared" si="20"/>
        <v>0</v>
      </c>
      <c r="I301" s="29">
        <f t="shared" si="21"/>
        <v>0</v>
      </c>
      <c r="J301" s="29">
        <f t="shared" si="22"/>
        <v>0</v>
      </c>
      <c r="K301" s="29">
        <f t="shared" si="23"/>
        <v>0</v>
      </c>
      <c r="L301" s="29">
        <f t="shared" si="24"/>
        <v>0</v>
      </c>
      <c r="M301" s="29">
        <f t="shared" si="25"/>
        <v>0</v>
      </c>
      <c r="N301" s="29"/>
      <c r="O301" s="29"/>
      <c r="P301" s="29"/>
      <c r="Q301" s="29">
        <f t="shared" si="18"/>
        <v>0</v>
      </c>
    </row>
    <row r="302" spans="1:17" ht="15" customHeight="1" outlineLevel="1" x14ac:dyDescent="0.3">
      <c r="A302" s="112">
        <v>519</v>
      </c>
      <c r="B302" s="107">
        <v>2008</v>
      </c>
      <c r="C302" s="31" t="s">
        <v>1690</v>
      </c>
      <c r="D302" s="33" t="s">
        <v>1877</v>
      </c>
      <c r="E302" s="104" t="s">
        <v>109</v>
      </c>
      <c r="G302" s="24">
        <f t="shared" si="19"/>
        <v>0</v>
      </c>
      <c r="H302" s="24">
        <f t="shared" si="20"/>
        <v>0</v>
      </c>
      <c r="I302" s="29">
        <f t="shared" si="21"/>
        <v>0</v>
      </c>
      <c r="J302" s="29">
        <f t="shared" si="22"/>
        <v>0</v>
      </c>
      <c r="K302" s="29">
        <f t="shared" si="23"/>
        <v>0</v>
      </c>
      <c r="L302" s="29">
        <f t="shared" si="24"/>
        <v>0</v>
      </c>
      <c r="M302" s="29">
        <f t="shared" si="25"/>
        <v>0</v>
      </c>
      <c r="N302" s="29"/>
      <c r="O302" s="29"/>
      <c r="P302" s="29"/>
      <c r="Q302" s="29">
        <f t="shared" si="18"/>
        <v>0</v>
      </c>
    </row>
    <row r="303" spans="1:17" ht="15" customHeight="1" outlineLevel="1" x14ac:dyDescent="0.3">
      <c r="A303" s="112">
        <v>520</v>
      </c>
      <c r="B303" s="107">
        <v>1994</v>
      </c>
      <c r="C303" s="31" t="s">
        <v>1690</v>
      </c>
      <c r="D303" s="33" t="s">
        <v>1850</v>
      </c>
      <c r="E303" s="105" t="s">
        <v>111</v>
      </c>
      <c r="G303" s="24">
        <f t="shared" si="19"/>
        <v>0</v>
      </c>
      <c r="H303" s="24">
        <f t="shared" si="20"/>
        <v>0</v>
      </c>
      <c r="I303" s="29">
        <f t="shared" si="21"/>
        <v>0</v>
      </c>
      <c r="J303" s="29">
        <f t="shared" si="22"/>
        <v>0</v>
      </c>
      <c r="K303" s="29">
        <f t="shared" si="23"/>
        <v>0</v>
      </c>
      <c r="L303" s="29">
        <f t="shared" si="24"/>
        <v>1</v>
      </c>
      <c r="M303" s="29">
        <f t="shared" si="25"/>
        <v>0</v>
      </c>
      <c r="N303" s="29"/>
      <c r="O303" s="29"/>
      <c r="P303" s="29"/>
      <c r="Q303" s="29">
        <f t="shared" si="18"/>
        <v>0</v>
      </c>
    </row>
    <row r="304" spans="1:17" ht="15" customHeight="1" outlineLevel="1" x14ac:dyDescent="0.3">
      <c r="A304" s="112">
        <v>521</v>
      </c>
      <c r="B304" s="31">
        <v>1989</v>
      </c>
      <c r="C304" s="31" t="s">
        <v>1690</v>
      </c>
      <c r="D304" s="33" t="s">
        <v>1698</v>
      </c>
      <c r="E304" s="105" t="s">
        <v>111</v>
      </c>
      <c r="G304" s="24">
        <f t="shared" si="19"/>
        <v>0</v>
      </c>
      <c r="H304" s="24">
        <f t="shared" si="20"/>
        <v>0</v>
      </c>
      <c r="I304" s="29">
        <f t="shared" si="21"/>
        <v>0</v>
      </c>
      <c r="J304" s="29">
        <f t="shared" si="22"/>
        <v>0</v>
      </c>
      <c r="K304" s="29">
        <f t="shared" si="23"/>
        <v>0</v>
      </c>
      <c r="L304" s="29">
        <f t="shared" si="24"/>
        <v>1</v>
      </c>
      <c r="M304" s="29">
        <f t="shared" si="25"/>
        <v>0</v>
      </c>
      <c r="N304" s="29"/>
      <c r="O304" s="29"/>
      <c r="P304" s="29"/>
      <c r="Q304" s="29">
        <f t="shared" si="18"/>
        <v>0</v>
      </c>
    </row>
    <row r="305" spans="1:17" ht="15" customHeight="1" outlineLevel="1" x14ac:dyDescent="0.3">
      <c r="A305" s="112">
        <v>522</v>
      </c>
      <c r="B305" s="107">
        <v>2001</v>
      </c>
      <c r="C305" s="31" t="s">
        <v>1690</v>
      </c>
      <c r="D305" s="33" t="s">
        <v>1775</v>
      </c>
      <c r="E305" s="113" t="s">
        <v>1557</v>
      </c>
      <c r="G305" s="24">
        <f t="shared" si="19"/>
        <v>0</v>
      </c>
      <c r="H305" s="24">
        <f t="shared" si="20"/>
        <v>0</v>
      </c>
      <c r="I305" s="29">
        <f t="shared" si="21"/>
        <v>0</v>
      </c>
      <c r="J305" s="29">
        <f t="shared" si="22"/>
        <v>0</v>
      </c>
      <c r="K305" s="29">
        <f t="shared" si="23"/>
        <v>0</v>
      </c>
      <c r="L305" s="29">
        <f t="shared" si="24"/>
        <v>0</v>
      </c>
      <c r="M305" s="29">
        <f t="shared" si="25"/>
        <v>0</v>
      </c>
      <c r="N305" s="29"/>
      <c r="O305" s="29"/>
      <c r="P305" s="29"/>
      <c r="Q305" s="29">
        <f t="shared" si="18"/>
        <v>1</v>
      </c>
    </row>
    <row r="306" spans="1:17" ht="15" customHeight="1" outlineLevel="1" x14ac:dyDescent="0.3">
      <c r="A306" s="112">
        <v>523</v>
      </c>
      <c r="B306" s="107">
        <v>2011</v>
      </c>
      <c r="C306" s="31" t="s">
        <v>1690</v>
      </c>
      <c r="D306" s="33" t="s">
        <v>1751</v>
      </c>
      <c r="E306" s="104" t="s">
        <v>109</v>
      </c>
      <c r="G306" s="24">
        <f t="shared" si="19"/>
        <v>0</v>
      </c>
      <c r="H306" s="24">
        <f t="shared" si="20"/>
        <v>0</v>
      </c>
      <c r="I306" s="29">
        <f t="shared" si="21"/>
        <v>0</v>
      </c>
      <c r="J306" s="29">
        <f t="shared" si="22"/>
        <v>0</v>
      </c>
      <c r="K306" s="29">
        <f t="shared" si="23"/>
        <v>0</v>
      </c>
      <c r="L306" s="29">
        <f t="shared" si="24"/>
        <v>0</v>
      </c>
      <c r="M306" s="29">
        <f t="shared" si="25"/>
        <v>0</v>
      </c>
      <c r="N306" s="29"/>
      <c r="O306" s="29"/>
      <c r="P306" s="29"/>
      <c r="Q306" s="29">
        <f t="shared" si="18"/>
        <v>0</v>
      </c>
    </row>
    <row r="307" spans="1:17" ht="15" customHeight="1" outlineLevel="1" x14ac:dyDescent="0.3">
      <c r="A307" s="112">
        <v>524</v>
      </c>
      <c r="B307" s="107">
        <v>2013</v>
      </c>
      <c r="C307" s="31" t="s">
        <v>1690</v>
      </c>
      <c r="D307" s="33" t="s">
        <v>1750</v>
      </c>
      <c r="E307" s="75" t="s">
        <v>0</v>
      </c>
      <c r="G307" s="24">
        <f t="shared" si="19"/>
        <v>1</v>
      </c>
      <c r="H307" s="24">
        <f t="shared" si="20"/>
        <v>0</v>
      </c>
      <c r="I307" s="29">
        <f t="shared" si="21"/>
        <v>0</v>
      </c>
      <c r="J307" s="29">
        <f t="shared" si="22"/>
        <v>0</v>
      </c>
      <c r="K307" s="29">
        <f t="shared" si="23"/>
        <v>0</v>
      </c>
      <c r="L307" s="29">
        <f t="shared" si="24"/>
        <v>0</v>
      </c>
      <c r="M307" s="29">
        <f t="shared" si="25"/>
        <v>0</v>
      </c>
      <c r="N307" s="29"/>
      <c r="O307" s="29"/>
      <c r="P307" s="29"/>
      <c r="Q307" s="29">
        <f t="shared" si="18"/>
        <v>0</v>
      </c>
    </row>
    <row r="308" spans="1:17" ht="15" customHeight="1" outlineLevel="1" x14ac:dyDescent="0.3">
      <c r="A308" s="112">
        <v>525</v>
      </c>
      <c r="B308" s="107">
        <v>2008</v>
      </c>
      <c r="C308" s="31" t="s">
        <v>1690</v>
      </c>
      <c r="D308" s="55" t="s">
        <v>1858</v>
      </c>
      <c r="E308" s="104" t="s">
        <v>109</v>
      </c>
      <c r="G308" s="24">
        <f t="shared" si="19"/>
        <v>0</v>
      </c>
      <c r="H308" s="24">
        <f t="shared" si="20"/>
        <v>0</v>
      </c>
      <c r="I308" s="29">
        <f t="shared" si="21"/>
        <v>0</v>
      </c>
      <c r="J308" s="29">
        <f t="shared" si="22"/>
        <v>0</v>
      </c>
      <c r="K308" s="29">
        <f t="shared" si="23"/>
        <v>0</v>
      </c>
      <c r="L308" s="29">
        <f t="shared" si="24"/>
        <v>0</v>
      </c>
      <c r="M308" s="29">
        <f t="shared" si="25"/>
        <v>0</v>
      </c>
      <c r="N308" s="29"/>
      <c r="O308" s="29"/>
      <c r="P308" s="29"/>
      <c r="Q308" s="29">
        <f t="shared" si="18"/>
        <v>0</v>
      </c>
    </row>
    <row r="309" spans="1:17" ht="15" customHeight="1" outlineLevel="1" x14ac:dyDescent="0.3">
      <c r="A309" s="112">
        <v>526</v>
      </c>
      <c r="B309" s="107">
        <v>2010</v>
      </c>
      <c r="C309" s="31" t="s">
        <v>1690</v>
      </c>
      <c r="D309" s="33" t="s">
        <v>1752</v>
      </c>
      <c r="E309" s="75" t="s">
        <v>0</v>
      </c>
      <c r="G309" s="24">
        <f t="shared" si="19"/>
        <v>1</v>
      </c>
      <c r="H309" s="24">
        <f t="shared" si="20"/>
        <v>0</v>
      </c>
      <c r="I309" s="29">
        <f t="shared" si="21"/>
        <v>0</v>
      </c>
      <c r="J309" s="29">
        <f t="shared" si="22"/>
        <v>0</v>
      </c>
      <c r="K309" s="29">
        <f t="shared" si="23"/>
        <v>0</v>
      </c>
      <c r="L309" s="29">
        <f t="shared" si="24"/>
        <v>0</v>
      </c>
      <c r="M309" s="29">
        <f t="shared" si="25"/>
        <v>0</v>
      </c>
      <c r="N309" s="29"/>
      <c r="O309" s="29"/>
      <c r="P309" s="29"/>
      <c r="Q309" s="29">
        <f t="shared" si="18"/>
        <v>0</v>
      </c>
    </row>
    <row r="310" spans="1:17" ht="15" customHeight="1" outlineLevel="1" x14ac:dyDescent="0.3">
      <c r="A310" s="112">
        <v>527</v>
      </c>
      <c r="B310" s="107">
        <v>2008</v>
      </c>
      <c r="C310" s="31" t="s">
        <v>1690</v>
      </c>
      <c r="D310" s="33" t="s">
        <v>1798</v>
      </c>
      <c r="E310" s="75" t="s">
        <v>2</v>
      </c>
      <c r="G310" s="24">
        <f t="shared" si="19"/>
        <v>0</v>
      </c>
      <c r="H310" s="24">
        <f t="shared" si="20"/>
        <v>0</v>
      </c>
      <c r="I310" s="29">
        <f t="shared" si="21"/>
        <v>1</v>
      </c>
      <c r="J310" s="29">
        <f t="shared" si="22"/>
        <v>0</v>
      </c>
      <c r="K310" s="29">
        <f t="shared" si="23"/>
        <v>0</v>
      </c>
      <c r="L310" s="29">
        <f t="shared" si="24"/>
        <v>0</v>
      </c>
      <c r="M310" s="29">
        <f t="shared" si="25"/>
        <v>0</v>
      </c>
      <c r="N310" s="29"/>
      <c r="O310" s="29"/>
      <c r="P310" s="29"/>
      <c r="Q310" s="29">
        <f t="shared" si="18"/>
        <v>0</v>
      </c>
    </row>
    <row r="311" spans="1:17" ht="30" customHeight="1" outlineLevel="1" x14ac:dyDescent="0.3">
      <c r="A311" s="112">
        <v>528</v>
      </c>
      <c r="B311" s="107">
        <v>2008</v>
      </c>
      <c r="C311" s="31" t="s">
        <v>1690</v>
      </c>
      <c r="D311" s="55" t="s">
        <v>10</v>
      </c>
      <c r="E311" s="75" t="s">
        <v>2</v>
      </c>
      <c r="G311" s="24">
        <f t="shared" si="19"/>
        <v>0</v>
      </c>
      <c r="H311" s="24">
        <f t="shared" si="20"/>
        <v>0</v>
      </c>
      <c r="I311" s="29">
        <f t="shared" si="21"/>
        <v>1</v>
      </c>
      <c r="J311" s="29">
        <f t="shared" si="22"/>
        <v>0</v>
      </c>
      <c r="K311" s="29">
        <f t="shared" si="23"/>
        <v>0</v>
      </c>
      <c r="L311" s="29">
        <f t="shared" si="24"/>
        <v>0</v>
      </c>
      <c r="M311" s="29">
        <f t="shared" si="25"/>
        <v>0</v>
      </c>
      <c r="N311" s="29"/>
      <c r="O311" s="29"/>
      <c r="P311" s="29"/>
      <c r="Q311" s="29">
        <f t="shared" si="18"/>
        <v>0</v>
      </c>
    </row>
    <row r="312" spans="1:17" ht="15" customHeight="1" outlineLevel="1" x14ac:dyDescent="0.3">
      <c r="A312" s="112">
        <v>529</v>
      </c>
      <c r="B312" s="31">
        <v>1992</v>
      </c>
      <c r="C312" s="31" t="s">
        <v>1690</v>
      </c>
      <c r="D312" s="33" t="s">
        <v>1694</v>
      </c>
      <c r="E312" s="105" t="s">
        <v>111</v>
      </c>
      <c r="G312" s="24">
        <f t="shared" si="19"/>
        <v>0</v>
      </c>
      <c r="H312" s="24">
        <f t="shared" si="20"/>
        <v>0</v>
      </c>
      <c r="I312" s="29">
        <f t="shared" si="21"/>
        <v>0</v>
      </c>
      <c r="J312" s="29">
        <f t="shared" si="22"/>
        <v>0</v>
      </c>
      <c r="K312" s="29">
        <f t="shared" si="23"/>
        <v>0</v>
      </c>
      <c r="L312" s="29">
        <f t="shared" si="24"/>
        <v>1</v>
      </c>
      <c r="M312" s="29">
        <f t="shared" si="25"/>
        <v>0</v>
      </c>
      <c r="N312" s="29"/>
      <c r="O312" s="29"/>
      <c r="P312" s="29"/>
      <c r="Q312" s="29">
        <f t="shared" si="18"/>
        <v>0</v>
      </c>
    </row>
    <row r="313" spans="1:17" ht="15" customHeight="1" outlineLevel="1" x14ac:dyDescent="0.3">
      <c r="A313" s="112">
        <v>530</v>
      </c>
      <c r="B313" s="107">
        <v>1996</v>
      </c>
      <c r="C313" s="31" t="s">
        <v>1690</v>
      </c>
      <c r="D313" s="33" t="s">
        <v>1762</v>
      </c>
      <c r="E313" s="105" t="s">
        <v>111</v>
      </c>
      <c r="G313" s="24">
        <f t="shared" si="19"/>
        <v>0</v>
      </c>
      <c r="H313" s="24">
        <f t="shared" si="20"/>
        <v>0</v>
      </c>
      <c r="I313" s="29">
        <f t="shared" si="21"/>
        <v>0</v>
      </c>
      <c r="J313" s="29">
        <f t="shared" si="22"/>
        <v>0</v>
      </c>
      <c r="K313" s="29">
        <f t="shared" si="23"/>
        <v>0</v>
      </c>
      <c r="L313" s="29">
        <f t="shared" si="24"/>
        <v>1</v>
      </c>
      <c r="M313" s="29">
        <f t="shared" si="25"/>
        <v>0</v>
      </c>
      <c r="N313" s="29"/>
      <c r="O313" s="29"/>
      <c r="P313" s="29"/>
      <c r="Q313" s="29">
        <f t="shared" si="18"/>
        <v>0</v>
      </c>
    </row>
    <row r="314" spans="1:17" ht="15" customHeight="1" outlineLevel="1" x14ac:dyDescent="0.3">
      <c r="A314" s="112">
        <v>531</v>
      </c>
      <c r="B314" s="31">
        <v>2007</v>
      </c>
      <c r="C314" s="31" t="s">
        <v>1690</v>
      </c>
      <c r="D314" s="33" t="s">
        <v>1728</v>
      </c>
      <c r="E314" s="113" t="s">
        <v>1557</v>
      </c>
      <c r="G314" s="24">
        <f t="shared" si="19"/>
        <v>0</v>
      </c>
      <c r="H314" s="24">
        <f t="shared" si="20"/>
        <v>0</v>
      </c>
      <c r="I314" s="29">
        <f t="shared" si="21"/>
        <v>0</v>
      </c>
      <c r="J314" s="29">
        <f t="shared" si="22"/>
        <v>0</v>
      </c>
      <c r="K314" s="29">
        <f t="shared" si="23"/>
        <v>0</v>
      </c>
      <c r="L314" s="29">
        <f t="shared" si="24"/>
        <v>0</v>
      </c>
      <c r="M314" s="29">
        <f t="shared" si="25"/>
        <v>0</v>
      </c>
      <c r="N314" s="29"/>
      <c r="O314" s="29"/>
      <c r="P314" s="29"/>
      <c r="Q314" s="29">
        <f t="shared" si="18"/>
        <v>1</v>
      </c>
    </row>
    <row r="315" spans="1:17" ht="15" customHeight="1" outlineLevel="1" x14ac:dyDescent="0.3">
      <c r="A315" s="112">
        <v>532</v>
      </c>
      <c r="B315" s="107">
        <v>2010</v>
      </c>
      <c r="C315" s="31" t="s">
        <v>1690</v>
      </c>
      <c r="D315" s="33" t="s">
        <v>1822</v>
      </c>
      <c r="E315" s="104" t="s">
        <v>109</v>
      </c>
      <c r="G315" s="24">
        <f t="shared" si="19"/>
        <v>0</v>
      </c>
      <c r="H315" s="24">
        <f t="shared" si="20"/>
        <v>0</v>
      </c>
      <c r="I315" s="29">
        <f t="shared" si="21"/>
        <v>0</v>
      </c>
      <c r="J315" s="29">
        <f t="shared" si="22"/>
        <v>0</v>
      </c>
      <c r="K315" s="29">
        <f t="shared" si="23"/>
        <v>0</v>
      </c>
      <c r="L315" s="29">
        <f t="shared" si="24"/>
        <v>0</v>
      </c>
      <c r="M315" s="29">
        <f t="shared" si="25"/>
        <v>0</v>
      </c>
      <c r="N315" s="29"/>
      <c r="O315" s="29"/>
      <c r="P315" s="29"/>
      <c r="Q315" s="29">
        <f t="shared" si="18"/>
        <v>0</v>
      </c>
    </row>
    <row r="316" spans="1:17" ht="15" customHeight="1" outlineLevel="1" x14ac:dyDescent="0.3">
      <c r="A316" s="112">
        <v>533</v>
      </c>
      <c r="B316" s="107">
        <v>1999</v>
      </c>
      <c r="C316" s="31" t="s">
        <v>1690</v>
      </c>
      <c r="D316" s="33" t="s">
        <v>1811</v>
      </c>
      <c r="E316" s="104" t="s">
        <v>109</v>
      </c>
      <c r="G316" s="24">
        <f t="shared" si="19"/>
        <v>0</v>
      </c>
      <c r="H316" s="24">
        <f t="shared" si="20"/>
        <v>0</v>
      </c>
      <c r="I316" s="29">
        <f t="shared" si="21"/>
        <v>0</v>
      </c>
      <c r="J316" s="29">
        <f t="shared" si="22"/>
        <v>0</v>
      </c>
      <c r="K316" s="29">
        <f t="shared" si="23"/>
        <v>0</v>
      </c>
      <c r="L316" s="29">
        <f t="shared" si="24"/>
        <v>0</v>
      </c>
      <c r="M316" s="29">
        <f t="shared" si="25"/>
        <v>0</v>
      </c>
      <c r="N316" s="29"/>
      <c r="O316" s="29"/>
      <c r="P316" s="29"/>
      <c r="Q316" s="29">
        <f t="shared" si="18"/>
        <v>0</v>
      </c>
    </row>
    <row r="317" spans="1:17" ht="15" customHeight="1" outlineLevel="1" x14ac:dyDescent="0.3">
      <c r="A317" s="112">
        <v>534</v>
      </c>
      <c r="B317" s="107">
        <v>2012</v>
      </c>
      <c r="C317" s="31" t="s">
        <v>1690</v>
      </c>
      <c r="D317" s="33" t="s">
        <v>1754</v>
      </c>
      <c r="E317" s="75" t="s">
        <v>2</v>
      </c>
      <c r="G317" s="24">
        <f t="shared" si="19"/>
        <v>0</v>
      </c>
      <c r="H317" s="24">
        <f t="shared" si="20"/>
        <v>0</v>
      </c>
      <c r="I317" s="29">
        <f t="shared" si="21"/>
        <v>1</v>
      </c>
      <c r="J317" s="29">
        <f t="shared" si="22"/>
        <v>0</v>
      </c>
      <c r="K317" s="29">
        <f t="shared" si="23"/>
        <v>0</v>
      </c>
      <c r="L317" s="29">
        <f t="shared" si="24"/>
        <v>0</v>
      </c>
      <c r="M317" s="29">
        <f t="shared" si="25"/>
        <v>0</v>
      </c>
      <c r="N317" s="29"/>
      <c r="O317" s="29"/>
      <c r="P317" s="29"/>
      <c r="Q317" s="29">
        <f t="shared" si="18"/>
        <v>0</v>
      </c>
    </row>
    <row r="318" spans="1:17" ht="15" customHeight="1" outlineLevel="1" x14ac:dyDescent="0.3">
      <c r="A318" s="112">
        <v>535</v>
      </c>
      <c r="B318" s="107">
        <v>2002</v>
      </c>
      <c r="C318" s="31" t="s">
        <v>1690</v>
      </c>
      <c r="D318" s="33" t="s">
        <v>69</v>
      </c>
      <c r="E318" s="75" t="s">
        <v>0</v>
      </c>
      <c r="G318" s="24">
        <f t="shared" si="19"/>
        <v>1</v>
      </c>
      <c r="H318" s="24">
        <f t="shared" si="20"/>
        <v>0</v>
      </c>
      <c r="I318" s="29">
        <f t="shared" si="21"/>
        <v>0</v>
      </c>
      <c r="J318" s="29">
        <f t="shared" si="22"/>
        <v>0</v>
      </c>
      <c r="K318" s="29">
        <f t="shared" si="23"/>
        <v>0</v>
      </c>
      <c r="L318" s="29">
        <f t="shared" si="24"/>
        <v>0</v>
      </c>
      <c r="M318" s="29">
        <f t="shared" si="25"/>
        <v>0</v>
      </c>
      <c r="N318" s="29"/>
      <c r="O318" s="29"/>
      <c r="P318" s="29"/>
      <c r="Q318" s="29">
        <f t="shared" si="18"/>
        <v>0</v>
      </c>
    </row>
    <row r="319" spans="1:17" ht="15" customHeight="1" outlineLevel="1" x14ac:dyDescent="0.3">
      <c r="A319" s="112">
        <v>536</v>
      </c>
      <c r="B319" s="31">
        <v>2009</v>
      </c>
      <c r="C319" s="31" t="s">
        <v>1690</v>
      </c>
      <c r="D319" s="33" t="s">
        <v>1699</v>
      </c>
      <c r="E319" s="105" t="s">
        <v>2</v>
      </c>
      <c r="G319" s="24">
        <f t="shared" si="19"/>
        <v>0</v>
      </c>
      <c r="H319" s="24">
        <f t="shared" si="20"/>
        <v>0</v>
      </c>
      <c r="I319" s="29">
        <f t="shared" si="21"/>
        <v>1</v>
      </c>
      <c r="J319" s="29">
        <f t="shared" si="22"/>
        <v>0</v>
      </c>
      <c r="K319" s="29">
        <f t="shared" si="23"/>
        <v>0</v>
      </c>
      <c r="L319" s="29">
        <f t="shared" si="24"/>
        <v>0</v>
      </c>
      <c r="M319" s="29">
        <f t="shared" si="25"/>
        <v>0</v>
      </c>
      <c r="N319" s="29"/>
      <c r="O319" s="29"/>
      <c r="P319" s="29"/>
      <c r="Q319" s="29">
        <f t="shared" si="18"/>
        <v>0</v>
      </c>
    </row>
    <row r="320" spans="1:17" ht="15" customHeight="1" outlineLevel="1" x14ac:dyDescent="0.3">
      <c r="A320" s="112">
        <v>537</v>
      </c>
      <c r="B320" s="107">
        <v>1995</v>
      </c>
      <c r="C320" s="31" t="s">
        <v>1690</v>
      </c>
      <c r="D320" s="33" t="s">
        <v>1879</v>
      </c>
      <c r="E320" s="75" t="s">
        <v>0</v>
      </c>
      <c r="G320" s="24">
        <f t="shared" si="19"/>
        <v>1</v>
      </c>
      <c r="H320" s="24">
        <f t="shared" si="20"/>
        <v>0</v>
      </c>
      <c r="I320" s="29">
        <f t="shared" si="21"/>
        <v>0</v>
      </c>
      <c r="J320" s="29">
        <f t="shared" si="22"/>
        <v>0</v>
      </c>
      <c r="K320" s="29">
        <f t="shared" si="23"/>
        <v>0</v>
      </c>
      <c r="L320" s="29">
        <f t="shared" si="24"/>
        <v>0</v>
      </c>
      <c r="M320" s="29">
        <f t="shared" si="25"/>
        <v>0</v>
      </c>
      <c r="N320" s="29"/>
      <c r="O320" s="29"/>
      <c r="P320" s="29"/>
      <c r="Q320" s="29">
        <f t="shared" si="18"/>
        <v>0</v>
      </c>
    </row>
    <row r="321" spans="1:17" ht="15" customHeight="1" outlineLevel="1" x14ac:dyDescent="0.3">
      <c r="A321" s="112">
        <v>538</v>
      </c>
      <c r="B321" s="107">
        <v>1985</v>
      </c>
      <c r="C321" s="31" t="s">
        <v>1690</v>
      </c>
      <c r="D321" s="33" t="s">
        <v>1828</v>
      </c>
      <c r="E321" s="105" t="s">
        <v>111</v>
      </c>
      <c r="G321" s="24">
        <f t="shared" si="19"/>
        <v>0</v>
      </c>
      <c r="H321" s="24">
        <f t="shared" si="20"/>
        <v>0</v>
      </c>
      <c r="I321" s="29">
        <f t="shared" si="21"/>
        <v>0</v>
      </c>
      <c r="J321" s="29">
        <f t="shared" si="22"/>
        <v>0</v>
      </c>
      <c r="K321" s="29">
        <f t="shared" si="23"/>
        <v>0</v>
      </c>
      <c r="L321" s="29">
        <f t="shared" si="24"/>
        <v>1</v>
      </c>
      <c r="M321" s="29">
        <f t="shared" si="25"/>
        <v>0</v>
      </c>
      <c r="N321" s="29"/>
      <c r="O321" s="29"/>
      <c r="P321" s="29"/>
      <c r="Q321" s="29">
        <f t="shared" si="18"/>
        <v>0</v>
      </c>
    </row>
    <row r="322" spans="1:17" ht="15" customHeight="1" outlineLevel="1" x14ac:dyDescent="0.3">
      <c r="A322" s="112">
        <v>539</v>
      </c>
      <c r="B322" s="107">
        <v>1999</v>
      </c>
      <c r="C322" s="31" t="s">
        <v>1690</v>
      </c>
      <c r="D322" s="33" t="s">
        <v>1885</v>
      </c>
      <c r="E322" s="105" t="s">
        <v>111</v>
      </c>
      <c r="G322" s="24">
        <f t="shared" si="19"/>
        <v>0</v>
      </c>
      <c r="H322" s="24">
        <f t="shared" si="20"/>
        <v>0</v>
      </c>
      <c r="I322" s="29">
        <f t="shared" si="21"/>
        <v>0</v>
      </c>
      <c r="J322" s="29">
        <f t="shared" si="22"/>
        <v>0</v>
      </c>
      <c r="K322" s="29">
        <f t="shared" si="23"/>
        <v>0</v>
      </c>
      <c r="L322" s="29">
        <f t="shared" si="24"/>
        <v>1</v>
      </c>
      <c r="M322" s="29">
        <f t="shared" si="25"/>
        <v>0</v>
      </c>
      <c r="N322" s="29"/>
      <c r="O322" s="29"/>
      <c r="P322" s="29"/>
      <c r="Q322" s="29">
        <f t="shared" si="18"/>
        <v>0</v>
      </c>
    </row>
    <row r="323" spans="1:17" ht="15" customHeight="1" outlineLevel="1" x14ac:dyDescent="0.3">
      <c r="A323" s="112">
        <v>540</v>
      </c>
      <c r="B323" s="107">
        <v>2008</v>
      </c>
      <c r="C323" s="31" t="s">
        <v>1690</v>
      </c>
      <c r="D323" s="33" t="s">
        <v>1854</v>
      </c>
      <c r="E323" s="75" t="s">
        <v>0</v>
      </c>
      <c r="G323" s="24">
        <f t="shared" si="19"/>
        <v>1</v>
      </c>
      <c r="H323" s="24">
        <f t="shared" si="20"/>
        <v>0</v>
      </c>
      <c r="I323" s="29">
        <f t="shared" si="21"/>
        <v>0</v>
      </c>
      <c r="J323" s="29">
        <f t="shared" si="22"/>
        <v>0</v>
      </c>
      <c r="K323" s="29">
        <f t="shared" si="23"/>
        <v>0</v>
      </c>
      <c r="L323" s="29">
        <f t="shared" si="24"/>
        <v>0</v>
      </c>
      <c r="M323" s="29">
        <f t="shared" si="25"/>
        <v>0</v>
      </c>
      <c r="N323" s="29"/>
      <c r="O323" s="29"/>
      <c r="P323" s="29"/>
      <c r="Q323" s="29">
        <f t="shared" si="18"/>
        <v>0</v>
      </c>
    </row>
    <row r="324" spans="1:17" ht="15" customHeight="1" outlineLevel="1" x14ac:dyDescent="0.3">
      <c r="A324" s="112">
        <v>541</v>
      </c>
      <c r="B324" s="107">
        <v>1997</v>
      </c>
      <c r="C324" s="31" t="s">
        <v>1690</v>
      </c>
      <c r="D324" s="33" t="s">
        <v>1849</v>
      </c>
      <c r="E324" s="105" t="s">
        <v>111</v>
      </c>
      <c r="G324" s="24">
        <f t="shared" si="19"/>
        <v>0</v>
      </c>
      <c r="H324" s="24">
        <f t="shared" si="20"/>
        <v>0</v>
      </c>
      <c r="I324" s="29">
        <f t="shared" si="21"/>
        <v>0</v>
      </c>
      <c r="J324" s="29">
        <f t="shared" si="22"/>
        <v>0</v>
      </c>
      <c r="K324" s="29">
        <f t="shared" si="23"/>
        <v>0</v>
      </c>
      <c r="L324" s="29">
        <f t="shared" si="24"/>
        <v>1</v>
      </c>
      <c r="M324" s="29">
        <f t="shared" si="25"/>
        <v>0</v>
      </c>
      <c r="N324" s="29"/>
      <c r="O324" s="29"/>
      <c r="P324" s="29"/>
      <c r="Q324" s="29">
        <f t="shared" si="18"/>
        <v>0</v>
      </c>
    </row>
    <row r="325" spans="1:17" ht="15" customHeight="1" outlineLevel="1" x14ac:dyDescent="0.3">
      <c r="A325" s="112">
        <v>542</v>
      </c>
      <c r="B325" s="107">
        <v>2001</v>
      </c>
      <c r="C325" s="31" t="s">
        <v>1690</v>
      </c>
      <c r="D325" s="55" t="s">
        <v>1769</v>
      </c>
      <c r="E325" s="104" t="s">
        <v>109</v>
      </c>
      <c r="G325" s="24">
        <f t="shared" si="19"/>
        <v>0</v>
      </c>
      <c r="H325" s="24">
        <f t="shared" si="20"/>
        <v>0</v>
      </c>
      <c r="I325" s="29">
        <f t="shared" si="21"/>
        <v>0</v>
      </c>
      <c r="J325" s="29">
        <f t="shared" si="22"/>
        <v>0</v>
      </c>
      <c r="K325" s="29">
        <f t="shared" si="23"/>
        <v>0</v>
      </c>
      <c r="L325" s="29">
        <f t="shared" si="24"/>
        <v>0</v>
      </c>
      <c r="M325" s="29">
        <f t="shared" si="25"/>
        <v>0</v>
      </c>
      <c r="N325" s="29"/>
      <c r="O325" s="29"/>
      <c r="P325" s="29"/>
      <c r="Q325" s="29">
        <f t="shared" si="18"/>
        <v>0</v>
      </c>
    </row>
    <row r="326" spans="1:17" ht="29.25" customHeight="1" outlineLevel="1" x14ac:dyDescent="0.3">
      <c r="A326" s="112">
        <v>543</v>
      </c>
      <c r="B326" s="107">
        <v>1997</v>
      </c>
      <c r="C326" s="31" t="s">
        <v>1690</v>
      </c>
      <c r="D326" s="33" t="s">
        <v>1883</v>
      </c>
      <c r="E326" s="75" t="s">
        <v>2</v>
      </c>
      <c r="G326" s="24">
        <f t="shared" si="19"/>
        <v>0</v>
      </c>
      <c r="H326" s="24">
        <f t="shared" si="20"/>
        <v>0</v>
      </c>
      <c r="I326" s="29">
        <f t="shared" si="21"/>
        <v>1</v>
      </c>
      <c r="J326" s="29">
        <f t="shared" si="22"/>
        <v>0</v>
      </c>
      <c r="K326" s="29">
        <f t="shared" si="23"/>
        <v>0</v>
      </c>
      <c r="L326" s="29">
        <f t="shared" si="24"/>
        <v>0</v>
      </c>
      <c r="M326" s="29">
        <f t="shared" si="25"/>
        <v>0</v>
      </c>
      <c r="N326" s="29"/>
      <c r="O326" s="29"/>
      <c r="P326" s="29"/>
      <c r="Q326" s="29">
        <f t="shared" si="18"/>
        <v>0</v>
      </c>
    </row>
    <row r="327" spans="1:17" ht="15" customHeight="1" outlineLevel="1" x14ac:dyDescent="0.3">
      <c r="A327" s="112">
        <v>544</v>
      </c>
      <c r="B327" s="31">
        <v>2003</v>
      </c>
      <c r="C327" s="31" t="s">
        <v>1690</v>
      </c>
      <c r="D327" s="33" t="s">
        <v>1740</v>
      </c>
      <c r="E327" s="75" t="s">
        <v>2</v>
      </c>
      <c r="G327" s="24">
        <f t="shared" si="19"/>
        <v>0</v>
      </c>
      <c r="H327" s="24">
        <f t="shared" si="20"/>
        <v>0</v>
      </c>
      <c r="I327" s="29">
        <f t="shared" si="21"/>
        <v>1</v>
      </c>
      <c r="J327" s="29">
        <f t="shared" si="22"/>
        <v>0</v>
      </c>
      <c r="K327" s="29">
        <f t="shared" si="23"/>
        <v>0</v>
      </c>
      <c r="L327" s="29">
        <f t="shared" si="24"/>
        <v>0</v>
      </c>
      <c r="M327" s="29">
        <f t="shared" si="25"/>
        <v>0</v>
      </c>
      <c r="N327" s="29"/>
      <c r="O327" s="29"/>
      <c r="P327" s="29"/>
      <c r="Q327" s="29">
        <f t="shared" si="18"/>
        <v>0</v>
      </c>
    </row>
    <row r="328" spans="1:17" ht="15" customHeight="1" outlineLevel="1" x14ac:dyDescent="0.3">
      <c r="A328" s="112">
        <v>545</v>
      </c>
      <c r="B328" s="107">
        <v>2006</v>
      </c>
      <c r="C328" s="31" t="s">
        <v>1690</v>
      </c>
      <c r="D328" s="33" t="s">
        <v>1777</v>
      </c>
      <c r="E328" s="75" t="s">
        <v>111</v>
      </c>
      <c r="G328" s="24">
        <f t="shared" si="19"/>
        <v>0</v>
      </c>
      <c r="H328" s="24">
        <f t="shared" si="20"/>
        <v>0</v>
      </c>
      <c r="I328" s="29">
        <f t="shared" si="21"/>
        <v>0</v>
      </c>
      <c r="J328" s="29">
        <f t="shared" si="22"/>
        <v>0</v>
      </c>
      <c r="K328" s="29">
        <f t="shared" si="23"/>
        <v>0</v>
      </c>
      <c r="L328" s="29">
        <f t="shared" si="24"/>
        <v>1</v>
      </c>
      <c r="M328" s="29">
        <f t="shared" si="25"/>
        <v>0</v>
      </c>
      <c r="N328" s="29"/>
      <c r="O328" s="29"/>
      <c r="P328" s="29"/>
      <c r="Q328" s="29">
        <f t="shared" si="18"/>
        <v>0</v>
      </c>
    </row>
    <row r="329" spans="1:17" ht="15" customHeight="1" outlineLevel="1" x14ac:dyDescent="0.3">
      <c r="A329" s="112">
        <v>546</v>
      </c>
      <c r="B329" s="107">
        <v>1994</v>
      </c>
      <c r="C329" s="31" t="s">
        <v>1690</v>
      </c>
      <c r="D329" s="33" t="s">
        <v>1821</v>
      </c>
      <c r="E329" s="75" t="s">
        <v>111</v>
      </c>
      <c r="G329" s="24">
        <f t="shared" si="19"/>
        <v>0</v>
      </c>
      <c r="H329" s="24">
        <f t="shared" si="20"/>
        <v>0</v>
      </c>
      <c r="I329" s="29">
        <f t="shared" si="21"/>
        <v>0</v>
      </c>
      <c r="J329" s="29">
        <f t="shared" si="22"/>
        <v>0</v>
      </c>
      <c r="K329" s="29">
        <f t="shared" si="23"/>
        <v>0</v>
      </c>
      <c r="L329" s="29">
        <f t="shared" si="24"/>
        <v>1</v>
      </c>
      <c r="M329" s="29">
        <f t="shared" si="25"/>
        <v>0</v>
      </c>
      <c r="N329" s="29"/>
      <c r="O329" s="29"/>
      <c r="P329" s="29"/>
      <c r="Q329" s="29">
        <f t="shared" si="18"/>
        <v>0</v>
      </c>
    </row>
    <row r="330" spans="1:17" ht="25.5" customHeight="1" outlineLevel="1" x14ac:dyDescent="0.3">
      <c r="A330" s="112">
        <v>547</v>
      </c>
      <c r="B330" s="107">
        <v>2001</v>
      </c>
      <c r="C330" s="31" t="s">
        <v>1690</v>
      </c>
      <c r="D330" s="33" t="s">
        <v>1746</v>
      </c>
      <c r="E330" s="75" t="s">
        <v>111</v>
      </c>
      <c r="G330" s="24">
        <f t="shared" si="19"/>
        <v>0</v>
      </c>
      <c r="H330" s="24">
        <f t="shared" si="20"/>
        <v>0</v>
      </c>
      <c r="I330" s="29">
        <f t="shared" si="21"/>
        <v>0</v>
      </c>
      <c r="J330" s="29">
        <f t="shared" si="22"/>
        <v>0</v>
      </c>
      <c r="K330" s="29">
        <f t="shared" si="23"/>
        <v>0</v>
      </c>
      <c r="L330" s="29">
        <f t="shared" si="24"/>
        <v>1</v>
      </c>
      <c r="M330" s="29">
        <f t="shared" si="25"/>
        <v>0</v>
      </c>
      <c r="N330" s="29"/>
      <c r="O330" s="29"/>
      <c r="P330" s="29"/>
      <c r="Q330" s="29">
        <f t="shared" si="18"/>
        <v>0</v>
      </c>
    </row>
    <row r="331" spans="1:17" ht="15" customHeight="1" outlineLevel="1" x14ac:dyDescent="0.3">
      <c r="A331" s="112">
        <v>548</v>
      </c>
      <c r="B331" s="107">
        <v>2004</v>
      </c>
      <c r="C331" s="31" t="s">
        <v>1690</v>
      </c>
      <c r="D331" s="33" t="s">
        <v>1745</v>
      </c>
      <c r="E331" s="104" t="s">
        <v>109</v>
      </c>
      <c r="G331" s="24">
        <f t="shared" si="19"/>
        <v>0</v>
      </c>
      <c r="H331" s="24">
        <f t="shared" si="20"/>
        <v>0</v>
      </c>
      <c r="I331" s="29">
        <f t="shared" si="21"/>
        <v>0</v>
      </c>
      <c r="J331" s="29">
        <f t="shared" si="22"/>
        <v>0</v>
      </c>
      <c r="K331" s="29">
        <f t="shared" si="23"/>
        <v>0</v>
      </c>
      <c r="L331" s="29">
        <f t="shared" si="24"/>
        <v>0</v>
      </c>
      <c r="M331" s="29">
        <f t="shared" si="25"/>
        <v>0</v>
      </c>
      <c r="N331" s="29"/>
      <c r="O331" s="29"/>
      <c r="P331" s="29"/>
      <c r="Q331" s="29">
        <f t="shared" si="18"/>
        <v>0</v>
      </c>
    </row>
    <row r="332" spans="1:17" ht="15" customHeight="1" outlineLevel="1" x14ac:dyDescent="0.3">
      <c r="A332" s="112">
        <v>549</v>
      </c>
      <c r="B332" s="32">
        <v>2004</v>
      </c>
      <c r="C332" s="31" t="s">
        <v>1690</v>
      </c>
      <c r="D332" s="33" t="s">
        <v>1737</v>
      </c>
      <c r="E332" s="105" t="s">
        <v>0</v>
      </c>
      <c r="G332" s="24">
        <f t="shared" si="19"/>
        <v>1</v>
      </c>
      <c r="H332" s="24">
        <f t="shared" si="20"/>
        <v>0</v>
      </c>
      <c r="I332" s="29">
        <f t="shared" si="21"/>
        <v>0</v>
      </c>
      <c r="J332" s="29">
        <f t="shared" si="22"/>
        <v>0</v>
      </c>
      <c r="K332" s="29">
        <f t="shared" si="23"/>
        <v>0</v>
      </c>
      <c r="L332" s="29">
        <f t="shared" si="24"/>
        <v>0</v>
      </c>
      <c r="M332" s="29">
        <f t="shared" si="25"/>
        <v>0</v>
      </c>
      <c r="N332" s="29"/>
      <c r="O332" s="29"/>
      <c r="P332" s="29"/>
      <c r="Q332" s="29">
        <f t="shared" si="18"/>
        <v>0</v>
      </c>
    </row>
    <row r="333" spans="1:17" ht="15" customHeight="1" outlineLevel="1" x14ac:dyDescent="0.3">
      <c r="A333" s="112">
        <v>550</v>
      </c>
      <c r="B333" s="107">
        <v>2012</v>
      </c>
      <c r="C333" s="31" t="s">
        <v>1690</v>
      </c>
      <c r="D333" s="33" t="s">
        <v>1859</v>
      </c>
      <c r="E333" s="75" t="s">
        <v>111</v>
      </c>
      <c r="G333" s="24">
        <f t="shared" si="19"/>
        <v>0</v>
      </c>
      <c r="H333" s="24">
        <f t="shared" si="20"/>
        <v>0</v>
      </c>
      <c r="I333" s="29">
        <f t="shared" si="21"/>
        <v>0</v>
      </c>
      <c r="J333" s="29">
        <f t="shared" si="22"/>
        <v>0</v>
      </c>
      <c r="K333" s="29">
        <f t="shared" si="23"/>
        <v>0</v>
      </c>
      <c r="L333" s="29">
        <f t="shared" si="24"/>
        <v>1</v>
      </c>
      <c r="M333" s="29">
        <f t="shared" si="25"/>
        <v>0</v>
      </c>
      <c r="N333" s="29"/>
      <c r="O333" s="29"/>
      <c r="P333" s="29"/>
      <c r="Q333" s="29">
        <f t="shared" si="18"/>
        <v>0</v>
      </c>
    </row>
    <row r="334" spans="1:17" ht="15" customHeight="1" outlineLevel="1" x14ac:dyDescent="0.3">
      <c r="A334" s="112">
        <v>551</v>
      </c>
      <c r="B334" s="107">
        <v>2009</v>
      </c>
      <c r="C334" s="31" t="s">
        <v>1690</v>
      </c>
      <c r="D334" s="33" t="s">
        <v>1884</v>
      </c>
      <c r="E334" s="104" t="s">
        <v>109</v>
      </c>
      <c r="G334" s="24">
        <f t="shared" si="19"/>
        <v>0</v>
      </c>
      <c r="H334" s="24">
        <f t="shared" si="20"/>
        <v>0</v>
      </c>
      <c r="I334" s="29">
        <f t="shared" si="21"/>
        <v>0</v>
      </c>
      <c r="J334" s="29">
        <f t="shared" si="22"/>
        <v>0</v>
      </c>
      <c r="K334" s="29">
        <f t="shared" si="23"/>
        <v>0</v>
      </c>
      <c r="L334" s="29">
        <f t="shared" si="24"/>
        <v>0</v>
      </c>
      <c r="M334" s="29">
        <f t="shared" si="25"/>
        <v>0</v>
      </c>
      <c r="N334" s="29"/>
      <c r="O334" s="29"/>
      <c r="P334" s="29"/>
      <c r="Q334" s="29">
        <f t="shared" si="18"/>
        <v>0</v>
      </c>
    </row>
    <row r="335" spans="1:17" ht="15" customHeight="1" outlineLevel="1" x14ac:dyDescent="0.3">
      <c r="A335" s="112">
        <v>552</v>
      </c>
      <c r="B335" s="31">
        <v>2011</v>
      </c>
      <c r="C335" s="31" t="s">
        <v>1690</v>
      </c>
      <c r="D335" s="33" t="s">
        <v>1710</v>
      </c>
      <c r="E335" s="105" t="s">
        <v>0</v>
      </c>
      <c r="G335" s="24">
        <f t="shared" si="19"/>
        <v>1</v>
      </c>
      <c r="H335" s="24">
        <f t="shared" si="20"/>
        <v>0</v>
      </c>
      <c r="I335" s="29">
        <f t="shared" si="21"/>
        <v>0</v>
      </c>
      <c r="J335" s="29">
        <f t="shared" si="22"/>
        <v>0</v>
      </c>
      <c r="K335" s="29">
        <f t="shared" si="23"/>
        <v>0</v>
      </c>
      <c r="L335" s="29">
        <f t="shared" si="24"/>
        <v>0</v>
      </c>
      <c r="M335" s="29">
        <f t="shared" si="25"/>
        <v>0</v>
      </c>
      <c r="N335" s="29"/>
      <c r="O335" s="29"/>
      <c r="P335" s="29"/>
      <c r="Q335" s="29">
        <f t="shared" si="18"/>
        <v>0</v>
      </c>
    </row>
    <row r="336" spans="1:17" ht="15" customHeight="1" outlineLevel="1" x14ac:dyDescent="0.3">
      <c r="A336" s="112">
        <v>553</v>
      </c>
      <c r="B336" s="107">
        <v>1994</v>
      </c>
      <c r="C336" s="31" t="s">
        <v>1690</v>
      </c>
      <c r="D336" s="33" t="s">
        <v>1873</v>
      </c>
      <c r="E336" s="75" t="s">
        <v>111</v>
      </c>
      <c r="G336" s="24">
        <f t="shared" si="19"/>
        <v>0</v>
      </c>
      <c r="H336" s="24">
        <f t="shared" si="20"/>
        <v>0</v>
      </c>
      <c r="I336" s="29">
        <f t="shared" si="21"/>
        <v>0</v>
      </c>
      <c r="J336" s="29">
        <f t="shared" si="22"/>
        <v>0</v>
      </c>
      <c r="K336" s="29">
        <f t="shared" si="23"/>
        <v>0</v>
      </c>
      <c r="L336" s="29">
        <f t="shared" si="24"/>
        <v>1</v>
      </c>
      <c r="M336" s="29">
        <f t="shared" si="25"/>
        <v>0</v>
      </c>
      <c r="N336" s="29"/>
      <c r="O336" s="29"/>
      <c r="P336" s="29"/>
      <c r="Q336" s="29">
        <f t="shared" si="18"/>
        <v>0</v>
      </c>
    </row>
    <row r="337" spans="1:17" ht="15" customHeight="1" outlineLevel="1" x14ac:dyDescent="0.3">
      <c r="A337" s="112">
        <v>554</v>
      </c>
      <c r="B337" s="107">
        <v>1991</v>
      </c>
      <c r="C337" s="31" t="s">
        <v>1690</v>
      </c>
      <c r="D337" s="33" t="s">
        <v>1794</v>
      </c>
      <c r="E337" s="75" t="s">
        <v>111</v>
      </c>
      <c r="G337" s="24">
        <f t="shared" si="19"/>
        <v>0</v>
      </c>
      <c r="H337" s="24">
        <f t="shared" si="20"/>
        <v>0</v>
      </c>
      <c r="I337" s="29">
        <f t="shared" si="21"/>
        <v>0</v>
      </c>
      <c r="J337" s="29">
        <f t="shared" si="22"/>
        <v>0</v>
      </c>
      <c r="K337" s="29">
        <f t="shared" si="23"/>
        <v>0</v>
      </c>
      <c r="L337" s="29">
        <f t="shared" si="24"/>
        <v>1</v>
      </c>
      <c r="M337" s="29">
        <f t="shared" si="25"/>
        <v>0</v>
      </c>
      <c r="N337" s="29"/>
      <c r="O337" s="29"/>
      <c r="P337" s="29"/>
      <c r="Q337" s="29">
        <f t="shared" si="18"/>
        <v>0</v>
      </c>
    </row>
    <row r="338" spans="1:17" ht="15" customHeight="1" outlineLevel="1" x14ac:dyDescent="0.3">
      <c r="A338" s="112">
        <v>555</v>
      </c>
      <c r="B338" s="107">
        <v>2008</v>
      </c>
      <c r="C338" s="31" t="s">
        <v>1690</v>
      </c>
      <c r="D338" s="55" t="s">
        <v>1758</v>
      </c>
      <c r="E338" s="75" t="s">
        <v>1</v>
      </c>
      <c r="G338" s="24">
        <f t="shared" si="19"/>
        <v>0</v>
      </c>
      <c r="H338" s="24">
        <f t="shared" si="20"/>
        <v>1</v>
      </c>
      <c r="I338" s="29">
        <f t="shared" si="21"/>
        <v>0</v>
      </c>
      <c r="J338" s="29">
        <f t="shared" si="22"/>
        <v>0</v>
      </c>
      <c r="K338" s="29">
        <f t="shared" si="23"/>
        <v>0</v>
      </c>
      <c r="L338" s="29">
        <f t="shared" si="24"/>
        <v>0</v>
      </c>
      <c r="M338" s="29">
        <f t="shared" si="25"/>
        <v>0</v>
      </c>
      <c r="N338" s="29"/>
      <c r="O338" s="29"/>
      <c r="P338" s="29"/>
      <c r="Q338" s="29">
        <f t="shared" si="18"/>
        <v>0</v>
      </c>
    </row>
    <row r="339" spans="1:17" ht="15" customHeight="1" outlineLevel="1" x14ac:dyDescent="0.3">
      <c r="A339" s="112">
        <v>556</v>
      </c>
      <c r="B339" s="107">
        <v>2002</v>
      </c>
      <c r="C339" s="31" t="s">
        <v>1690</v>
      </c>
      <c r="D339" s="33" t="s">
        <v>1776</v>
      </c>
      <c r="E339" s="75" t="s">
        <v>111</v>
      </c>
      <c r="G339" s="24">
        <f t="shared" si="19"/>
        <v>0</v>
      </c>
      <c r="H339" s="24">
        <f t="shared" si="20"/>
        <v>0</v>
      </c>
      <c r="I339" s="29">
        <f t="shared" si="21"/>
        <v>0</v>
      </c>
      <c r="J339" s="29">
        <f t="shared" si="22"/>
        <v>0</v>
      </c>
      <c r="K339" s="29">
        <f t="shared" si="23"/>
        <v>0</v>
      </c>
      <c r="L339" s="29">
        <f t="shared" si="24"/>
        <v>1</v>
      </c>
      <c r="M339" s="29">
        <f t="shared" si="25"/>
        <v>0</v>
      </c>
      <c r="N339" s="29"/>
      <c r="O339" s="29"/>
      <c r="P339" s="29"/>
      <c r="Q339" s="29">
        <f t="shared" si="18"/>
        <v>0</v>
      </c>
    </row>
    <row r="340" spans="1:17" ht="15" customHeight="1" outlineLevel="1" x14ac:dyDescent="0.3">
      <c r="A340" s="112">
        <v>557</v>
      </c>
      <c r="B340" s="107">
        <v>2009</v>
      </c>
      <c r="C340" s="31" t="s">
        <v>1690</v>
      </c>
      <c r="D340" s="33" t="s">
        <v>1804</v>
      </c>
      <c r="E340" s="75" t="s">
        <v>111</v>
      </c>
      <c r="G340" s="24">
        <f t="shared" si="19"/>
        <v>0</v>
      </c>
      <c r="H340" s="24">
        <f t="shared" si="20"/>
        <v>0</v>
      </c>
      <c r="I340" s="29">
        <f t="shared" si="21"/>
        <v>0</v>
      </c>
      <c r="J340" s="29">
        <f t="shared" si="22"/>
        <v>0</v>
      </c>
      <c r="K340" s="29">
        <f t="shared" si="23"/>
        <v>0</v>
      </c>
      <c r="L340" s="29">
        <f t="shared" si="24"/>
        <v>1</v>
      </c>
      <c r="M340" s="29">
        <f t="shared" si="25"/>
        <v>0</v>
      </c>
      <c r="N340" s="29"/>
      <c r="O340" s="29"/>
      <c r="P340" s="29"/>
      <c r="Q340" s="29">
        <f t="shared" ref="Q340:Q400" si="26">IF(E340="não consegui acesso",1,0)</f>
        <v>0</v>
      </c>
    </row>
    <row r="341" spans="1:17" ht="15" customHeight="1" outlineLevel="1" x14ac:dyDescent="0.3">
      <c r="A341" s="112">
        <v>558</v>
      </c>
      <c r="B341" s="107">
        <v>2000</v>
      </c>
      <c r="C341" s="31" t="s">
        <v>1690</v>
      </c>
      <c r="D341" s="55" t="s">
        <v>1766</v>
      </c>
      <c r="E341" s="104" t="s">
        <v>109</v>
      </c>
      <c r="G341" s="24">
        <f t="shared" ref="G341:G400" si="27">IF(E341="CE1",1,0)</f>
        <v>0</v>
      </c>
      <c r="H341" s="24">
        <f t="shared" ref="H341:H400" si="28">IF(E341="CE2",1,0)</f>
        <v>0</v>
      </c>
      <c r="I341" s="29">
        <f t="shared" ref="I341:I400" si="29">IF(E341="CE3",1,0)</f>
        <v>0</v>
      </c>
      <c r="J341" s="29">
        <f t="shared" ref="J341:J400" si="30">IF(E341="CE4",1,0)</f>
        <v>0</v>
      </c>
      <c r="K341" s="29">
        <f t="shared" ref="K341:K400" si="31">IF(E341="CE5",1,0)</f>
        <v>0</v>
      </c>
      <c r="L341" s="29">
        <f t="shared" ref="L341:L400" si="32">IF(E341="CE6",1,0)</f>
        <v>0</v>
      </c>
      <c r="M341" s="29">
        <f t="shared" ref="M341:M400" si="33">IF(E341="CE7",1,0)</f>
        <v>0</v>
      </c>
      <c r="N341" s="29"/>
      <c r="O341" s="29"/>
      <c r="P341" s="29"/>
      <c r="Q341" s="29">
        <f t="shared" si="26"/>
        <v>0</v>
      </c>
    </row>
    <row r="342" spans="1:17" ht="15" customHeight="1" outlineLevel="1" x14ac:dyDescent="0.3">
      <c r="A342" s="112">
        <v>559</v>
      </c>
      <c r="B342" s="107">
        <v>1999</v>
      </c>
      <c r="C342" s="31" t="s">
        <v>1690</v>
      </c>
      <c r="D342" s="33" t="s">
        <v>1790</v>
      </c>
      <c r="E342" s="75" t="s">
        <v>111</v>
      </c>
      <c r="G342" s="24">
        <f t="shared" si="27"/>
        <v>0</v>
      </c>
      <c r="H342" s="24">
        <f t="shared" si="28"/>
        <v>0</v>
      </c>
      <c r="I342" s="29">
        <f t="shared" si="29"/>
        <v>0</v>
      </c>
      <c r="J342" s="29">
        <f t="shared" si="30"/>
        <v>0</v>
      </c>
      <c r="K342" s="29">
        <f t="shared" si="31"/>
        <v>0</v>
      </c>
      <c r="L342" s="29">
        <f t="shared" si="32"/>
        <v>1</v>
      </c>
      <c r="M342" s="29">
        <f t="shared" si="33"/>
        <v>0</v>
      </c>
      <c r="N342" s="29"/>
      <c r="O342" s="29"/>
      <c r="P342" s="29"/>
      <c r="Q342" s="29">
        <f t="shared" si="26"/>
        <v>0</v>
      </c>
    </row>
    <row r="343" spans="1:17" ht="15" customHeight="1" outlineLevel="1" x14ac:dyDescent="0.3">
      <c r="A343" s="112">
        <v>560</v>
      </c>
      <c r="B343" s="32">
        <v>1998</v>
      </c>
      <c r="C343" s="31" t="s">
        <v>1690</v>
      </c>
      <c r="D343" s="33" t="s">
        <v>1739</v>
      </c>
      <c r="E343" s="75" t="s">
        <v>112</v>
      </c>
      <c r="G343" s="24">
        <f t="shared" si="27"/>
        <v>0</v>
      </c>
      <c r="H343" s="24">
        <f t="shared" si="28"/>
        <v>0</v>
      </c>
      <c r="I343" s="29">
        <f t="shared" si="29"/>
        <v>0</v>
      </c>
      <c r="J343" s="29">
        <f t="shared" si="30"/>
        <v>0</v>
      </c>
      <c r="K343" s="29">
        <f t="shared" si="31"/>
        <v>0</v>
      </c>
      <c r="L343" s="29">
        <f t="shared" si="32"/>
        <v>0</v>
      </c>
      <c r="M343" s="29">
        <f t="shared" si="33"/>
        <v>1</v>
      </c>
      <c r="N343" s="29"/>
      <c r="O343" s="29"/>
      <c r="P343" s="29"/>
      <c r="Q343" s="29">
        <f t="shared" si="26"/>
        <v>0</v>
      </c>
    </row>
    <row r="344" spans="1:17" ht="15" customHeight="1" outlineLevel="1" x14ac:dyDescent="0.3">
      <c r="A344" s="112">
        <v>561</v>
      </c>
      <c r="B344" s="107">
        <v>1995</v>
      </c>
      <c r="C344" s="31" t="s">
        <v>1690</v>
      </c>
      <c r="D344" s="33" t="s">
        <v>1820</v>
      </c>
      <c r="E344" s="75" t="s">
        <v>112</v>
      </c>
      <c r="G344" s="24">
        <f t="shared" si="27"/>
        <v>0</v>
      </c>
      <c r="H344" s="24">
        <f t="shared" si="28"/>
        <v>0</v>
      </c>
      <c r="I344" s="29">
        <f t="shared" si="29"/>
        <v>0</v>
      </c>
      <c r="J344" s="29">
        <f t="shared" si="30"/>
        <v>0</v>
      </c>
      <c r="K344" s="29">
        <f t="shared" si="31"/>
        <v>0</v>
      </c>
      <c r="L344" s="29">
        <f t="shared" si="32"/>
        <v>0</v>
      </c>
      <c r="M344" s="29">
        <f t="shared" si="33"/>
        <v>1</v>
      </c>
      <c r="N344" s="29"/>
      <c r="O344" s="29"/>
      <c r="P344" s="29"/>
      <c r="Q344" s="29">
        <f t="shared" si="26"/>
        <v>0</v>
      </c>
    </row>
    <row r="345" spans="1:17" ht="15" customHeight="1" outlineLevel="1" x14ac:dyDescent="0.3">
      <c r="A345" s="112">
        <v>562</v>
      </c>
      <c r="B345" s="107">
        <v>1997</v>
      </c>
      <c r="C345" s="31" t="s">
        <v>1690</v>
      </c>
      <c r="D345" s="55" t="s">
        <v>1886</v>
      </c>
      <c r="E345" s="75" t="s">
        <v>111</v>
      </c>
      <c r="G345" s="24">
        <f t="shared" si="27"/>
        <v>0</v>
      </c>
      <c r="H345" s="24">
        <f t="shared" si="28"/>
        <v>0</v>
      </c>
      <c r="I345" s="29">
        <f t="shared" si="29"/>
        <v>0</v>
      </c>
      <c r="J345" s="29">
        <f t="shared" si="30"/>
        <v>0</v>
      </c>
      <c r="K345" s="29">
        <f t="shared" si="31"/>
        <v>0</v>
      </c>
      <c r="L345" s="29">
        <f t="shared" si="32"/>
        <v>1</v>
      </c>
      <c r="M345" s="29">
        <f t="shared" si="33"/>
        <v>0</v>
      </c>
      <c r="N345" s="29"/>
      <c r="O345" s="29"/>
      <c r="P345" s="29"/>
      <c r="Q345" s="29">
        <f t="shared" si="26"/>
        <v>0</v>
      </c>
    </row>
    <row r="346" spans="1:17" ht="25.5" customHeight="1" outlineLevel="1" x14ac:dyDescent="0.3">
      <c r="A346" s="112">
        <v>563</v>
      </c>
      <c r="B346" s="107">
        <v>1992</v>
      </c>
      <c r="C346" s="31" t="s">
        <v>1690</v>
      </c>
      <c r="D346" s="33" t="s">
        <v>1774</v>
      </c>
      <c r="E346" s="75" t="s">
        <v>111</v>
      </c>
      <c r="G346" s="24">
        <f t="shared" si="27"/>
        <v>0</v>
      </c>
      <c r="H346" s="24">
        <f t="shared" si="28"/>
        <v>0</v>
      </c>
      <c r="I346" s="29">
        <f t="shared" si="29"/>
        <v>0</v>
      </c>
      <c r="J346" s="29">
        <f t="shared" si="30"/>
        <v>0</v>
      </c>
      <c r="K346" s="29">
        <f t="shared" si="31"/>
        <v>0</v>
      </c>
      <c r="L346" s="29">
        <f t="shared" si="32"/>
        <v>1</v>
      </c>
      <c r="M346" s="29">
        <f t="shared" si="33"/>
        <v>0</v>
      </c>
      <c r="N346" s="29"/>
      <c r="O346" s="29"/>
      <c r="P346" s="29"/>
      <c r="Q346" s="29">
        <f t="shared" si="26"/>
        <v>0</v>
      </c>
    </row>
    <row r="347" spans="1:17" ht="15" customHeight="1" outlineLevel="1" x14ac:dyDescent="0.3">
      <c r="A347" s="112">
        <v>564</v>
      </c>
      <c r="B347" s="32">
        <v>2008</v>
      </c>
      <c r="C347" s="31" t="s">
        <v>1690</v>
      </c>
      <c r="D347" s="33" t="s">
        <v>1733</v>
      </c>
      <c r="E347" s="75" t="s">
        <v>112</v>
      </c>
      <c r="G347" s="24">
        <f t="shared" si="27"/>
        <v>0</v>
      </c>
      <c r="H347" s="24">
        <f t="shared" si="28"/>
        <v>0</v>
      </c>
      <c r="I347" s="29">
        <f t="shared" si="29"/>
        <v>0</v>
      </c>
      <c r="J347" s="29">
        <f t="shared" si="30"/>
        <v>0</v>
      </c>
      <c r="K347" s="29">
        <f t="shared" si="31"/>
        <v>0</v>
      </c>
      <c r="L347" s="29">
        <f t="shared" si="32"/>
        <v>0</v>
      </c>
      <c r="M347" s="29">
        <f t="shared" si="33"/>
        <v>1</v>
      </c>
      <c r="N347" s="29"/>
      <c r="O347" s="29"/>
      <c r="P347" s="29"/>
      <c r="Q347" s="29">
        <f t="shared" si="26"/>
        <v>0</v>
      </c>
    </row>
    <row r="348" spans="1:17" ht="15" customHeight="1" outlineLevel="1" x14ac:dyDescent="0.3">
      <c r="A348" s="112">
        <v>565</v>
      </c>
      <c r="B348" s="107">
        <v>2012</v>
      </c>
      <c r="C348" s="31" t="s">
        <v>1690</v>
      </c>
      <c r="D348" s="33" t="s">
        <v>1797</v>
      </c>
      <c r="E348" s="105" t="s">
        <v>0</v>
      </c>
      <c r="G348" s="24">
        <f t="shared" si="27"/>
        <v>1</v>
      </c>
      <c r="H348" s="24">
        <f t="shared" si="28"/>
        <v>0</v>
      </c>
      <c r="I348" s="29">
        <f t="shared" si="29"/>
        <v>0</v>
      </c>
      <c r="J348" s="29">
        <f t="shared" si="30"/>
        <v>0</v>
      </c>
      <c r="K348" s="29">
        <f t="shared" si="31"/>
        <v>0</v>
      </c>
      <c r="L348" s="29">
        <f t="shared" si="32"/>
        <v>0</v>
      </c>
      <c r="M348" s="29">
        <f t="shared" si="33"/>
        <v>0</v>
      </c>
      <c r="N348" s="29"/>
      <c r="O348" s="29"/>
      <c r="P348" s="29"/>
      <c r="Q348" s="29">
        <f t="shared" si="26"/>
        <v>0</v>
      </c>
    </row>
    <row r="349" spans="1:17" ht="15" customHeight="1" outlineLevel="1" x14ac:dyDescent="0.3">
      <c r="A349" s="112">
        <v>566</v>
      </c>
      <c r="B349" s="107">
        <v>1997</v>
      </c>
      <c r="C349" s="31" t="s">
        <v>1690</v>
      </c>
      <c r="D349" s="33" t="s">
        <v>1767</v>
      </c>
      <c r="E349" s="75" t="s">
        <v>111</v>
      </c>
      <c r="G349" s="24">
        <f t="shared" si="27"/>
        <v>0</v>
      </c>
      <c r="H349" s="24">
        <f t="shared" si="28"/>
        <v>0</v>
      </c>
      <c r="I349" s="29">
        <f t="shared" si="29"/>
        <v>0</v>
      </c>
      <c r="J349" s="29">
        <f t="shared" si="30"/>
        <v>0</v>
      </c>
      <c r="K349" s="29">
        <f t="shared" si="31"/>
        <v>0</v>
      </c>
      <c r="L349" s="29">
        <f t="shared" si="32"/>
        <v>1</v>
      </c>
      <c r="M349" s="29">
        <f t="shared" si="33"/>
        <v>0</v>
      </c>
      <c r="N349" s="29"/>
      <c r="O349" s="29"/>
      <c r="P349" s="29"/>
      <c r="Q349" s="29">
        <f t="shared" si="26"/>
        <v>0</v>
      </c>
    </row>
    <row r="350" spans="1:17" ht="15" customHeight="1" outlineLevel="1" x14ac:dyDescent="0.3">
      <c r="A350" s="112">
        <v>567</v>
      </c>
      <c r="B350" s="31">
        <v>2012</v>
      </c>
      <c r="C350" s="31" t="s">
        <v>1690</v>
      </c>
      <c r="D350" s="33" t="s">
        <v>1702</v>
      </c>
      <c r="E350" s="105" t="s">
        <v>111</v>
      </c>
      <c r="G350" s="24">
        <f t="shared" si="27"/>
        <v>0</v>
      </c>
      <c r="H350" s="24">
        <f t="shared" si="28"/>
        <v>0</v>
      </c>
      <c r="I350" s="29">
        <f t="shared" si="29"/>
        <v>0</v>
      </c>
      <c r="J350" s="29">
        <f t="shared" si="30"/>
        <v>0</v>
      </c>
      <c r="K350" s="29">
        <f t="shared" si="31"/>
        <v>0</v>
      </c>
      <c r="L350" s="29">
        <f t="shared" si="32"/>
        <v>1</v>
      </c>
      <c r="M350" s="29">
        <f t="shared" si="33"/>
        <v>0</v>
      </c>
      <c r="N350" s="29"/>
      <c r="O350" s="29"/>
      <c r="P350" s="29"/>
      <c r="Q350" s="29">
        <f t="shared" si="26"/>
        <v>0</v>
      </c>
    </row>
    <row r="351" spans="1:17" ht="29.25" customHeight="1" outlineLevel="1" x14ac:dyDescent="0.3">
      <c r="A351" s="112">
        <v>568</v>
      </c>
      <c r="B351" s="107">
        <v>2011</v>
      </c>
      <c r="C351" s="31" t="s">
        <v>1690</v>
      </c>
      <c r="D351" s="33" t="s">
        <v>1855</v>
      </c>
      <c r="E351" s="75" t="s">
        <v>2</v>
      </c>
      <c r="G351" s="24">
        <f t="shared" si="27"/>
        <v>0</v>
      </c>
      <c r="H351" s="24">
        <f t="shared" si="28"/>
        <v>0</v>
      </c>
      <c r="I351" s="29">
        <f t="shared" si="29"/>
        <v>1</v>
      </c>
      <c r="J351" s="29">
        <f t="shared" si="30"/>
        <v>0</v>
      </c>
      <c r="K351" s="29">
        <f t="shared" si="31"/>
        <v>0</v>
      </c>
      <c r="L351" s="29">
        <f t="shared" si="32"/>
        <v>0</v>
      </c>
      <c r="M351" s="29">
        <f t="shared" si="33"/>
        <v>0</v>
      </c>
      <c r="N351" s="29"/>
      <c r="O351" s="29"/>
      <c r="P351" s="29"/>
      <c r="Q351" s="29">
        <f t="shared" si="26"/>
        <v>0</v>
      </c>
    </row>
    <row r="352" spans="1:17" ht="15" customHeight="1" outlineLevel="1" x14ac:dyDescent="0.3">
      <c r="A352" s="112">
        <v>569</v>
      </c>
      <c r="B352" s="31">
        <v>2003</v>
      </c>
      <c r="C352" s="31" t="s">
        <v>1690</v>
      </c>
      <c r="D352" s="33" t="s">
        <v>1725</v>
      </c>
      <c r="E352" s="105" t="s">
        <v>0</v>
      </c>
      <c r="G352" s="24">
        <f t="shared" si="27"/>
        <v>1</v>
      </c>
      <c r="H352" s="24">
        <f t="shared" si="28"/>
        <v>0</v>
      </c>
      <c r="I352" s="29">
        <f t="shared" si="29"/>
        <v>0</v>
      </c>
      <c r="J352" s="29">
        <f t="shared" si="30"/>
        <v>0</v>
      </c>
      <c r="K352" s="29">
        <f t="shared" si="31"/>
        <v>0</v>
      </c>
      <c r="L352" s="29">
        <f t="shared" si="32"/>
        <v>0</v>
      </c>
      <c r="M352" s="29">
        <f t="shared" si="33"/>
        <v>0</v>
      </c>
      <c r="N352" s="29"/>
      <c r="O352" s="29"/>
      <c r="P352" s="29"/>
      <c r="Q352" s="29">
        <f t="shared" si="26"/>
        <v>0</v>
      </c>
    </row>
    <row r="353" spans="1:17" ht="15" customHeight="1" outlineLevel="1" x14ac:dyDescent="0.3">
      <c r="A353" s="112">
        <v>570</v>
      </c>
      <c r="B353" s="107">
        <v>2012</v>
      </c>
      <c r="C353" s="31" t="s">
        <v>1690</v>
      </c>
      <c r="D353" s="33" t="s">
        <v>1796</v>
      </c>
      <c r="E353" s="75" t="s">
        <v>111</v>
      </c>
      <c r="G353" s="24">
        <f t="shared" si="27"/>
        <v>0</v>
      </c>
      <c r="H353" s="24">
        <f t="shared" si="28"/>
        <v>0</v>
      </c>
      <c r="I353" s="29">
        <f t="shared" si="29"/>
        <v>0</v>
      </c>
      <c r="J353" s="29">
        <f t="shared" si="30"/>
        <v>0</v>
      </c>
      <c r="K353" s="29">
        <f t="shared" si="31"/>
        <v>0</v>
      </c>
      <c r="L353" s="29">
        <f t="shared" si="32"/>
        <v>1</v>
      </c>
      <c r="M353" s="29">
        <f t="shared" si="33"/>
        <v>0</v>
      </c>
      <c r="N353" s="29"/>
      <c r="O353" s="29"/>
      <c r="P353" s="29"/>
      <c r="Q353" s="29">
        <f t="shared" si="26"/>
        <v>0</v>
      </c>
    </row>
    <row r="354" spans="1:17" ht="15" customHeight="1" outlineLevel="1" x14ac:dyDescent="0.3">
      <c r="A354" s="112">
        <v>571</v>
      </c>
      <c r="B354" s="107">
        <v>2003</v>
      </c>
      <c r="C354" s="31" t="s">
        <v>1690</v>
      </c>
      <c r="D354" s="33" t="s">
        <v>1839</v>
      </c>
      <c r="E354" s="105" t="s">
        <v>0</v>
      </c>
      <c r="G354" s="24">
        <f t="shared" si="27"/>
        <v>1</v>
      </c>
      <c r="H354" s="24">
        <f t="shared" si="28"/>
        <v>0</v>
      </c>
      <c r="I354" s="29">
        <f t="shared" si="29"/>
        <v>0</v>
      </c>
      <c r="J354" s="29">
        <f t="shared" si="30"/>
        <v>0</v>
      </c>
      <c r="K354" s="29">
        <f t="shared" si="31"/>
        <v>0</v>
      </c>
      <c r="L354" s="29">
        <f t="shared" si="32"/>
        <v>0</v>
      </c>
      <c r="M354" s="29">
        <f t="shared" si="33"/>
        <v>0</v>
      </c>
      <c r="N354" s="29"/>
      <c r="O354" s="29"/>
      <c r="P354" s="29"/>
      <c r="Q354" s="29">
        <f t="shared" si="26"/>
        <v>0</v>
      </c>
    </row>
    <row r="355" spans="1:17" ht="15" customHeight="1" outlineLevel="1" x14ac:dyDescent="0.3">
      <c r="A355" s="112">
        <v>572</v>
      </c>
      <c r="B355" s="31">
        <v>2013</v>
      </c>
      <c r="C355" s="31" t="s">
        <v>1690</v>
      </c>
      <c r="D355" s="33" t="s">
        <v>1711</v>
      </c>
      <c r="E355" s="105" t="s">
        <v>2</v>
      </c>
      <c r="G355" s="24">
        <f t="shared" si="27"/>
        <v>0</v>
      </c>
      <c r="H355" s="24">
        <f t="shared" si="28"/>
        <v>0</v>
      </c>
      <c r="I355" s="29">
        <f t="shared" si="29"/>
        <v>1</v>
      </c>
      <c r="J355" s="29">
        <f t="shared" si="30"/>
        <v>0</v>
      </c>
      <c r="K355" s="29">
        <f t="shared" si="31"/>
        <v>0</v>
      </c>
      <c r="L355" s="29">
        <f t="shared" si="32"/>
        <v>0</v>
      </c>
      <c r="M355" s="29">
        <f t="shared" si="33"/>
        <v>0</v>
      </c>
      <c r="N355" s="29"/>
      <c r="O355" s="29"/>
      <c r="P355" s="29"/>
      <c r="Q355" s="29">
        <f t="shared" si="26"/>
        <v>0</v>
      </c>
    </row>
    <row r="356" spans="1:17" ht="15" customHeight="1" outlineLevel="1" x14ac:dyDescent="0.3">
      <c r="A356" s="112">
        <v>573</v>
      </c>
      <c r="B356" s="107">
        <v>2009</v>
      </c>
      <c r="C356" s="31" t="s">
        <v>1690</v>
      </c>
      <c r="D356" s="33" t="s">
        <v>1842</v>
      </c>
      <c r="E356" s="75" t="s">
        <v>111</v>
      </c>
      <c r="G356" s="24">
        <f t="shared" si="27"/>
        <v>0</v>
      </c>
      <c r="H356" s="24">
        <f t="shared" si="28"/>
        <v>0</v>
      </c>
      <c r="I356" s="29">
        <f t="shared" si="29"/>
        <v>0</v>
      </c>
      <c r="J356" s="29">
        <f t="shared" si="30"/>
        <v>0</v>
      </c>
      <c r="K356" s="29">
        <f t="shared" si="31"/>
        <v>0</v>
      </c>
      <c r="L356" s="29">
        <f t="shared" si="32"/>
        <v>1</v>
      </c>
      <c r="M356" s="29">
        <f t="shared" si="33"/>
        <v>0</v>
      </c>
      <c r="N356" s="29"/>
      <c r="O356" s="29"/>
      <c r="P356" s="29"/>
      <c r="Q356" s="29">
        <f t="shared" si="26"/>
        <v>0</v>
      </c>
    </row>
    <row r="357" spans="1:17" ht="15" customHeight="1" outlineLevel="1" x14ac:dyDescent="0.3">
      <c r="A357" s="112">
        <v>574</v>
      </c>
      <c r="B357" s="107">
        <v>1997</v>
      </c>
      <c r="C357" s="31" t="s">
        <v>1690</v>
      </c>
      <c r="D357" s="33" t="s">
        <v>1855</v>
      </c>
      <c r="E357" s="113" t="s">
        <v>2173</v>
      </c>
      <c r="G357" s="24">
        <f t="shared" si="27"/>
        <v>0</v>
      </c>
      <c r="H357" s="24">
        <f t="shared" si="28"/>
        <v>0</v>
      </c>
      <c r="I357" s="29">
        <f t="shared" si="29"/>
        <v>0</v>
      </c>
      <c r="J357" s="29">
        <f t="shared" si="30"/>
        <v>0</v>
      </c>
      <c r="K357" s="29">
        <f t="shared" si="31"/>
        <v>0</v>
      </c>
      <c r="L357" s="29">
        <f t="shared" si="32"/>
        <v>0</v>
      </c>
      <c r="M357" s="29">
        <f t="shared" si="33"/>
        <v>0</v>
      </c>
      <c r="N357" s="29"/>
      <c r="O357" s="29"/>
      <c r="P357" s="29"/>
      <c r="Q357" s="29">
        <f t="shared" si="26"/>
        <v>0</v>
      </c>
    </row>
    <row r="358" spans="1:17" ht="15" customHeight="1" outlineLevel="1" x14ac:dyDescent="0.3">
      <c r="A358" s="112">
        <v>575</v>
      </c>
      <c r="B358" s="107">
        <v>1992</v>
      </c>
      <c r="C358" s="31" t="s">
        <v>1690</v>
      </c>
      <c r="D358" s="33" t="s">
        <v>1852</v>
      </c>
      <c r="E358" s="113" t="s">
        <v>2173</v>
      </c>
      <c r="G358" s="24">
        <f t="shared" si="27"/>
        <v>0</v>
      </c>
      <c r="H358" s="24">
        <f t="shared" si="28"/>
        <v>0</v>
      </c>
      <c r="I358" s="29">
        <f t="shared" si="29"/>
        <v>0</v>
      </c>
      <c r="J358" s="29">
        <f t="shared" si="30"/>
        <v>0</v>
      </c>
      <c r="K358" s="29">
        <f t="shared" si="31"/>
        <v>0</v>
      </c>
      <c r="L358" s="29">
        <f t="shared" si="32"/>
        <v>0</v>
      </c>
      <c r="M358" s="29">
        <f t="shared" si="33"/>
        <v>0</v>
      </c>
      <c r="N358" s="29"/>
      <c r="O358" s="29"/>
      <c r="P358" s="29"/>
      <c r="Q358" s="29">
        <f t="shared" si="26"/>
        <v>0</v>
      </c>
    </row>
    <row r="359" spans="1:17" ht="15" customHeight="1" outlineLevel="1" x14ac:dyDescent="0.3">
      <c r="A359" s="112">
        <v>576</v>
      </c>
      <c r="B359" s="107">
        <v>2013</v>
      </c>
      <c r="C359" s="31" t="s">
        <v>1690</v>
      </c>
      <c r="D359" s="33" t="s">
        <v>65</v>
      </c>
      <c r="E359" s="75" t="s">
        <v>2</v>
      </c>
      <c r="G359" s="24">
        <f t="shared" si="27"/>
        <v>0</v>
      </c>
      <c r="H359" s="24">
        <f t="shared" si="28"/>
        <v>0</v>
      </c>
      <c r="I359" s="29">
        <f t="shared" si="29"/>
        <v>1</v>
      </c>
      <c r="J359" s="29">
        <f t="shared" si="30"/>
        <v>0</v>
      </c>
      <c r="K359" s="29">
        <f t="shared" si="31"/>
        <v>0</v>
      </c>
      <c r="L359" s="29">
        <f t="shared" si="32"/>
        <v>0</v>
      </c>
      <c r="M359" s="29">
        <f t="shared" si="33"/>
        <v>0</v>
      </c>
      <c r="N359" s="29"/>
      <c r="O359" s="29"/>
      <c r="P359" s="29"/>
      <c r="Q359" s="29">
        <f t="shared" si="26"/>
        <v>0</v>
      </c>
    </row>
    <row r="360" spans="1:17" ht="15" customHeight="1" outlineLevel="1" x14ac:dyDescent="0.3">
      <c r="A360" s="112">
        <v>577</v>
      </c>
      <c r="B360" s="107">
        <v>2002</v>
      </c>
      <c r="C360" s="31" t="s">
        <v>1690</v>
      </c>
      <c r="D360" s="33" t="s">
        <v>1792</v>
      </c>
      <c r="E360" s="113" t="s">
        <v>1557</v>
      </c>
      <c r="G360" s="24">
        <f t="shared" si="27"/>
        <v>0</v>
      </c>
      <c r="H360" s="24">
        <f t="shared" si="28"/>
        <v>0</v>
      </c>
      <c r="I360" s="29">
        <f t="shared" si="29"/>
        <v>0</v>
      </c>
      <c r="J360" s="29">
        <f t="shared" si="30"/>
        <v>0</v>
      </c>
      <c r="K360" s="29">
        <f t="shared" si="31"/>
        <v>0</v>
      </c>
      <c r="L360" s="29">
        <f t="shared" si="32"/>
        <v>0</v>
      </c>
      <c r="M360" s="29">
        <f t="shared" si="33"/>
        <v>0</v>
      </c>
      <c r="N360" s="29"/>
      <c r="O360" s="29"/>
      <c r="P360" s="29"/>
      <c r="Q360" s="29">
        <f t="shared" si="26"/>
        <v>1</v>
      </c>
    </row>
    <row r="361" spans="1:17" ht="15" customHeight="1" outlineLevel="1" x14ac:dyDescent="0.3">
      <c r="A361" s="112">
        <v>578</v>
      </c>
      <c r="B361" s="107">
        <v>2001</v>
      </c>
      <c r="C361" s="31" t="s">
        <v>1690</v>
      </c>
      <c r="D361" s="33" t="s">
        <v>1838</v>
      </c>
      <c r="E361" s="75" t="s">
        <v>2</v>
      </c>
      <c r="G361" s="24">
        <f t="shared" si="27"/>
        <v>0</v>
      </c>
      <c r="H361" s="24">
        <f t="shared" si="28"/>
        <v>0</v>
      </c>
      <c r="I361" s="29">
        <f t="shared" si="29"/>
        <v>1</v>
      </c>
      <c r="J361" s="29">
        <f t="shared" si="30"/>
        <v>0</v>
      </c>
      <c r="K361" s="29">
        <f t="shared" si="31"/>
        <v>0</v>
      </c>
      <c r="L361" s="29">
        <f t="shared" si="32"/>
        <v>0</v>
      </c>
      <c r="M361" s="29">
        <f t="shared" si="33"/>
        <v>0</v>
      </c>
      <c r="N361" s="29"/>
      <c r="O361" s="29"/>
      <c r="P361" s="29"/>
      <c r="Q361" s="29">
        <f t="shared" si="26"/>
        <v>0</v>
      </c>
    </row>
    <row r="362" spans="1:17" ht="15" customHeight="1" outlineLevel="1" x14ac:dyDescent="0.3">
      <c r="A362" s="112">
        <v>579</v>
      </c>
      <c r="B362" s="107">
        <v>2012</v>
      </c>
      <c r="C362" s="31" t="s">
        <v>1690</v>
      </c>
      <c r="D362" s="33" t="s">
        <v>1857</v>
      </c>
      <c r="E362" s="104" t="s">
        <v>109</v>
      </c>
      <c r="G362" s="24">
        <f t="shared" si="27"/>
        <v>0</v>
      </c>
      <c r="H362" s="24">
        <f t="shared" si="28"/>
        <v>0</v>
      </c>
      <c r="I362" s="29">
        <f t="shared" si="29"/>
        <v>0</v>
      </c>
      <c r="J362" s="29">
        <f t="shared" si="30"/>
        <v>0</v>
      </c>
      <c r="K362" s="29">
        <f t="shared" si="31"/>
        <v>0</v>
      </c>
      <c r="L362" s="29">
        <f t="shared" si="32"/>
        <v>0</v>
      </c>
      <c r="M362" s="29">
        <f t="shared" si="33"/>
        <v>0</v>
      </c>
      <c r="N362" s="29"/>
      <c r="O362" s="29"/>
      <c r="P362" s="29"/>
      <c r="Q362" s="29">
        <f t="shared" si="26"/>
        <v>0</v>
      </c>
    </row>
    <row r="363" spans="1:17" ht="15" customHeight="1" outlineLevel="1" x14ac:dyDescent="0.3">
      <c r="A363" s="112">
        <v>580</v>
      </c>
      <c r="B363" s="107">
        <v>2010</v>
      </c>
      <c r="C363" s="31" t="s">
        <v>1690</v>
      </c>
      <c r="D363" s="55" t="s">
        <v>1748</v>
      </c>
      <c r="E363" s="104" t="s">
        <v>109</v>
      </c>
      <c r="G363" s="24">
        <f t="shared" si="27"/>
        <v>0</v>
      </c>
      <c r="H363" s="24">
        <f t="shared" si="28"/>
        <v>0</v>
      </c>
      <c r="I363" s="29">
        <f t="shared" si="29"/>
        <v>0</v>
      </c>
      <c r="J363" s="29">
        <f t="shared" si="30"/>
        <v>0</v>
      </c>
      <c r="K363" s="29">
        <f t="shared" si="31"/>
        <v>0</v>
      </c>
      <c r="L363" s="29">
        <f t="shared" si="32"/>
        <v>0</v>
      </c>
      <c r="M363" s="29">
        <f t="shared" si="33"/>
        <v>0</v>
      </c>
      <c r="N363" s="29"/>
      <c r="O363" s="29"/>
      <c r="P363" s="29"/>
      <c r="Q363" s="29">
        <f t="shared" si="26"/>
        <v>0</v>
      </c>
    </row>
    <row r="364" spans="1:17" ht="15" customHeight="1" outlineLevel="1" x14ac:dyDescent="0.3">
      <c r="A364" s="112">
        <v>581</v>
      </c>
      <c r="B364" s="107">
        <v>2000</v>
      </c>
      <c r="C364" s="31" t="s">
        <v>1690</v>
      </c>
      <c r="D364" s="33" t="s">
        <v>1830</v>
      </c>
      <c r="E364" s="75" t="s">
        <v>111</v>
      </c>
      <c r="G364" s="24">
        <f t="shared" si="27"/>
        <v>0</v>
      </c>
      <c r="H364" s="24">
        <f t="shared" si="28"/>
        <v>0</v>
      </c>
      <c r="I364" s="29">
        <f t="shared" si="29"/>
        <v>0</v>
      </c>
      <c r="J364" s="29">
        <f t="shared" si="30"/>
        <v>0</v>
      </c>
      <c r="K364" s="29">
        <f t="shared" si="31"/>
        <v>0</v>
      </c>
      <c r="L364" s="29">
        <f t="shared" si="32"/>
        <v>1</v>
      </c>
      <c r="M364" s="29">
        <f t="shared" si="33"/>
        <v>0</v>
      </c>
      <c r="N364" s="29"/>
      <c r="O364" s="29"/>
      <c r="P364" s="29"/>
      <c r="Q364" s="29">
        <f t="shared" si="26"/>
        <v>0</v>
      </c>
    </row>
    <row r="365" spans="1:17" ht="15" customHeight="1" outlineLevel="1" x14ac:dyDescent="0.3">
      <c r="A365" s="112">
        <v>582</v>
      </c>
      <c r="B365" s="31">
        <v>2012</v>
      </c>
      <c r="C365" s="31" t="s">
        <v>1690</v>
      </c>
      <c r="D365" s="33" t="s">
        <v>1719</v>
      </c>
      <c r="E365" s="104" t="s">
        <v>109</v>
      </c>
      <c r="G365" s="24">
        <f t="shared" si="27"/>
        <v>0</v>
      </c>
      <c r="H365" s="24">
        <f t="shared" si="28"/>
        <v>0</v>
      </c>
      <c r="I365" s="29">
        <f t="shared" si="29"/>
        <v>0</v>
      </c>
      <c r="J365" s="29">
        <f t="shared" si="30"/>
        <v>0</v>
      </c>
      <c r="K365" s="29">
        <f t="shared" si="31"/>
        <v>0</v>
      </c>
      <c r="L365" s="29">
        <f t="shared" si="32"/>
        <v>0</v>
      </c>
      <c r="M365" s="29">
        <f t="shared" si="33"/>
        <v>0</v>
      </c>
      <c r="N365" s="29"/>
      <c r="O365" s="29"/>
      <c r="P365" s="29"/>
      <c r="Q365" s="29">
        <f t="shared" si="26"/>
        <v>0</v>
      </c>
    </row>
    <row r="366" spans="1:17" ht="15" customHeight="1" outlineLevel="1" x14ac:dyDescent="0.3">
      <c r="A366" s="112">
        <v>583</v>
      </c>
      <c r="B366" s="31">
        <v>2002</v>
      </c>
      <c r="C366" s="31" t="s">
        <v>1690</v>
      </c>
      <c r="D366" s="33" t="s">
        <v>1704</v>
      </c>
      <c r="E366" s="105" t="s">
        <v>0</v>
      </c>
      <c r="G366" s="24">
        <f t="shared" si="27"/>
        <v>1</v>
      </c>
      <c r="H366" s="24">
        <f t="shared" si="28"/>
        <v>0</v>
      </c>
      <c r="I366" s="29">
        <f t="shared" si="29"/>
        <v>0</v>
      </c>
      <c r="J366" s="29">
        <f t="shared" si="30"/>
        <v>0</v>
      </c>
      <c r="K366" s="29">
        <f t="shared" si="31"/>
        <v>0</v>
      </c>
      <c r="L366" s="29">
        <f t="shared" si="32"/>
        <v>0</v>
      </c>
      <c r="M366" s="29">
        <f t="shared" si="33"/>
        <v>0</v>
      </c>
      <c r="N366" s="29"/>
      <c r="O366" s="29"/>
      <c r="P366" s="29"/>
      <c r="Q366" s="29">
        <f t="shared" si="26"/>
        <v>0</v>
      </c>
    </row>
    <row r="367" spans="1:17" ht="15" customHeight="1" outlineLevel="1" x14ac:dyDescent="0.3">
      <c r="A367" s="112">
        <v>584</v>
      </c>
      <c r="B367" s="107">
        <v>2004</v>
      </c>
      <c r="C367" s="31" t="s">
        <v>1690</v>
      </c>
      <c r="D367" s="33" t="s">
        <v>1837</v>
      </c>
      <c r="E367" s="105" t="s">
        <v>0</v>
      </c>
      <c r="G367" s="24">
        <f t="shared" si="27"/>
        <v>1</v>
      </c>
      <c r="H367" s="24">
        <f t="shared" si="28"/>
        <v>0</v>
      </c>
      <c r="I367" s="29">
        <f t="shared" si="29"/>
        <v>0</v>
      </c>
      <c r="J367" s="29">
        <f t="shared" si="30"/>
        <v>0</v>
      </c>
      <c r="K367" s="29">
        <f t="shared" si="31"/>
        <v>0</v>
      </c>
      <c r="L367" s="29">
        <f t="shared" si="32"/>
        <v>0</v>
      </c>
      <c r="M367" s="29">
        <f t="shared" si="33"/>
        <v>0</v>
      </c>
      <c r="N367" s="29"/>
      <c r="O367" s="29"/>
      <c r="P367" s="29"/>
      <c r="Q367" s="29">
        <f t="shared" si="26"/>
        <v>0</v>
      </c>
    </row>
    <row r="368" spans="1:17" ht="25.5" customHeight="1" outlineLevel="1" x14ac:dyDescent="0.3">
      <c r="A368" s="112">
        <v>585</v>
      </c>
      <c r="B368" s="107">
        <v>2005</v>
      </c>
      <c r="C368" s="31" t="s">
        <v>1690</v>
      </c>
      <c r="D368" s="33" t="s">
        <v>1825</v>
      </c>
      <c r="E368" s="75" t="s">
        <v>111</v>
      </c>
      <c r="G368" s="24">
        <f t="shared" si="27"/>
        <v>0</v>
      </c>
      <c r="H368" s="24">
        <f t="shared" si="28"/>
        <v>0</v>
      </c>
      <c r="I368" s="29">
        <f t="shared" si="29"/>
        <v>0</v>
      </c>
      <c r="J368" s="29">
        <f t="shared" si="30"/>
        <v>0</v>
      </c>
      <c r="K368" s="29">
        <f t="shared" si="31"/>
        <v>0</v>
      </c>
      <c r="L368" s="29">
        <f t="shared" si="32"/>
        <v>1</v>
      </c>
      <c r="M368" s="29">
        <f t="shared" si="33"/>
        <v>0</v>
      </c>
      <c r="N368" s="29"/>
      <c r="O368" s="29"/>
      <c r="P368" s="29"/>
      <c r="Q368" s="29">
        <f t="shared" si="26"/>
        <v>0</v>
      </c>
    </row>
    <row r="369" spans="1:17" ht="15" customHeight="1" outlineLevel="1" x14ac:dyDescent="0.3">
      <c r="A369" s="112">
        <v>586</v>
      </c>
      <c r="B369" s="31">
        <v>2008</v>
      </c>
      <c r="C369" s="31" t="s">
        <v>1690</v>
      </c>
      <c r="D369" s="33" t="s">
        <v>1732</v>
      </c>
      <c r="E369" s="75" t="s">
        <v>111</v>
      </c>
      <c r="G369" s="24">
        <f t="shared" si="27"/>
        <v>0</v>
      </c>
      <c r="H369" s="24">
        <f t="shared" si="28"/>
        <v>0</v>
      </c>
      <c r="I369" s="29">
        <f t="shared" si="29"/>
        <v>0</v>
      </c>
      <c r="J369" s="29">
        <f t="shared" si="30"/>
        <v>0</v>
      </c>
      <c r="K369" s="29">
        <f t="shared" si="31"/>
        <v>0</v>
      </c>
      <c r="L369" s="29">
        <f t="shared" si="32"/>
        <v>1</v>
      </c>
      <c r="M369" s="29">
        <f t="shared" si="33"/>
        <v>0</v>
      </c>
      <c r="N369" s="29"/>
      <c r="O369" s="29"/>
      <c r="P369" s="29"/>
      <c r="Q369" s="29">
        <f t="shared" si="26"/>
        <v>0</v>
      </c>
    </row>
    <row r="370" spans="1:17" ht="15" customHeight="1" outlineLevel="1" x14ac:dyDescent="0.3">
      <c r="A370" s="112">
        <v>587</v>
      </c>
      <c r="B370" s="107">
        <v>2005</v>
      </c>
      <c r="C370" s="31" t="s">
        <v>1690</v>
      </c>
      <c r="D370" s="33" t="s">
        <v>1763</v>
      </c>
      <c r="E370" s="75" t="s">
        <v>111</v>
      </c>
      <c r="G370" s="24">
        <f t="shared" si="27"/>
        <v>0</v>
      </c>
      <c r="H370" s="24">
        <f t="shared" si="28"/>
        <v>0</v>
      </c>
      <c r="I370" s="29">
        <f t="shared" si="29"/>
        <v>0</v>
      </c>
      <c r="J370" s="29">
        <f t="shared" si="30"/>
        <v>0</v>
      </c>
      <c r="K370" s="29">
        <f t="shared" si="31"/>
        <v>0</v>
      </c>
      <c r="L370" s="29">
        <f t="shared" si="32"/>
        <v>1</v>
      </c>
      <c r="M370" s="29">
        <f t="shared" si="33"/>
        <v>0</v>
      </c>
      <c r="N370" s="29"/>
      <c r="O370" s="29"/>
      <c r="P370" s="29"/>
      <c r="Q370" s="29">
        <f t="shared" si="26"/>
        <v>0</v>
      </c>
    </row>
    <row r="371" spans="1:17" ht="25.5" customHeight="1" outlineLevel="1" x14ac:dyDescent="0.3">
      <c r="A371" s="112">
        <v>588</v>
      </c>
      <c r="B371" s="107">
        <v>2008</v>
      </c>
      <c r="C371" s="31" t="s">
        <v>1690</v>
      </c>
      <c r="D371" s="33" t="s">
        <v>1919</v>
      </c>
      <c r="E371" s="75" t="s">
        <v>111</v>
      </c>
      <c r="G371" s="24">
        <f t="shared" si="27"/>
        <v>0</v>
      </c>
      <c r="H371" s="24">
        <f t="shared" si="28"/>
        <v>0</v>
      </c>
      <c r="I371" s="29">
        <f t="shared" si="29"/>
        <v>0</v>
      </c>
      <c r="J371" s="29">
        <f t="shared" si="30"/>
        <v>0</v>
      </c>
      <c r="K371" s="29">
        <f t="shared" si="31"/>
        <v>0</v>
      </c>
      <c r="L371" s="29">
        <f t="shared" si="32"/>
        <v>1</v>
      </c>
      <c r="M371" s="29">
        <f t="shared" si="33"/>
        <v>0</v>
      </c>
      <c r="N371" s="29"/>
      <c r="O371" s="29"/>
      <c r="P371" s="29"/>
      <c r="Q371" s="29">
        <f t="shared" si="26"/>
        <v>0</v>
      </c>
    </row>
    <row r="372" spans="1:17" ht="15" customHeight="1" outlineLevel="1" x14ac:dyDescent="0.3">
      <c r="A372" s="112">
        <v>589</v>
      </c>
      <c r="B372" s="107">
        <v>2004</v>
      </c>
      <c r="C372" s="31" t="s">
        <v>1690</v>
      </c>
      <c r="D372" s="33" t="s">
        <v>1835</v>
      </c>
      <c r="E372" s="105" t="s">
        <v>0</v>
      </c>
      <c r="G372" s="24">
        <f t="shared" si="27"/>
        <v>1</v>
      </c>
      <c r="H372" s="24">
        <f t="shared" si="28"/>
        <v>0</v>
      </c>
      <c r="I372" s="29">
        <f t="shared" si="29"/>
        <v>0</v>
      </c>
      <c r="J372" s="29">
        <f t="shared" si="30"/>
        <v>0</v>
      </c>
      <c r="K372" s="29">
        <f t="shared" si="31"/>
        <v>0</v>
      </c>
      <c r="L372" s="29">
        <f t="shared" si="32"/>
        <v>0</v>
      </c>
      <c r="M372" s="29">
        <f t="shared" si="33"/>
        <v>0</v>
      </c>
      <c r="N372" s="29"/>
      <c r="O372" s="29"/>
      <c r="P372" s="29"/>
      <c r="Q372" s="29">
        <f t="shared" si="26"/>
        <v>0</v>
      </c>
    </row>
    <row r="373" spans="1:17" ht="15" customHeight="1" outlineLevel="1" x14ac:dyDescent="0.3">
      <c r="A373" s="112">
        <v>590</v>
      </c>
      <c r="B373" s="31">
        <v>1998</v>
      </c>
      <c r="C373" s="31" t="s">
        <v>1690</v>
      </c>
      <c r="D373" s="33" t="s">
        <v>1741</v>
      </c>
      <c r="E373" s="75" t="s">
        <v>111</v>
      </c>
      <c r="G373" s="24">
        <f t="shared" si="27"/>
        <v>0</v>
      </c>
      <c r="H373" s="24">
        <f t="shared" si="28"/>
        <v>0</v>
      </c>
      <c r="I373" s="29">
        <f t="shared" si="29"/>
        <v>0</v>
      </c>
      <c r="J373" s="29">
        <f t="shared" si="30"/>
        <v>0</v>
      </c>
      <c r="K373" s="29">
        <f t="shared" si="31"/>
        <v>0</v>
      </c>
      <c r="L373" s="29">
        <f t="shared" si="32"/>
        <v>1</v>
      </c>
      <c r="M373" s="29">
        <f t="shared" si="33"/>
        <v>0</v>
      </c>
      <c r="N373" s="29"/>
      <c r="O373" s="29"/>
      <c r="P373" s="29"/>
      <c r="Q373" s="29">
        <f t="shared" si="26"/>
        <v>0</v>
      </c>
    </row>
    <row r="374" spans="1:17" ht="15" customHeight="1" outlineLevel="1" x14ac:dyDescent="0.3">
      <c r="A374" s="112">
        <v>591</v>
      </c>
      <c r="B374" s="107">
        <v>2008</v>
      </c>
      <c r="C374" s="31" t="s">
        <v>1690</v>
      </c>
      <c r="D374" s="33" t="s">
        <v>1755</v>
      </c>
      <c r="E374" s="105" t="s">
        <v>0</v>
      </c>
      <c r="G374" s="24">
        <f t="shared" si="27"/>
        <v>1</v>
      </c>
      <c r="H374" s="24">
        <f t="shared" si="28"/>
        <v>0</v>
      </c>
      <c r="I374" s="29">
        <f t="shared" si="29"/>
        <v>0</v>
      </c>
      <c r="J374" s="29">
        <f t="shared" si="30"/>
        <v>0</v>
      </c>
      <c r="K374" s="29">
        <f t="shared" si="31"/>
        <v>0</v>
      </c>
      <c r="L374" s="29">
        <f t="shared" si="32"/>
        <v>0</v>
      </c>
      <c r="M374" s="29">
        <f t="shared" si="33"/>
        <v>0</v>
      </c>
      <c r="N374" s="29"/>
      <c r="O374" s="29"/>
      <c r="P374" s="29"/>
      <c r="Q374" s="29">
        <f t="shared" si="26"/>
        <v>0</v>
      </c>
    </row>
    <row r="375" spans="1:17" ht="15" customHeight="1" outlineLevel="1" x14ac:dyDescent="0.3">
      <c r="A375" s="112">
        <v>592</v>
      </c>
      <c r="B375" s="107">
        <v>2001</v>
      </c>
      <c r="C375" s="31" t="s">
        <v>1690</v>
      </c>
      <c r="D375" s="33" t="s">
        <v>1791</v>
      </c>
      <c r="E375" s="75" t="s">
        <v>111</v>
      </c>
      <c r="G375" s="24">
        <f t="shared" si="27"/>
        <v>0</v>
      </c>
      <c r="H375" s="24">
        <f t="shared" si="28"/>
        <v>0</v>
      </c>
      <c r="I375" s="29">
        <f t="shared" si="29"/>
        <v>0</v>
      </c>
      <c r="J375" s="29">
        <f t="shared" si="30"/>
        <v>0</v>
      </c>
      <c r="K375" s="29">
        <f t="shared" si="31"/>
        <v>0</v>
      </c>
      <c r="L375" s="29">
        <f t="shared" si="32"/>
        <v>1</v>
      </c>
      <c r="M375" s="29">
        <f t="shared" si="33"/>
        <v>0</v>
      </c>
      <c r="N375" s="29"/>
      <c r="O375" s="29"/>
      <c r="P375" s="29"/>
      <c r="Q375" s="29">
        <f t="shared" si="26"/>
        <v>0</v>
      </c>
    </row>
    <row r="376" spans="1:17" ht="15" customHeight="1" outlineLevel="1" x14ac:dyDescent="0.3">
      <c r="A376" s="112">
        <v>593</v>
      </c>
      <c r="B376" s="32">
        <v>2006</v>
      </c>
      <c r="C376" s="31" t="s">
        <v>1690</v>
      </c>
      <c r="D376" s="33" t="s">
        <v>1738</v>
      </c>
      <c r="E376" s="105" t="s">
        <v>0</v>
      </c>
      <c r="G376" s="24">
        <f t="shared" si="27"/>
        <v>1</v>
      </c>
      <c r="H376" s="24">
        <f t="shared" si="28"/>
        <v>0</v>
      </c>
      <c r="I376" s="29">
        <f t="shared" si="29"/>
        <v>0</v>
      </c>
      <c r="J376" s="29">
        <f t="shared" si="30"/>
        <v>0</v>
      </c>
      <c r="K376" s="29">
        <f t="shared" si="31"/>
        <v>0</v>
      </c>
      <c r="L376" s="29">
        <f t="shared" si="32"/>
        <v>0</v>
      </c>
      <c r="M376" s="29">
        <f t="shared" si="33"/>
        <v>0</v>
      </c>
      <c r="N376" s="29"/>
      <c r="O376" s="29"/>
      <c r="P376" s="29"/>
      <c r="Q376" s="29">
        <f t="shared" si="26"/>
        <v>0</v>
      </c>
    </row>
    <row r="377" spans="1:17" ht="15" customHeight="1" outlineLevel="1" x14ac:dyDescent="0.3">
      <c r="A377" s="112">
        <v>594</v>
      </c>
      <c r="B377" s="107">
        <v>2000</v>
      </c>
      <c r="C377" s="31" t="s">
        <v>1690</v>
      </c>
      <c r="D377" s="33" t="s">
        <v>1831</v>
      </c>
      <c r="E377" s="75" t="s">
        <v>111</v>
      </c>
      <c r="G377" s="24">
        <f t="shared" si="27"/>
        <v>0</v>
      </c>
      <c r="H377" s="24">
        <f t="shared" si="28"/>
        <v>0</v>
      </c>
      <c r="I377" s="29">
        <f t="shared" si="29"/>
        <v>0</v>
      </c>
      <c r="J377" s="29">
        <f t="shared" si="30"/>
        <v>0</v>
      </c>
      <c r="K377" s="29">
        <f t="shared" si="31"/>
        <v>0</v>
      </c>
      <c r="L377" s="29">
        <f t="shared" si="32"/>
        <v>1</v>
      </c>
      <c r="M377" s="29">
        <f t="shared" si="33"/>
        <v>0</v>
      </c>
      <c r="N377" s="29"/>
      <c r="O377" s="29"/>
      <c r="P377" s="29"/>
      <c r="Q377" s="29">
        <f t="shared" si="26"/>
        <v>0</v>
      </c>
    </row>
    <row r="378" spans="1:17" outlineLevel="1" x14ac:dyDescent="0.3">
      <c r="A378" s="112">
        <v>595</v>
      </c>
      <c r="B378" s="31">
        <v>2015</v>
      </c>
      <c r="C378" s="31" t="s">
        <v>1690</v>
      </c>
      <c r="D378" s="33" t="s">
        <v>1697</v>
      </c>
      <c r="E378" s="104" t="s">
        <v>109</v>
      </c>
      <c r="G378" s="24">
        <f t="shared" si="27"/>
        <v>0</v>
      </c>
      <c r="H378" s="24">
        <f t="shared" si="28"/>
        <v>0</v>
      </c>
      <c r="I378" s="29">
        <f t="shared" si="29"/>
        <v>0</v>
      </c>
      <c r="J378" s="29">
        <f t="shared" si="30"/>
        <v>0</v>
      </c>
      <c r="K378" s="29">
        <f t="shared" si="31"/>
        <v>0</v>
      </c>
      <c r="L378" s="29">
        <f t="shared" si="32"/>
        <v>0</v>
      </c>
      <c r="M378" s="29">
        <f t="shared" si="33"/>
        <v>0</v>
      </c>
      <c r="N378" s="29"/>
      <c r="O378" s="29"/>
      <c r="P378" s="29"/>
      <c r="Q378" s="29">
        <f t="shared" si="26"/>
        <v>0</v>
      </c>
    </row>
    <row r="379" spans="1:17" outlineLevel="1" x14ac:dyDescent="0.3">
      <c r="A379" s="112">
        <v>596</v>
      </c>
      <c r="B379" s="31">
        <v>2012</v>
      </c>
      <c r="C379" s="31" t="s">
        <v>1690</v>
      </c>
      <c r="D379" s="33" t="s">
        <v>1718</v>
      </c>
      <c r="E379" s="105" t="s">
        <v>111</v>
      </c>
      <c r="G379" s="24">
        <f t="shared" si="27"/>
        <v>0</v>
      </c>
      <c r="H379" s="24">
        <f t="shared" si="28"/>
        <v>0</v>
      </c>
      <c r="I379" s="29">
        <f t="shared" si="29"/>
        <v>0</v>
      </c>
      <c r="J379" s="29">
        <f t="shared" si="30"/>
        <v>0</v>
      </c>
      <c r="K379" s="29">
        <f t="shared" si="31"/>
        <v>0</v>
      </c>
      <c r="L379" s="29">
        <f t="shared" si="32"/>
        <v>1</v>
      </c>
      <c r="M379" s="29">
        <f t="shared" si="33"/>
        <v>0</v>
      </c>
      <c r="N379" s="29"/>
      <c r="O379" s="29"/>
      <c r="P379" s="29"/>
      <c r="Q379" s="29">
        <f t="shared" si="26"/>
        <v>0</v>
      </c>
    </row>
    <row r="380" spans="1:17" x14ac:dyDescent="0.3">
      <c r="A380"/>
      <c r="B380"/>
      <c r="C380"/>
      <c r="D380"/>
      <c r="E380"/>
      <c r="G380" s="24">
        <f t="shared" si="27"/>
        <v>0</v>
      </c>
      <c r="H380" s="24">
        <f t="shared" si="28"/>
        <v>0</v>
      </c>
      <c r="I380" s="29">
        <f t="shared" si="29"/>
        <v>0</v>
      </c>
      <c r="J380" s="29">
        <f t="shared" si="30"/>
        <v>0</v>
      </c>
      <c r="K380" s="29">
        <f t="shared" si="31"/>
        <v>0</v>
      </c>
      <c r="L380" s="29">
        <f t="shared" si="32"/>
        <v>0</v>
      </c>
      <c r="M380" s="29">
        <f t="shared" si="33"/>
        <v>0</v>
      </c>
      <c r="N380" s="29"/>
      <c r="O380" s="29"/>
      <c r="P380" s="29"/>
      <c r="Q380" s="29">
        <f t="shared" si="26"/>
        <v>0</v>
      </c>
    </row>
    <row r="381" spans="1:17" ht="18" x14ac:dyDescent="0.3">
      <c r="A381" s="195" t="s">
        <v>1987</v>
      </c>
      <c r="B381" s="195"/>
      <c r="C381" s="195"/>
      <c r="D381" s="195"/>
      <c r="E381" s="195"/>
      <c r="F381"/>
      <c r="G381" s="24">
        <f t="shared" si="27"/>
        <v>0</v>
      </c>
      <c r="H381" s="24">
        <f t="shared" si="28"/>
        <v>0</v>
      </c>
      <c r="I381" s="29">
        <f t="shared" si="29"/>
        <v>0</v>
      </c>
      <c r="J381" s="29">
        <f t="shared" si="30"/>
        <v>0</v>
      </c>
      <c r="K381" s="29">
        <f t="shared" si="31"/>
        <v>0</v>
      </c>
      <c r="L381" s="29">
        <f t="shared" si="32"/>
        <v>0</v>
      </c>
      <c r="M381" s="29">
        <f t="shared" si="33"/>
        <v>0</v>
      </c>
      <c r="N381" s="29"/>
      <c r="O381" s="29"/>
      <c r="P381" s="29"/>
      <c r="Q381" s="29">
        <f t="shared" si="26"/>
        <v>0</v>
      </c>
    </row>
    <row r="382" spans="1:17" x14ac:dyDescent="0.3">
      <c r="A382" s="112">
        <v>597</v>
      </c>
      <c r="B382" s="50">
        <v>2010</v>
      </c>
      <c r="C382" s="31" t="s">
        <v>1690</v>
      </c>
      <c r="D382" s="33" t="s">
        <v>1968</v>
      </c>
      <c r="E382" s="75" t="s">
        <v>111</v>
      </c>
      <c r="G382" s="24">
        <f t="shared" si="27"/>
        <v>0</v>
      </c>
      <c r="H382" s="24">
        <f t="shared" si="28"/>
        <v>0</v>
      </c>
      <c r="I382" s="29">
        <f t="shared" si="29"/>
        <v>0</v>
      </c>
      <c r="J382" s="29">
        <f t="shared" si="30"/>
        <v>0</v>
      </c>
      <c r="K382" s="29">
        <f t="shared" si="31"/>
        <v>0</v>
      </c>
      <c r="L382" s="29">
        <f t="shared" si="32"/>
        <v>1</v>
      </c>
      <c r="M382" s="29">
        <f t="shared" si="33"/>
        <v>0</v>
      </c>
      <c r="N382" s="29"/>
      <c r="O382" s="29"/>
      <c r="P382" s="29"/>
      <c r="Q382" s="29">
        <f t="shared" si="26"/>
        <v>0</v>
      </c>
    </row>
    <row r="383" spans="1:17" x14ac:dyDescent="0.3">
      <c r="A383" s="112">
        <v>598</v>
      </c>
      <c r="B383" s="50">
        <v>2003</v>
      </c>
      <c r="C383" s="31" t="s">
        <v>1690</v>
      </c>
      <c r="D383" s="33" t="s">
        <v>1969</v>
      </c>
      <c r="E383" s="75" t="s">
        <v>111</v>
      </c>
      <c r="G383" s="24">
        <f t="shared" si="27"/>
        <v>0</v>
      </c>
      <c r="H383" s="24">
        <f t="shared" si="28"/>
        <v>0</v>
      </c>
      <c r="I383" s="29">
        <f t="shared" si="29"/>
        <v>0</v>
      </c>
      <c r="J383" s="29">
        <f t="shared" si="30"/>
        <v>0</v>
      </c>
      <c r="K383" s="29">
        <f t="shared" si="31"/>
        <v>0</v>
      </c>
      <c r="L383" s="29">
        <f t="shared" si="32"/>
        <v>1</v>
      </c>
      <c r="M383" s="29">
        <f t="shared" si="33"/>
        <v>0</v>
      </c>
      <c r="N383" s="29"/>
      <c r="O383" s="29"/>
      <c r="P383" s="29"/>
      <c r="Q383" s="29">
        <f t="shared" si="26"/>
        <v>0</v>
      </c>
    </row>
    <row r="384" spans="1:17" x14ac:dyDescent="0.3">
      <c r="A384" s="112">
        <v>599</v>
      </c>
      <c r="B384" s="19">
        <v>2006</v>
      </c>
      <c r="C384" s="31" t="s">
        <v>1690</v>
      </c>
      <c r="D384" s="33" t="s">
        <v>1970</v>
      </c>
      <c r="E384" s="113" t="s">
        <v>1557</v>
      </c>
      <c r="G384" s="24">
        <f t="shared" si="27"/>
        <v>0</v>
      </c>
      <c r="H384" s="24">
        <f t="shared" si="28"/>
        <v>0</v>
      </c>
      <c r="I384" s="29">
        <f t="shared" si="29"/>
        <v>0</v>
      </c>
      <c r="J384" s="29">
        <f t="shared" si="30"/>
        <v>0</v>
      </c>
      <c r="K384" s="29">
        <f t="shared" si="31"/>
        <v>0</v>
      </c>
      <c r="L384" s="29">
        <f t="shared" si="32"/>
        <v>0</v>
      </c>
      <c r="M384" s="29">
        <f t="shared" si="33"/>
        <v>0</v>
      </c>
      <c r="N384" s="29"/>
      <c r="O384" s="29"/>
      <c r="P384" s="29"/>
      <c r="Q384" s="29">
        <f t="shared" si="26"/>
        <v>1</v>
      </c>
    </row>
    <row r="385" spans="1:17" x14ac:dyDescent="0.3">
      <c r="A385" s="112">
        <v>600</v>
      </c>
      <c r="B385" s="19">
        <v>2004</v>
      </c>
      <c r="C385" s="31" t="s">
        <v>1690</v>
      </c>
      <c r="D385" s="33" t="s">
        <v>1971</v>
      </c>
      <c r="E385" s="125" t="s">
        <v>2</v>
      </c>
      <c r="G385" s="24">
        <f t="shared" si="27"/>
        <v>0</v>
      </c>
      <c r="H385" s="24">
        <f t="shared" si="28"/>
        <v>0</v>
      </c>
      <c r="I385" s="29">
        <f t="shared" si="29"/>
        <v>1</v>
      </c>
      <c r="J385" s="29">
        <f t="shared" si="30"/>
        <v>0</v>
      </c>
      <c r="K385" s="29">
        <f t="shared" si="31"/>
        <v>0</v>
      </c>
      <c r="L385" s="29">
        <f t="shared" si="32"/>
        <v>0</v>
      </c>
      <c r="M385" s="29">
        <f t="shared" si="33"/>
        <v>0</v>
      </c>
      <c r="N385" s="29"/>
      <c r="O385" s="29"/>
      <c r="P385" s="29"/>
      <c r="Q385" s="29">
        <f t="shared" si="26"/>
        <v>0</v>
      </c>
    </row>
    <row r="386" spans="1:17" x14ac:dyDescent="0.3">
      <c r="A386" s="112">
        <v>601</v>
      </c>
      <c r="B386" s="19">
        <v>2003</v>
      </c>
      <c r="C386" s="31" t="s">
        <v>1690</v>
      </c>
      <c r="D386" s="33" t="s">
        <v>1972</v>
      </c>
      <c r="E386" s="104" t="s">
        <v>109</v>
      </c>
      <c r="G386" s="24">
        <f t="shared" si="27"/>
        <v>0</v>
      </c>
      <c r="H386" s="24">
        <f t="shared" si="28"/>
        <v>0</v>
      </c>
      <c r="I386" s="29">
        <f t="shared" si="29"/>
        <v>0</v>
      </c>
      <c r="J386" s="29">
        <f t="shared" si="30"/>
        <v>0</v>
      </c>
      <c r="K386" s="29">
        <f t="shared" si="31"/>
        <v>0</v>
      </c>
      <c r="L386" s="29">
        <f t="shared" si="32"/>
        <v>0</v>
      </c>
      <c r="M386" s="29">
        <f t="shared" si="33"/>
        <v>0</v>
      </c>
      <c r="N386" s="29"/>
      <c r="O386" s="29"/>
      <c r="P386" s="29"/>
      <c r="Q386" s="29">
        <f t="shared" si="26"/>
        <v>0</v>
      </c>
    </row>
    <row r="387" spans="1:17" x14ac:dyDescent="0.3">
      <c r="A387" s="112">
        <v>602</v>
      </c>
      <c r="B387" s="19">
        <v>1999</v>
      </c>
      <c r="C387" s="31" t="s">
        <v>1690</v>
      </c>
      <c r="D387" s="33" t="s">
        <v>1973</v>
      </c>
      <c r="E387" s="104" t="s">
        <v>109</v>
      </c>
      <c r="G387" s="24">
        <f t="shared" si="27"/>
        <v>0</v>
      </c>
      <c r="H387" s="24">
        <f t="shared" si="28"/>
        <v>0</v>
      </c>
      <c r="I387" s="29">
        <f t="shared" si="29"/>
        <v>0</v>
      </c>
      <c r="J387" s="29">
        <f t="shared" si="30"/>
        <v>0</v>
      </c>
      <c r="K387" s="29">
        <f t="shared" si="31"/>
        <v>0</v>
      </c>
      <c r="L387" s="29">
        <f t="shared" si="32"/>
        <v>0</v>
      </c>
      <c r="M387" s="29">
        <f t="shared" si="33"/>
        <v>0</v>
      </c>
      <c r="N387" s="29"/>
      <c r="O387" s="29"/>
      <c r="P387" s="29"/>
      <c r="Q387" s="29">
        <f t="shared" si="26"/>
        <v>0</v>
      </c>
    </row>
    <row r="388" spans="1:17" x14ac:dyDescent="0.3">
      <c r="A388" s="112">
        <v>603</v>
      </c>
      <c r="B388" s="19">
        <v>2009</v>
      </c>
      <c r="C388" s="31" t="s">
        <v>1690</v>
      </c>
      <c r="D388" s="33" t="s">
        <v>1974</v>
      </c>
      <c r="E388" s="75" t="s">
        <v>111</v>
      </c>
      <c r="G388" s="24">
        <f t="shared" si="27"/>
        <v>0</v>
      </c>
      <c r="H388" s="24">
        <f t="shared" si="28"/>
        <v>0</v>
      </c>
      <c r="I388" s="29">
        <f t="shared" si="29"/>
        <v>0</v>
      </c>
      <c r="J388" s="29">
        <f t="shared" si="30"/>
        <v>0</v>
      </c>
      <c r="K388" s="29">
        <f t="shared" si="31"/>
        <v>0</v>
      </c>
      <c r="L388" s="29">
        <f t="shared" si="32"/>
        <v>1</v>
      </c>
      <c r="M388" s="29">
        <f t="shared" si="33"/>
        <v>0</v>
      </c>
      <c r="N388" s="29"/>
      <c r="O388" s="29"/>
      <c r="P388" s="29"/>
      <c r="Q388" s="29">
        <f t="shared" si="26"/>
        <v>0</v>
      </c>
    </row>
    <row r="389" spans="1:17" x14ac:dyDescent="0.3">
      <c r="A389" s="112">
        <v>604</v>
      </c>
      <c r="B389" s="19">
        <v>2005</v>
      </c>
      <c r="C389" s="31" t="s">
        <v>1690</v>
      </c>
      <c r="D389" s="33" t="s">
        <v>1975</v>
      </c>
      <c r="E389" s="104" t="s">
        <v>109</v>
      </c>
      <c r="G389" s="24">
        <f t="shared" si="27"/>
        <v>0</v>
      </c>
      <c r="H389" s="24">
        <f t="shared" si="28"/>
        <v>0</v>
      </c>
      <c r="I389" s="29">
        <f t="shared" si="29"/>
        <v>0</v>
      </c>
      <c r="J389" s="29">
        <f t="shared" si="30"/>
        <v>0</v>
      </c>
      <c r="K389" s="29">
        <f t="shared" si="31"/>
        <v>0</v>
      </c>
      <c r="L389" s="29">
        <f t="shared" si="32"/>
        <v>0</v>
      </c>
      <c r="M389" s="29">
        <f t="shared" si="33"/>
        <v>0</v>
      </c>
      <c r="N389" s="29"/>
      <c r="O389" s="29"/>
      <c r="P389" s="29"/>
      <c r="Q389" s="29">
        <f t="shared" si="26"/>
        <v>0</v>
      </c>
    </row>
    <row r="390" spans="1:17" x14ac:dyDescent="0.3">
      <c r="A390" s="112">
        <v>605</v>
      </c>
      <c r="B390" s="19">
        <v>2002</v>
      </c>
      <c r="C390" s="31" t="s">
        <v>1690</v>
      </c>
      <c r="D390" s="33" t="s">
        <v>1976</v>
      </c>
      <c r="E390" s="105" t="s">
        <v>0</v>
      </c>
      <c r="G390" s="24">
        <f t="shared" si="27"/>
        <v>1</v>
      </c>
      <c r="H390" s="24">
        <f t="shared" si="28"/>
        <v>0</v>
      </c>
      <c r="I390" s="29">
        <f t="shared" si="29"/>
        <v>0</v>
      </c>
      <c r="J390" s="29">
        <f t="shared" si="30"/>
        <v>0</v>
      </c>
      <c r="K390" s="29">
        <f t="shared" si="31"/>
        <v>0</v>
      </c>
      <c r="L390" s="29">
        <f t="shared" si="32"/>
        <v>0</v>
      </c>
      <c r="M390" s="29">
        <f t="shared" si="33"/>
        <v>0</v>
      </c>
      <c r="N390" s="29"/>
      <c r="O390" s="29"/>
      <c r="P390" s="29"/>
      <c r="Q390" s="29">
        <f t="shared" si="26"/>
        <v>0</v>
      </c>
    </row>
    <row r="391" spans="1:17" x14ac:dyDescent="0.3">
      <c r="A391" s="112">
        <v>606</v>
      </c>
      <c r="B391" s="126"/>
      <c r="C391" s="31" t="s">
        <v>1690</v>
      </c>
      <c r="D391" s="51" t="s">
        <v>1977</v>
      </c>
      <c r="E391" s="75" t="s">
        <v>111</v>
      </c>
      <c r="G391" s="24">
        <f t="shared" si="27"/>
        <v>0</v>
      </c>
      <c r="H391" s="24">
        <f t="shared" si="28"/>
        <v>0</v>
      </c>
      <c r="I391" s="29">
        <f t="shared" si="29"/>
        <v>0</v>
      </c>
      <c r="J391" s="29">
        <f t="shared" si="30"/>
        <v>0</v>
      </c>
      <c r="K391" s="29">
        <f t="shared" si="31"/>
        <v>0</v>
      </c>
      <c r="L391" s="29">
        <f t="shared" si="32"/>
        <v>1</v>
      </c>
      <c r="M391" s="29">
        <f t="shared" si="33"/>
        <v>0</v>
      </c>
      <c r="N391" s="29"/>
      <c r="O391" s="29"/>
      <c r="P391" s="29"/>
      <c r="Q391" s="29">
        <f t="shared" si="26"/>
        <v>0</v>
      </c>
    </row>
    <row r="392" spans="1:17" x14ac:dyDescent="0.3">
      <c r="A392" s="112">
        <v>607</v>
      </c>
      <c r="B392" s="19">
        <v>2004</v>
      </c>
      <c r="C392" s="31" t="s">
        <v>1690</v>
      </c>
      <c r="D392" s="33" t="s">
        <v>1978</v>
      </c>
      <c r="E392" s="104" t="s">
        <v>109</v>
      </c>
      <c r="G392" s="24">
        <f t="shared" si="27"/>
        <v>0</v>
      </c>
      <c r="H392" s="24">
        <f t="shared" si="28"/>
        <v>0</v>
      </c>
      <c r="I392" s="29">
        <f t="shared" si="29"/>
        <v>0</v>
      </c>
      <c r="J392" s="29">
        <f t="shared" si="30"/>
        <v>0</v>
      </c>
      <c r="K392" s="29">
        <f t="shared" si="31"/>
        <v>0</v>
      </c>
      <c r="L392" s="29">
        <f t="shared" si="32"/>
        <v>0</v>
      </c>
      <c r="M392" s="29">
        <f t="shared" si="33"/>
        <v>0</v>
      </c>
      <c r="N392" s="29"/>
      <c r="O392" s="29"/>
      <c r="P392" s="29"/>
      <c r="Q392" s="29">
        <f t="shared" si="26"/>
        <v>0</v>
      </c>
    </row>
    <row r="393" spans="1:17" x14ac:dyDescent="0.3">
      <c r="A393" s="112">
        <v>608</v>
      </c>
      <c r="B393" s="19">
        <v>2006</v>
      </c>
      <c r="C393" s="31" t="s">
        <v>1690</v>
      </c>
      <c r="D393" s="33" t="s">
        <v>1979</v>
      </c>
      <c r="E393" s="104" t="s">
        <v>109</v>
      </c>
      <c r="G393" s="24">
        <f t="shared" si="27"/>
        <v>0</v>
      </c>
      <c r="H393" s="24">
        <f t="shared" si="28"/>
        <v>0</v>
      </c>
      <c r="I393" s="29">
        <f t="shared" si="29"/>
        <v>0</v>
      </c>
      <c r="J393" s="29">
        <f t="shared" si="30"/>
        <v>0</v>
      </c>
      <c r="K393" s="29">
        <f t="shared" si="31"/>
        <v>0</v>
      </c>
      <c r="L393" s="29">
        <f t="shared" si="32"/>
        <v>0</v>
      </c>
      <c r="M393" s="29">
        <f t="shared" si="33"/>
        <v>0</v>
      </c>
      <c r="N393" s="29"/>
      <c r="O393" s="29"/>
      <c r="P393" s="29"/>
      <c r="Q393" s="29">
        <f t="shared" si="26"/>
        <v>0</v>
      </c>
    </row>
    <row r="394" spans="1:17" x14ac:dyDescent="0.3">
      <c r="A394" s="112">
        <v>609</v>
      </c>
      <c r="B394" s="19">
        <v>2006</v>
      </c>
      <c r="C394" s="31" t="s">
        <v>1690</v>
      </c>
      <c r="D394" s="33" t="s">
        <v>1980</v>
      </c>
      <c r="E394" s="104" t="s">
        <v>109</v>
      </c>
      <c r="G394" s="24">
        <f t="shared" si="27"/>
        <v>0</v>
      </c>
      <c r="H394" s="24">
        <f t="shared" si="28"/>
        <v>0</v>
      </c>
      <c r="I394" s="29">
        <f t="shared" si="29"/>
        <v>0</v>
      </c>
      <c r="J394" s="29">
        <f t="shared" si="30"/>
        <v>0</v>
      </c>
      <c r="K394" s="29">
        <f t="shared" si="31"/>
        <v>0</v>
      </c>
      <c r="L394" s="29">
        <f t="shared" si="32"/>
        <v>0</v>
      </c>
      <c r="M394" s="29">
        <f t="shared" si="33"/>
        <v>0</v>
      </c>
      <c r="N394" s="29"/>
      <c r="O394" s="29"/>
      <c r="P394" s="29"/>
      <c r="Q394" s="29">
        <f t="shared" si="26"/>
        <v>0</v>
      </c>
    </row>
    <row r="395" spans="1:17" x14ac:dyDescent="0.3">
      <c r="A395" s="112">
        <v>610</v>
      </c>
      <c r="B395" s="19">
        <v>2004</v>
      </c>
      <c r="C395" s="31" t="s">
        <v>1690</v>
      </c>
      <c r="D395" s="33" t="s">
        <v>1981</v>
      </c>
      <c r="E395" s="105" t="s">
        <v>2</v>
      </c>
      <c r="G395" s="24">
        <f t="shared" si="27"/>
        <v>0</v>
      </c>
      <c r="H395" s="24">
        <f t="shared" si="28"/>
        <v>0</v>
      </c>
      <c r="I395" s="29">
        <f t="shared" si="29"/>
        <v>1</v>
      </c>
      <c r="J395" s="29">
        <f t="shared" si="30"/>
        <v>0</v>
      </c>
      <c r="K395" s="29">
        <f t="shared" si="31"/>
        <v>0</v>
      </c>
      <c r="L395" s="29">
        <f t="shared" si="32"/>
        <v>0</v>
      </c>
      <c r="M395" s="29">
        <f t="shared" si="33"/>
        <v>0</v>
      </c>
      <c r="N395" s="29"/>
      <c r="O395" s="29"/>
      <c r="P395" s="29"/>
      <c r="Q395" s="29">
        <f t="shared" si="26"/>
        <v>0</v>
      </c>
    </row>
    <row r="396" spans="1:17" x14ac:dyDescent="0.3">
      <c r="A396" s="112">
        <v>611</v>
      </c>
      <c r="B396" s="19">
        <v>2000</v>
      </c>
      <c r="C396" s="31" t="s">
        <v>1690</v>
      </c>
      <c r="D396" s="33" t="s">
        <v>1982</v>
      </c>
      <c r="E396" s="105" t="s">
        <v>0</v>
      </c>
      <c r="G396" s="24">
        <f t="shared" si="27"/>
        <v>1</v>
      </c>
      <c r="H396" s="24">
        <f t="shared" si="28"/>
        <v>0</v>
      </c>
      <c r="I396" s="29">
        <f t="shared" si="29"/>
        <v>0</v>
      </c>
      <c r="J396" s="29">
        <f t="shared" si="30"/>
        <v>0</v>
      </c>
      <c r="K396" s="29">
        <f t="shared" si="31"/>
        <v>0</v>
      </c>
      <c r="L396" s="29">
        <f t="shared" si="32"/>
        <v>0</v>
      </c>
      <c r="M396" s="29">
        <f t="shared" si="33"/>
        <v>0</v>
      </c>
      <c r="N396" s="29"/>
      <c r="O396" s="29"/>
      <c r="P396" s="29"/>
      <c r="Q396" s="29">
        <f t="shared" si="26"/>
        <v>0</v>
      </c>
    </row>
    <row r="397" spans="1:17" x14ac:dyDescent="0.3">
      <c r="A397" s="112">
        <v>612</v>
      </c>
      <c r="B397" s="19">
        <v>2007</v>
      </c>
      <c r="C397" s="31" t="s">
        <v>1690</v>
      </c>
      <c r="D397" s="33" t="s">
        <v>1986</v>
      </c>
      <c r="E397" s="34" t="s">
        <v>111</v>
      </c>
      <c r="G397" s="24">
        <f t="shared" si="27"/>
        <v>0</v>
      </c>
      <c r="H397" s="24">
        <f t="shared" si="28"/>
        <v>0</v>
      </c>
      <c r="I397" s="29">
        <f t="shared" si="29"/>
        <v>0</v>
      </c>
      <c r="J397" s="29">
        <f t="shared" si="30"/>
        <v>0</v>
      </c>
      <c r="K397" s="29">
        <f t="shared" si="31"/>
        <v>0</v>
      </c>
      <c r="L397" s="29">
        <f t="shared" si="32"/>
        <v>1</v>
      </c>
      <c r="M397" s="29">
        <f t="shared" si="33"/>
        <v>0</v>
      </c>
      <c r="N397" s="29"/>
      <c r="O397" s="29"/>
      <c r="P397" s="29"/>
      <c r="Q397" s="29">
        <f t="shared" si="26"/>
        <v>0</v>
      </c>
    </row>
    <row r="398" spans="1:17" x14ac:dyDescent="0.3">
      <c r="A398" s="112">
        <v>613</v>
      </c>
      <c r="B398" s="19">
        <v>1990</v>
      </c>
      <c r="C398" s="31" t="s">
        <v>1690</v>
      </c>
      <c r="D398" s="33" t="s">
        <v>1983</v>
      </c>
      <c r="E398" s="34" t="s">
        <v>111</v>
      </c>
      <c r="G398" s="24">
        <f t="shared" si="27"/>
        <v>0</v>
      </c>
      <c r="H398" s="24">
        <f t="shared" si="28"/>
        <v>0</v>
      </c>
      <c r="I398" s="29">
        <f t="shared" si="29"/>
        <v>0</v>
      </c>
      <c r="J398" s="29">
        <f t="shared" si="30"/>
        <v>0</v>
      </c>
      <c r="K398" s="29">
        <f t="shared" si="31"/>
        <v>0</v>
      </c>
      <c r="L398" s="29">
        <f t="shared" si="32"/>
        <v>1</v>
      </c>
      <c r="M398" s="29">
        <f t="shared" si="33"/>
        <v>0</v>
      </c>
      <c r="N398" s="29"/>
      <c r="O398" s="29"/>
      <c r="P398" s="29"/>
      <c r="Q398" s="29">
        <f t="shared" si="26"/>
        <v>0</v>
      </c>
    </row>
    <row r="399" spans="1:17" x14ac:dyDescent="0.3">
      <c r="A399" s="112">
        <v>614</v>
      </c>
      <c r="B399" s="19">
        <v>2006</v>
      </c>
      <c r="C399" s="31" t="s">
        <v>1690</v>
      </c>
      <c r="D399" s="33" t="s">
        <v>1984</v>
      </c>
      <c r="E399" s="105" t="s">
        <v>0</v>
      </c>
      <c r="G399" s="24">
        <f t="shared" si="27"/>
        <v>1</v>
      </c>
      <c r="H399" s="24">
        <f t="shared" si="28"/>
        <v>0</v>
      </c>
      <c r="I399" s="29">
        <f t="shared" si="29"/>
        <v>0</v>
      </c>
      <c r="J399" s="29">
        <f t="shared" si="30"/>
        <v>0</v>
      </c>
      <c r="K399" s="29">
        <f t="shared" si="31"/>
        <v>0</v>
      </c>
      <c r="L399" s="29">
        <f t="shared" si="32"/>
        <v>0</v>
      </c>
      <c r="M399" s="29">
        <f t="shared" si="33"/>
        <v>0</v>
      </c>
      <c r="N399" s="29"/>
      <c r="O399" s="29"/>
      <c r="P399" s="29"/>
      <c r="Q399" s="29">
        <f t="shared" si="26"/>
        <v>0</v>
      </c>
    </row>
    <row r="400" spans="1:17" x14ac:dyDescent="0.3">
      <c r="A400" s="112">
        <v>615</v>
      </c>
      <c r="B400" s="19">
        <v>2001</v>
      </c>
      <c r="C400" s="31" t="s">
        <v>1690</v>
      </c>
      <c r="D400" s="33" t="s">
        <v>1985</v>
      </c>
      <c r="E400" s="105" t="s">
        <v>0</v>
      </c>
      <c r="G400" s="24">
        <f t="shared" si="27"/>
        <v>1</v>
      </c>
      <c r="H400" s="24">
        <f t="shared" si="28"/>
        <v>0</v>
      </c>
      <c r="I400" s="29">
        <f t="shared" si="29"/>
        <v>0</v>
      </c>
      <c r="J400" s="29">
        <f t="shared" si="30"/>
        <v>0</v>
      </c>
      <c r="K400" s="29">
        <f t="shared" si="31"/>
        <v>0</v>
      </c>
      <c r="L400" s="29">
        <f t="shared" si="32"/>
        <v>0</v>
      </c>
      <c r="M400" s="29">
        <f t="shared" si="33"/>
        <v>0</v>
      </c>
      <c r="N400" s="29"/>
      <c r="O400" s="29"/>
      <c r="P400" s="29"/>
      <c r="Q400" s="29">
        <f t="shared" si="26"/>
        <v>0</v>
      </c>
    </row>
    <row r="401" spans="1:17" x14ac:dyDescent="0.3">
      <c r="A401"/>
      <c r="B401"/>
      <c r="C401"/>
      <c r="D401"/>
      <c r="E401" s="30"/>
      <c r="G401" s="24"/>
      <c r="H401" s="24"/>
      <c r="I401" s="29"/>
      <c r="J401" s="29"/>
      <c r="K401" s="29"/>
      <c r="L401" s="29"/>
      <c r="M401" s="29"/>
      <c r="N401" s="29"/>
      <c r="O401" s="29"/>
      <c r="P401" s="29"/>
      <c r="Q401" s="29"/>
    </row>
    <row r="402" spans="1:17" x14ac:dyDescent="0.3">
      <c r="G402" s="24"/>
      <c r="H402" s="24"/>
      <c r="I402" s="29"/>
      <c r="J402" s="29"/>
      <c r="K402" s="29"/>
      <c r="L402" s="29"/>
      <c r="M402" s="29"/>
      <c r="N402" s="29"/>
      <c r="O402" s="29"/>
      <c r="P402" s="29"/>
      <c r="Q402" s="29"/>
    </row>
    <row r="403" spans="1:17" x14ac:dyDescent="0.3">
      <c r="A403" s="30"/>
      <c r="B403" s="30"/>
      <c r="E403" s="30"/>
      <c r="G403" s="24"/>
      <c r="H403" s="24"/>
      <c r="I403" s="29"/>
      <c r="J403" s="29"/>
      <c r="K403" s="29"/>
      <c r="L403" s="29"/>
      <c r="M403" s="29"/>
      <c r="N403" s="29"/>
      <c r="O403" s="29"/>
      <c r="P403" s="29"/>
      <c r="Q403" s="29"/>
    </row>
    <row r="404" spans="1:17" ht="21" x14ac:dyDescent="0.3">
      <c r="A404" s="197" t="s">
        <v>2202</v>
      </c>
      <c r="B404" s="197"/>
      <c r="C404" s="197"/>
      <c r="D404" s="197"/>
      <c r="E404" s="197"/>
      <c r="G404" s="24"/>
      <c r="H404" s="24"/>
      <c r="I404" s="29"/>
      <c r="J404" s="29"/>
      <c r="K404" s="29"/>
      <c r="L404" s="29"/>
      <c r="M404" s="29"/>
      <c r="N404" s="29"/>
      <c r="O404" s="29"/>
      <c r="P404" s="29"/>
      <c r="Q404" s="29"/>
    </row>
    <row r="405" spans="1:17" x14ac:dyDescent="0.3">
      <c r="A405" s="7"/>
      <c r="B405" s="7"/>
      <c r="C405" s="7"/>
      <c r="D405" s="7"/>
      <c r="E405" s="35"/>
      <c r="G405" s="24"/>
      <c r="H405" s="24"/>
      <c r="I405" s="29"/>
      <c r="J405" s="29"/>
      <c r="K405" s="29"/>
      <c r="L405" s="29"/>
      <c r="M405" s="29"/>
      <c r="N405" s="29"/>
      <c r="O405" s="29"/>
      <c r="P405" s="29"/>
      <c r="Q405" s="29"/>
    </row>
    <row r="406" spans="1:17" x14ac:dyDescent="0.3">
      <c r="A406" s="18" t="s">
        <v>7</v>
      </c>
      <c r="B406" s="18" t="s">
        <v>2187</v>
      </c>
      <c r="C406" s="18" t="s">
        <v>5</v>
      </c>
      <c r="D406" s="18" t="s">
        <v>2188</v>
      </c>
      <c r="E406" s="20" t="s">
        <v>2196</v>
      </c>
      <c r="G406" s="24"/>
      <c r="H406" s="24"/>
      <c r="I406" s="29"/>
      <c r="J406" s="29"/>
      <c r="K406" s="29"/>
      <c r="L406" s="29"/>
      <c r="M406" s="29"/>
      <c r="N406" s="29"/>
      <c r="O406" s="29"/>
      <c r="P406" s="29"/>
      <c r="Q406" s="29"/>
    </row>
    <row r="407" spans="1:17" x14ac:dyDescent="0.3">
      <c r="A407" s="112">
        <v>366</v>
      </c>
      <c r="B407" s="31">
        <v>1994</v>
      </c>
      <c r="C407" s="31" t="s">
        <v>1690</v>
      </c>
      <c r="D407" s="33" t="s">
        <v>1920</v>
      </c>
      <c r="E407" s="104" t="s">
        <v>109</v>
      </c>
      <c r="G407" s="24">
        <f t="shared" ref="G407:G468" si="34">IF(E407="CE1",1,0)</f>
        <v>0</v>
      </c>
      <c r="H407" s="24">
        <f t="shared" ref="H407:H468" si="35">IF(E407="CE2",1,0)</f>
        <v>0</v>
      </c>
      <c r="I407" s="29">
        <f t="shared" ref="I407:I468" si="36">IF(E407="CE3",1,0)</f>
        <v>0</v>
      </c>
      <c r="J407" s="29">
        <f t="shared" ref="J407:J468" si="37">IF(E407="CE4",1,0)</f>
        <v>0</v>
      </c>
      <c r="K407" s="29">
        <f t="shared" ref="K407:K468" si="38">IF(E407="CE5",1,0)</f>
        <v>0</v>
      </c>
      <c r="L407" s="29">
        <f t="shared" ref="L407:L468" si="39">IF(E407="CE6",1,0)</f>
        <v>0</v>
      </c>
      <c r="M407" s="29">
        <f t="shared" ref="M407:M468" si="40">IF(E407="CE7",1,0)</f>
        <v>0</v>
      </c>
      <c r="N407" s="29">
        <f t="shared" ref="N407:N465" si="41">IF(E407="ok",1,0)</f>
        <v>1</v>
      </c>
      <c r="O407" s="29">
        <f t="shared" ref="O407:O465" si="42">IF(E407="ok*",1,0)</f>
        <v>0</v>
      </c>
      <c r="P407" s="29">
        <f t="shared" ref="P407:P465" si="43">IF(E407="ok**",1,0)</f>
        <v>0</v>
      </c>
      <c r="Q407" s="29"/>
    </row>
    <row r="408" spans="1:17" ht="27.6" x14ac:dyDescent="0.3">
      <c r="A408" s="112">
        <v>367</v>
      </c>
      <c r="B408" s="32">
        <v>2014</v>
      </c>
      <c r="C408" s="31" t="s">
        <v>1690</v>
      </c>
      <c r="D408" s="33" t="s">
        <v>1707</v>
      </c>
      <c r="E408" s="104" t="s">
        <v>109</v>
      </c>
      <c r="G408" s="24">
        <f t="shared" si="34"/>
        <v>0</v>
      </c>
      <c r="H408" s="24">
        <f t="shared" si="35"/>
        <v>0</v>
      </c>
      <c r="I408" s="29">
        <f t="shared" si="36"/>
        <v>0</v>
      </c>
      <c r="J408" s="29">
        <f t="shared" si="37"/>
        <v>0</v>
      </c>
      <c r="K408" s="29">
        <f t="shared" si="38"/>
        <v>0</v>
      </c>
      <c r="L408" s="29">
        <f t="shared" si="39"/>
        <v>0</v>
      </c>
      <c r="M408" s="29">
        <f t="shared" si="40"/>
        <v>0</v>
      </c>
      <c r="N408" s="29">
        <f t="shared" ref="N408:N462" si="44">IF(E408="ok",1,0)</f>
        <v>1</v>
      </c>
      <c r="O408" s="29">
        <f t="shared" ref="O408:O462" si="45">IF(E408="ok*",1,0)</f>
        <v>0</v>
      </c>
      <c r="P408" s="29">
        <f t="shared" ref="P408:P462" si="46">IF(E408="ok**",1,0)</f>
        <v>0</v>
      </c>
      <c r="Q408" s="29"/>
    </row>
    <row r="409" spans="1:17" x14ac:dyDescent="0.3">
      <c r="A409" s="112">
        <v>376</v>
      </c>
      <c r="B409" s="107">
        <v>2007</v>
      </c>
      <c r="C409" s="31" t="s">
        <v>1690</v>
      </c>
      <c r="D409" s="33" t="s">
        <v>1787</v>
      </c>
      <c r="E409" s="106" t="s">
        <v>164</v>
      </c>
      <c r="G409" s="24">
        <f t="shared" si="34"/>
        <v>0</v>
      </c>
      <c r="H409" s="24">
        <f t="shared" si="35"/>
        <v>0</v>
      </c>
      <c r="I409" s="29">
        <f t="shared" si="36"/>
        <v>0</v>
      </c>
      <c r="J409" s="29">
        <f t="shared" si="37"/>
        <v>0</v>
      </c>
      <c r="K409" s="29">
        <f t="shared" si="38"/>
        <v>0</v>
      </c>
      <c r="L409" s="29">
        <f t="shared" si="39"/>
        <v>0</v>
      </c>
      <c r="M409" s="29">
        <f t="shared" si="40"/>
        <v>0</v>
      </c>
      <c r="N409" s="29">
        <f t="shared" si="44"/>
        <v>0</v>
      </c>
      <c r="O409" s="29">
        <f t="shared" si="45"/>
        <v>1</v>
      </c>
      <c r="P409" s="29">
        <f t="shared" si="46"/>
        <v>0</v>
      </c>
      <c r="Q409" s="29"/>
    </row>
    <row r="410" spans="1:17" x14ac:dyDescent="0.3">
      <c r="A410" s="112">
        <v>378</v>
      </c>
      <c r="B410" s="107">
        <v>2003</v>
      </c>
      <c r="C410" s="31" t="s">
        <v>1690</v>
      </c>
      <c r="D410" s="33" t="s">
        <v>1868</v>
      </c>
      <c r="E410" s="106" t="s">
        <v>164</v>
      </c>
      <c r="G410" s="24">
        <f t="shared" si="34"/>
        <v>0</v>
      </c>
      <c r="H410" s="24">
        <f t="shared" si="35"/>
        <v>0</v>
      </c>
      <c r="I410" s="29">
        <f t="shared" si="36"/>
        <v>0</v>
      </c>
      <c r="J410" s="29">
        <f t="shared" si="37"/>
        <v>0</v>
      </c>
      <c r="K410" s="29">
        <f t="shared" si="38"/>
        <v>0</v>
      </c>
      <c r="L410" s="29">
        <f t="shared" si="39"/>
        <v>0</v>
      </c>
      <c r="M410" s="29">
        <f t="shared" si="40"/>
        <v>0</v>
      </c>
      <c r="N410" s="29">
        <f t="shared" si="44"/>
        <v>0</v>
      </c>
      <c r="O410" s="29">
        <f t="shared" si="45"/>
        <v>1</v>
      </c>
      <c r="P410" s="29">
        <f t="shared" si="46"/>
        <v>0</v>
      </c>
      <c r="Q410" s="29"/>
    </row>
    <row r="411" spans="1:17" x14ac:dyDescent="0.3">
      <c r="A411" s="112">
        <v>383</v>
      </c>
      <c r="B411" s="107">
        <v>2010</v>
      </c>
      <c r="C411" s="31" t="s">
        <v>1690</v>
      </c>
      <c r="D411" s="33" t="s">
        <v>1876</v>
      </c>
      <c r="E411" s="116" t="s">
        <v>112</v>
      </c>
      <c r="G411" s="24">
        <f t="shared" si="34"/>
        <v>0</v>
      </c>
      <c r="H411" s="24">
        <f t="shared" si="35"/>
        <v>0</v>
      </c>
      <c r="I411" s="29">
        <f t="shared" si="36"/>
        <v>0</v>
      </c>
      <c r="J411" s="29">
        <f t="shared" si="37"/>
        <v>0</v>
      </c>
      <c r="K411" s="29">
        <f t="shared" si="38"/>
        <v>0</v>
      </c>
      <c r="L411" s="29">
        <f t="shared" si="39"/>
        <v>0</v>
      </c>
      <c r="M411" s="29">
        <f t="shared" si="40"/>
        <v>1</v>
      </c>
      <c r="N411" s="29">
        <f t="shared" si="44"/>
        <v>0</v>
      </c>
      <c r="O411" s="29">
        <f t="shared" si="45"/>
        <v>0</v>
      </c>
      <c r="P411" s="29">
        <f t="shared" si="46"/>
        <v>0</v>
      </c>
      <c r="Q411" s="29"/>
    </row>
    <row r="412" spans="1:17" x14ac:dyDescent="0.3">
      <c r="A412" s="112">
        <v>384</v>
      </c>
      <c r="B412" s="107">
        <v>2007</v>
      </c>
      <c r="C412" s="31" t="s">
        <v>1690</v>
      </c>
      <c r="D412" s="33" t="s">
        <v>1799</v>
      </c>
      <c r="E412" s="116" t="s">
        <v>112</v>
      </c>
      <c r="G412" s="24">
        <f t="shared" si="34"/>
        <v>0</v>
      </c>
      <c r="H412" s="24">
        <f t="shared" si="35"/>
        <v>0</v>
      </c>
      <c r="I412" s="29">
        <f t="shared" si="36"/>
        <v>0</v>
      </c>
      <c r="J412" s="29">
        <f t="shared" si="37"/>
        <v>0</v>
      </c>
      <c r="K412" s="29">
        <f t="shared" si="38"/>
        <v>0</v>
      </c>
      <c r="L412" s="29">
        <f t="shared" si="39"/>
        <v>0</v>
      </c>
      <c r="M412" s="29">
        <f t="shared" si="40"/>
        <v>1</v>
      </c>
      <c r="N412" s="29">
        <f t="shared" si="44"/>
        <v>0</v>
      </c>
      <c r="O412" s="29">
        <f t="shared" si="45"/>
        <v>0</v>
      </c>
      <c r="P412" s="29">
        <f t="shared" si="46"/>
        <v>0</v>
      </c>
      <c r="Q412" s="29"/>
    </row>
    <row r="413" spans="1:17" x14ac:dyDescent="0.3">
      <c r="A413" s="112">
        <v>387</v>
      </c>
      <c r="B413" s="32">
        <v>2010</v>
      </c>
      <c r="C413" s="31" t="s">
        <v>1690</v>
      </c>
      <c r="D413" s="33" t="s">
        <v>1716</v>
      </c>
      <c r="E413" s="117" t="s">
        <v>112</v>
      </c>
      <c r="G413" s="24">
        <f t="shared" si="34"/>
        <v>0</v>
      </c>
      <c r="H413" s="24">
        <f t="shared" si="35"/>
        <v>0</v>
      </c>
      <c r="I413" s="29">
        <f t="shared" si="36"/>
        <v>0</v>
      </c>
      <c r="J413" s="29">
        <f t="shared" si="37"/>
        <v>0</v>
      </c>
      <c r="K413" s="29">
        <f t="shared" si="38"/>
        <v>0</v>
      </c>
      <c r="L413" s="29">
        <f t="shared" si="39"/>
        <v>0</v>
      </c>
      <c r="M413" s="29">
        <f t="shared" si="40"/>
        <v>1</v>
      </c>
      <c r="N413" s="29">
        <f t="shared" si="44"/>
        <v>0</v>
      </c>
      <c r="O413" s="29">
        <f t="shared" si="45"/>
        <v>0</v>
      </c>
      <c r="P413" s="29">
        <f t="shared" si="46"/>
        <v>0</v>
      </c>
      <c r="Q413" s="29"/>
    </row>
    <row r="414" spans="1:17" x14ac:dyDescent="0.3">
      <c r="A414" s="112">
        <v>390</v>
      </c>
      <c r="B414" s="107">
        <v>2004</v>
      </c>
      <c r="C414" s="31" t="s">
        <v>1690</v>
      </c>
      <c r="D414" s="33" t="s">
        <v>1874</v>
      </c>
      <c r="E414" s="106" t="s">
        <v>164</v>
      </c>
      <c r="G414" s="24">
        <f t="shared" si="34"/>
        <v>0</v>
      </c>
      <c r="H414" s="24">
        <f t="shared" si="35"/>
        <v>0</v>
      </c>
      <c r="I414" s="29">
        <f t="shared" si="36"/>
        <v>0</v>
      </c>
      <c r="J414" s="29">
        <f t="shared" si="37"/>
        <v>0</v>
      </c>
      <c r="K414" s="29">
        <f t="shared" si="38"/>
        <v>0</v>
      </c>
      <c r="L414" s="29">
        <f t="shared" si="39"/>
        <v>0</v>
      </c>
      <c r="M414" s="29">
        <f t="shared" si="40"/>
        <v>0</v>
      </c>
      <c r="N414" s="29">
        <f t="shared" si="44"/>
        <v>0</v>
      </c>
      <c r="O414" s="29">
        <f t="shared" si="45"/>
        <v>1</v>
      </c>
      <c r="P414" s="29">
        <f t="shared" si="46"/>
        <v>0</v>
      </c>
      <c r="Q414" s="29"/>
    </row>
    <row r="415" spans="1:17" x14ac:dyDescent="0.3">
      <c r="A415" s="112">
        <v>393</v>
      </c>
      <c r="B415" s="107">
        <v>2011</v>
      </c>
      <c r="C415" s="31" t="s">
        <v>1690</v>
      </c>
      <c r="D415" s="33" t="s">
        <v>1805</v>
      </c>
      <c r="E415" s="106" t="s">
        <v>164</v>
      </c>
      <c r="G415" s="24">
        <f t="shared" si="34"/>
        <v>0</v>
      </c>
      <c r="H415" s="24">
        <f t="shared" si="35"/>
        <v>0</v>
      </c>
      <c r="I415" s="29">
        <f t="shared" si="36"/>
        <v>0</v>
      </c>
      <c r="J415" s="29">
        <f t="shared" si="37"/>
        <v>0</v>
      </c>
      <c r="K415" s="29">
        <f t="shared" si="38"/>
        <v>0</v>
      </c>
      <c r="L415" s="29">
        <f t="shared" si="39"/>
        <v>0</v>
      </c>
      <c r="M415" s="29">
        <f t="shared" si="40"/>
        <v>0</v>
      </c>
      <c r="N415" s="29">
        <f t="shared" si="44"/>
        <v>0</v>
      </c>
      <c r="O415" s="29">
        <f t="shared" si="45"/>
        <v>1</v>
      </c>
      <c r="P415" s="29">
        <f t="shared" si="46"/>
        <v>0</v>
      </c>
      <c r="Q415" s="29"/>
    </row>
    <row r="416" spans="1:17" x14ac:dyDescent="0.3">
      <c r="A416" s="112">
        <v>396</v>
      </c>
      <c r="B416" s="107">
        <v>2012</v>
      </c>
      <c r="C416" s="31" t="s">
        <v>1690</v>
      </c>
      <c r="D416" s="33" t="s">
        <v>1803</v>
      </c>
      <c r="E416" s="118" t="s">
        <v>2</v>
      </c>
      <c r="G416" s="24">
        <f t="shared" si="34"/>
        <v>0</v>
      </c>
      <c r="H416" s="24">
        <f t="shared" si="35"/>
        <v>0</v>
      </c>
      <c r="I416" s="29">
        <f t="shared" si="36"/>
        <v>1</v>
      </c>
      <c r="J416" s="29">
        <f t="shared" si="37"/>
        <v>0</v>
      </c>
      <c r="K416" s="29">
        <f t="shared" si="38"/>
        <v>0</v>
      </c>
      <c r="L416" s="29">
        <f t="shared" si="39"/>
        <v>0</v>
      </c>
      <c r="M416" s="29">
        <f t="shared" si="40"/>
        <v>0</v>
      </c>
      <c r="N416" s="29">
        <f t="shared" si="44"/>
        <v>0</v>
      </c>
      <c r="O416" s="29">
        <f t="shared" si="45"/>
        <v>0</v>
      </c>
      <c r="P416" s="29">
        <f t="shared" si="46"/>
        <v>0</v>
      </c>
      <c r="Q416" s="29"/>
    </row>
    <row r="417" spans="1:17" x14ac:dyDescent="0.3">
      <c r="A417" s="112">
        <v>397</v>
      </c>
      <c r="B417" s="107">
        <v>2009</v>
      </c>
      <c r="C417" s="31" t="s">
        <v>1690</v>
      </c>
      <c r="D417" s="33" t="s">
        <v>1806</v>
      </c>
      <c r="E417" s="106" t="s">
        <v>164</v>
      </c>
      <c r="G417" s="24">
        <f t="shared" si="34"/>
        <v>0</v>
      </c>
      <c r="H417" s="24">
        <f t="shared" si="35"/>
        <v>0</v>
      </c>
      <c r="I417" s="29">
        <f t="shared" si="36"/>
        <v>0</v>
      </c>
      <c r="J417" s="29">
        <f t="shared" si="37"/>
        <v>0</v>
      </c>
      <c r="K417" s="29">
        <f t="shared" si="38"/>
        <v>0</v>
      </c>
      <c r="L417" s="29">
        <f t="shared" si="39"/>
        <v>0</v>
      </c>
      <c r="M417" s="29">
        <f t="shared" si="40"/>
        <v>0</v>
      </c>
      <c r="N417" s="29">
        <f t="shared" si="44"/>
        <v>0</v>
      </c>
      <c r="O417" s="29">
        <f t="shared" si="45"/>
        <v>1</v>
      </c>
      <c r="P417" s="29">
        <f t="shared" si="46"/>
        <v>0</v>
      </c>
      <c r="Q417" s="29"/>
    </row>
    <row r="418" spans="1:17" ht="30" customHeight="1" x14ac:dyDescent="0.3">
      <c r="A418" s="112">
        <v>400</v>
      </c>
      <c r="B418" s="32">
        <v>2014</v>
      </c>
      <c r="C418" s="31" t="s">
        <v>1690</v>
      </c>
      <c r="D418" s="33" t="s">
        <v>1709</v>
      </c>
      <c r="E418" s="104" t="s">
        <v>109</v>
      </c>
      <c r="G418" s="24">
        <f t="shared" si="34"/>
        <v>0</v>
      </c>
      <c r="H418" s="24">
        <f t="shared" si="35"/>
        <v>0</v>
      </c>
      <c r="I418" s="29">
        <f t="shared" si="36"/>
        <v>0</v>
      </c>
      <c r="J418" s="29">
        <f t="shared" si="37"/>
        <v>0</v>
      </c>
      <c r="K418" s="29">
        <f t="shared" si="38"/>
        <v>0</v>
      </c>
      <c r="L418" s="29">
        <f t="shared" si="39"/>
        <v>0</v>
      </c>
      <c r="M418" s="29">
        <f t="shared" si="40"/>
        <v>0</v>
      </c>
      <c r="N418" s="29">
        <f t="shared" si="44"/>
        <v>1</v>
      </c>
      <c r="O418" s="29">
        <f t="shared" si="45"/>
        <v>0</v>
      </c>
      <c r="P418" s="29">
        <f t="shared" si="46"/>
        <v>0</v>
      </c>
      <c r="Q418" s="29"/>
    </row>
    <row r="419" spans="1:17" x14ac:dyDescent="0.3">
      <c r="A419" s="112">
        <v>403</v>
      </c>
      <c r="B419" s="107">
        <v>2005</v>
      </c>
      <c r="C419" s="31" t="s">
        <v>1690</v>
      </c>
      <c r="D419" s="55" t="s">
        <v>1890</v>
      </c>
      <c r="E419" s="106" t="s">
        <v>164</v>
      </c>
      <c r="G419" s="24">
        <f t="shared" si="34"/>
        <v>0</v>
      </c>
      <c r="H419" s="24">
        <f t="shared" si="35"/>
        <v>0</v>
      </c>
      <c r="I419" s="29">
        <f t="shared" si="36"/>
        <v>0</v>
      </c>
      <c r="J419" s="29">
        <f t="shared" si="37"/>
        <v>0</v>
      </c>
      <c r="K419" s="29">
        <f t="shared" si="38"/>
        <v>0</v>
      </c>
      <c r="L419" s="29">
        <f t="shared" si="39"/>
        <v>0</v>
      </c>
      <c r="M419" s="29">
        <f t="shared" si="40"/>
        <v>0</v>
      </c>
      <c r="N419" s="29">
        <f t="shared" si="44"/>
        <v>0</v>
      </c>
      <c r="O419" s="29">
        <f t="shared" si="45"/>
        <v>1</v>
      </c>
      <c r="P419" s="29">
        <f t="shared" si="46"/>
        <v>0</v>
      </c>
      <c r="Q419" s="29"/>
    </row>
    <row r="420" spans="1:17" x14ac:dyDescent="0.3">
      <c r="A420" s="112">
        <v>404</v>
      </c>
      <c r="B420" s="107">
        <v>2001</v>
      </c>
      <c r="C420" s="31" t="s">
        <v>1690</v>
      </c>
      <c r="D420" s="33" t="s">
        <v>1864</v>
      </c>
      <c r="E420" s="104" t="s">
        <v>109</v>
      </c>
      <c r="G420" s="24">
        <f t="shared" si="34"/>
        <v>0</v>
      </c>
      <c r="H420" s="24">
        <f t="shared" si="35"/>
        <v>0</v>
      </c>
      <c r="I420" s="29">
        <f t="shared" si="36"/>
        <v>0</v>
      </c>
      <c r="J420" s="29">
        <f t="shared" si="37"/>
        <v>0</v>
      </c>
      <c r="K420" s="29">
        <f t="shared" si="38"/>
        <v>0</v>
      </c>
      <c r="L420" s="29">
        <f t="shared" si="39"/>
        <v>0</v>
      </c>
      <c r="M420" s="29">
        <f t="shared" si="40"/>
        <v>0</v>
      </c>
      <c r="N420" s="29">
        <f t="shared" si="44"/>
        <v>1</v>
      </c>
      <c r="O420" s="29">
        <f t="shared" si="45"/>
        <v>0</v>
      </c>
      <c r="P420" s="29">
        <f t="shared" si="46"/>
        <v>0</v>
      </c>
      <c r="Q420" s="29"/>
    </row>
    <row r="421" spans="1:17" x14ac:dyDescent="0.3">
      <c r="A421" s="112">
        <v>405</v>
      </c>
      <c r="B421" s="31">
        <v>2012</v>
      </c>
      <c r="C421" s="31" t="s">
        <v>1690</v>
      </c>
      <c r="D421" s="33" t="s">
        <v>1723</v>
      </c>
      <c r="E421" s="104" t="s">
        <v>109</v>
      </c>
      <c r="G421" s="24">
        <f t="shared" si="34"/>
        <v>0</v>
      </c>
      <c r="H421" s="24">
        <f t="shared" si="35"/>
        <v>0</v>
      </c>
      <c r="I421" s="29">
        <f t="shared" si="36"/>
        <v>0</v>
      </c>
      <c r="J421" s="29">
        <f t="shared" si="37"/>
        <v>0</v>
      </c>
      <c r="K421" s="29">
        <f t="shared" si="38"/>
        <v>0</v>
      </c>
      <c r="L421" s="29">
        <f t="shared" si="39"/>
        <v>0</v>
      </c>
      <c r="M421" s="29">
        <f t="shared" si="40"/>
        <v>0</v>
      </c>
      <c r="N421" s="29">
        <f t="shared" si="44"/>
        <v>1</v>
      </c>
      <c r="O421" s="29">
        <f t="shared" si="45"/>
        <v>0</v>
      </c>
      <c r="P421" s="29">
        <f t="shared" si="46"/>
        <v>0</v>
      </c>
      <c r="Q421" s="29"/>
    </row>
    <row r="422" spans="1:17" x14ac:dyDescent="0.3">
      <c r="A422" s="112">
        <v>407</v>
      </c>
      <c r="B422" s="107">
        <v>2008</v>
      </c>
      <c r="C422" s="31" t="s">
        <v>1690</v>
      </c>
      <c r="D422" s="33" t="s">
        <v>1817</v>
      </c>
      <c r="E422" s="106" t="s">
        <v>164</v>
      </c>
      <c r="G422" s="24">
        <f t="shared" si="34"/>
        <v>0</v>
      </c>
      <c r="H422" s="24">
        <f t="shared" si="35"/>
        <v>0</v>
      </c>
      <c r="I422" s="29">
        <f t="shared" si="36"/>
        <v>0</v>
      </c>
      <c r="J422" s="29">
        <f t="shared" si="37"/>
        <v>0</v>
      </c>
      <c r="K422" s="29">
        <f t="shared" si="38"/>
        <v>0</v>
      </c>
      <c r="L422" s="29">
        <f t="shared" si="39"/>
        <v>0</v>
      </c>
      <c r="M422" s="29">
        <f t="shared" si="40"/>
        <v>0</v>
      </c>
      <c r="N422" s="29">
        <f t="shared" si="44"/>
        <v>0</v>
      </c>
      <c r="O422" s="29">
        <f t="shared" si="45"/>
        <v>1</v>
      </c>
      <c r="P422" s="29">
        <f t="shared" si="46"/>
        <v>0</v>
      </c>
      <c r="Q422" s="29"/>
    </row>
    <row r="423" spans="1:17" x14ac:dyDescent="0.3">
      <c r="A423" s="112">
        <v>409</v>
      </c>
      <c r="B423" s="107">
        <v>2007</v>
      </c>
      <c r="C423" s="31" t="s">
        <v>1690</v>
      </c>
      <c r="D423" s="33" t="s">
        <v>1786</v>
      </c>
      <c r="E423" s="106" t="s">
        <v>164</v>
      </c>
      <c r="G423" s="24">
        <f t="shared" si="34"/>
        <v>0</v>
      </c>
      <c r="H423" s="24">
        <f t="shared" si="35"/>
        <v>0</v>
      </c>
      <c r="I423" s="29">
        <f t="shared" si="36"/>
        <v>0</v>
      </c>
      <c r="J423" s="29">
        <f t="shared" si="37"/>
        <v>0</v>
      </c>
      <c r="K423" s="29">
        <f t="shared" si="38"/>
        <v>0</v>
      </c>
      <c r="L423" s="29">
        <f t="shared" si="39"/>
        <v>0</v>
      </c>
      <c r="M423" s="29">
        <f t="shared" si="40"/>
        <v>0</v>
      </c>
      <c r="N423" s="29">
        <f t="shared" si="44"/>
        <v>0</v>
      </c>
      <c r="O423" s="29">
        <f t="shared" si="45"/>
        <v>1</v>
      </c>
      <c r="P423" s="29">
        <f t="shared" si="46"/>
        <v>0</v>
      </c>
      <c r="Q423" s="29"/>
    </row>
    <row r="424" spans="1:17" x14ac:dyDescent="0.3">
      <c r="A424" s="112">
        <v>411</v>
      </c>
      <c r="B424" s="31">
        <v>2004</v>
      </c>
      <c r="C424" s="31" t="s">
        <v>1690</v>
      </c>
      <c r="D424" s="33" t="s">
        <v>1722</v>
      </c>
      <c r="E424" s="115" t="s">
        <v>112</v>
      </c>
      <c r="G424" s="24">
        <f t="shared" si="34"/>
        <v>0</v>
      </c>
      <c r="H424" s="24">
        <f t="shared" si="35"/>
        <v>0</v>
      </c>
      <c r="I424" s="29">
        <f t="shared" si="36"/>
        <v>0</v>
      </c>
      <c r="J424" s="29">
        <f t="shared" si="37"/>
        <v>0</v>
      </c>
      <c r="K424" s="29">
        <f t="shared" si="38"/>
        <v>0</v>
      </c>
      <c r="L424" s="29">
        <f t="shared" si="39"/>
        <v>0</v>
      </c>
      <c r="M424" s="29">
        <f t="shared" si="40"/>
        <v>1</v>
      </c>
      <c r="N424" s="29">
        <f t="shared" si="44"/>
        <v>0</v>
      </c>
      <c r="O424" s="29">
        <f t="shared" si="45"/>
        <v>0</v>
      </c>
      <c r="P424" s="29">
        <f t="shared" si="46"/>
        <v>0</v>
      </c>
      <c r="Q424" s="29"/>
    </row>
    <row r="425" spans="1:17" x14ac:dyDescent="0.3">
      <c r="A425" s="112">
        <v>412</v>
      </c>
      <c r="B425" s="107">
        <v>2004</v>
      </c>
      <c r="C425" s="31" t="s">
        <v>1690</v>
      </c>
      <c r="D425" s="33" t="s">
        <v>1895</v>
      </c>
      <c r="E425" s="106" t="s">
        <v>164</v>
      </c>
      <c r="G425" s="24">
        <f t="shared" si="34"/>
        <v>0</v>
      </c>
      <c r="H425" s="24">
        <f t="shared" si="35"/>
        <v>0</v>
      </c>
      <c r="I425" s="29">
        <f t="shared" si="36"/>
        <v>0</v>
      </c>
      <c r="J425" s="29">
        <f t="shared" si="37"/>
        <v>0</v>
      </c>
      <c r="K425" s="29">
        <f t="shared" si="38"/>
        <v>0</v>
      </c>
      <c r="L425" s="29">
        <f t="shared" si="39"/>
        <v>0</v>
      </c>
      <c r="M425" s="29">
        <f t="shared" si="40"/>
        <v>0</v>
      </c>
      <c r="N425" s="29">
        <f t="shared" si="44"/>
        <v>0</v>
      </c>
      <c r="O425" s="29">
        <f t="shared" si="45"/>
        <v>1</v>
      </c>
      <c r="P425" s="29">
        <f t="shared" si="46"/>
        <v>0</v>
      </c>
      <c r="Q425" s="29"/>
    </row>
    <row r="426" spans="1:17" x14ac:dyDescent="0.3">
      <c r="A426" s="112">
        <v>425</v>
      </c>
      <c r="B426" s="107">
        <v>2002</v>
      </c>
      <c r="C426" s="31" t="s">
        <v>1690</v>
      </c>
      <c r="D426" s="33" t="s">
        <v>1824</v>
      </c>
      <c r="E426" s="106" t="s">
        <v>164</v>
      </c>
      <c r="G426" s="24">
        <f t="shared" si="34"/>
        <v>0</v>
      </c>
      <c r="H426" s="24">
        <f t="shared" si="35"/>
        <v>0</v>
      </c>
      <c r="I426" s="29">
        <f t="shared" si="36"/>
        <v>0</v>
      </c>
      <c r="J426" s="29">
        <f t="shared" si="37"/>
        <v>0</v>
      </c>
      <c r="K426" s="29">
        <f t="shared" si="38"/>
        <v>0</v>
      </c>
      <c r="L426" s="29">
        <f t="shared" si="39"/>
        <v>0</v>
      </c>
      <c r="M426" s="29">
        <f t="shared" si="40"/>
        <v>0</v>
      </c>
      <c r="N426" s="29">
        <f t="shared" si="44"/>
        <v>0</v>
      </c>
      <c r="O426" s="29">
        <f t="shared" si="45"/>
        <v>1</v>
      </c>
      <c r="P426" s="29">
        <f t="shared" si="46"/>
        <v>0</v>
      </c>
      <c r="Q426" s="29"/>
    </row>
    <row r="427" spans="1:17" x14ac:dyDescent="0.3">
      <c r="A427" s="112">
        <v>428</v>
      </c>
      <c r="B427" s="107">
        <v>2006</v>
      </c>
      <c r="C427" s="31" t="s">
        <v>1690</v>
      </c>
      <c r="D427" s="33" t="s">
        <v>1915</v>
      </c>
      <c r="E427" s="104" t="s">
        <v>109</v>
      </c>
      <c r="G427" s="24">
        <f t="shared" si="34"/>
        <v>0</v>
      </c>
      <c r="H427" s="24">
        <f t="shared" si="35"/>
        <v>0</v>
      </c>
      <c r="I427" s="29">
        <f t="shared" si="36"/>
        <v>0</v>
      </c>
      <c r="J427" s="29">
        <f t="shared" si="37"/>
        <v>0</v>
      </c>
      <c r="K427" s="29">
        <f t="shared" si="38"/>
        <v>0</v>
      </c>
      <c r="L427" s="29">
        <f t="shared" si="39"/>
        <v>0</v>
      </c>
      <c r="M427" s="29">
        <f t="shared" si="40"/>
        <v>0</v>
      </c>
      <c r="N427" s="29">
        <f t="shared" si="44"/>
        <v>1</v>
      </c>
      <c r="O427" s="29">
        <f t="shared" si="45"/>
        <v>0</v>
      </c>
      <c r="P427" s="29">
        <f t="shared" si="46"/>
        <v>0</v>
      </c>
      <c r="Q427" s="29"/>
    </row>
    <row r="428" spans="1:17" x14ac:dyDescent="0.3">
      <c r="A428" s="112">
        <v>434</v>
      </c>
      <c r="B428" s="107">
        <v>2003</v>
      </c>
      <c r="C428" s="31" t="s">
        <v>1690</v>
      </c>
      <c r="D428" s="33" t="s">
        <v>1846</v>
      </c>
      <c r="E428" s="104" t="s">
        <v>109</v>
      </c>
      <c r="G428" s="24">
        <f t="shared" si="34"/>
        <v>0</v>
      </c>
      <c r="H428" s="24">
        <f t="shared" si="35"/>
        <v>0</v>
      </c>
      <c r="I428" s="29">
        <f t="shared" si="36"/>
        <v>0</v>
      </c>
      <c r="J428" s="29">
        <f t="shared" si="37"/>
        <v>0</v>
      </c>
      <c r="K428" s="29">
        <f t="shared" si="38"/>
        <v>0</v>
      </c>
      <c r="L428" s="29">
        <f t="shared" si="39"/>
        <v>0</v>
      </c>
      <c r="M428" s="29">
        <f t="shared" si="40"/>
        <v>0</v>
      </c>
      <c r="N428" s="29">
        <f t="shared" si="44"/>
        <v>1</v>
      </c>
      <c r="O428" s="29">
        <f t="shared" si="45"/>
        <v>0</v>
      </c>
      <c r="P428" s="29">
        <f t="shared" si="46"/>
        <v>0</v>
      </c>
      <c r="Q428" s="29"/>
    </row>
    <row r="429" spans="1:17" x14ac:dyDescent="0.3">
      <c r="A429" s="112">
        <v>436</v>
      </c>
      <c r="B429" s="31">
        <v>1998</v>
      </c>
      <c r="C429" s="31" t="s">
        <v>1690</v>
      </c>
      <c r="D429" s="33" t="s">
        <v>1729</v>
      </c>
      <c r="E429" s="118" t="s">
        <v>111</v>
      </c>
      <c r="G429" s="24">
        <f t="shared" si="34"/>
        <v>0</v>
      </c>
      <c r="H429" s="24">
        <f t="shared" si="35"/>
        <v>0</v>
      </c>
      <c r="I429" s="29">
        <f t="shared" si="36"/>
        <v>0</v>
      </c>
      <c r="J429" s="29">
        <f t="shared" si="37"/>
        <v>0</v>
      </c>
      <c r="K429" s="29">
        <f t="shared" si="38"/>
        <v>0</v>
      </c>
      <c r="L429" s="29">
        <f t="shared" si="39"/>
        <v>1</v>
      </c>
      <c r="M429" s="29">
        <f t="shared" si="40"/>
        <v>0</v>
      </c>
      <c r="N429" s="29">
        <f t="shared" si="44"/>
        <v>0</v>
      </c>
      <c r="O429" s="29">
        <f t="shared" si="45"/>
        <v>0</v>
      </c>
      <c r="P429" s="29">
        <f t="shared" si="46"/>
        <v>0</v>
      </c>
      <c r="Q429" s="29"/>
    </row>
    <row r="430" spans="1:17" x14ac:dyDescent="0.3">
      <c r="A430" s="112">
        <v>440</v>
      </c>
      <c r="B430" s="107">
        <v>2010</v>
      </c>
      <c r="C430" s="31" t="s">
        <v>1690</v>
      </c>
      <c r="D430" s="33" t="s">
        <v>1753</v>
      </c>
      <c r="E430" s="104" t="s">
        <v>109</v>
      </c>
      <c r="G430" s="24">
        <f t="shared" si="34"/>
        <v>0</v>
      </c>
      <c r="H430" s="24">
        <f t="shared" si="35"/>
        <v>0</v>
      </c>
      <c r="I430" s="29">
        <f t="shared" si="36"/>
        <v>0</v>
      </c>
      <c r="J430" s="29">
        <f t="shared" si="37"/>
        <v>0</v>
      </c>
      <c r="K430" s="29">
        <f t="shared" si="38"/>
        <v>0</v>
      </c>
      <c r="L430" s="29">
        <f t="shared" si="39"/>
        <v>0</v>
      </c>
      <c r="M430" s="29">
        <f t="shared" si="40"/>
        <v>0</v>
      </c>
      <c r="N430" s="29">
        <f t="shared" si="44"/>
        <v>1</v>
      </c>
      <c r="O430" s="29">
        <f t="shared" si="45"/>
        <v>0</v>
      </c>
      <c r="P430" s="29">
        <f t="shared" si="46"/>
        <v>0</v>
      </c>
      <c r="Q430" s="29"/>
    </row>
    <row r="431" spans="1:17" x14ac:dyDescent="0.3">
      <c r="A431" s="112">
        <v>441</v>
      </c>
      <c r="B431" s="107">
        <v>2002</v>
      </c>
      <c r="C431" s="31" t="s">
        <v>1690</v>
      </c>
      <c r="D431" s="33" t="s">
        <v>1902</v>
      </c>
      <c r="E431" s="106" t="s">
        <v>164</v>
      </c>
      <c r="G431" s="24">
        <f t="shared" si="34"/>
        <v>0</v>
      </c>
      <c r="H431" s="24">
        <f t="shared" si="35"/>
        <v>0</v>
      </c>
      <c r="I431" s="29">
        <f t="shared" si="36"/>
        <v>0</v>
      </c>
      <c r="J431" s="29">
        <f t="shared" si="37"/>
        <v>0</v>
      </c>
      <c r="K431" s="29">
        <f t="shared" si="38"/>
        <v>0</v>
      </c>
      <c r="L431" s="29">
        <f t="shared" si="39"/>
        <v>0</v>
      </c>
      <c r="M431" s="29">
        <f t="shared" si="40"/>
        <v>0</v>
      </c>
      <c r="N431" s="29">
        <f t="shared" si="44"/>
        <v>0</v>
      </c>
      <c r="O431" s="29">
        <f t="shared" si="45"/>
        <v>1</v>
      </c>
      <c r="P431" s="29">
        <f t="shared" si="46"/>
        <v>0</v>
      </c>
      <c r="Q431" s="29"/>
    </row>
    <row r="432" spans="1:17" x14ac:dyDescent="0.3">
      <c r="A432" s="112">
        <v>449</v>
      </c>
      <c r="B432" s="107">
        <v>1994</v>
      </c>
      <c r="C432" s="31" t="s">
        <v>1690</v>
      </c>
      <c r="D432" s="33" t="s">
        <v>1865</v>
      </c>
      <c r="E432" s="118" t="s">
        <v>112</v>
      </c>
      <c r="G432" s="24">
        <f t="shared" si="34"/>
        <v>0</v>
      </c>
      <c r="H432" s="24">
        <f t="shared" si="35"/>
        <v>0</v>
      </c>
      <c r="I432" s="29">
        <f t="shared" si="36"/>
        <v>0</v>
      </c>
      <c r="J432" s="29">
        <f t="shared" si="37"/>
        <v>0</v>
      </c>
      <c r="K432" s="29">
        <f t="shared" si="38"/>
        <v>0</v>
      </c>
      <c r="L432" s="29">
        <f t="shared" si="39"/>
        <v>0</v>
      </c>
      <c r="M432" s="29">
        <f t="shared" si="40"/>
        <v>1</v>
      </c>
      <c r="N432" s="29">
        <f t="shared" si="44"/>
        <v>0</v>
      </c>
      <c r="O432" s="29">
        <f t="shared" si="45"/>
        <v>0</v>
      </c>
      <c r="P432" s="29">
        <f t="shared" si="46"/>
        <v>0</v>
      </c>
      <c r="Q432" s="29"/>
    </row>
    <row r="433" spans="1:17" x14ac:dyDescent="0.3">
      <c r="A433" s="112">
        <v>450</v>
      </c>
      <c r="B433" s="31">
        <v>2004</v>
      </c>
      <c r="C433" s="31" t="s">
        <v>1690</v>
      </c>
      <c r="D433" s="33" t="s">
        <v>1727</v>
      </c>
      <c r="E433" s="118" t="s">
        <v>112</v>
      </c>
      <c r="G433" s="24">
        <f t="shared" si="34"/>
        <v>0</v>
      </c>
      <c r="H433" s="24">
        <f t="shared" si="35"/>
        <v>0</v>
      </c>
      <c r="I433" s="29">
        <f t="shared" si="36"/>
        <v>0</v>
      </c>
      <c r="J433" s="29">
        <f t="shared" si="37"/>
        <v>0</v>
      </c>
      <c r="K433" s="29">
        <f t="shared" si="38"/>
        <v>0</v>
      </c>
      <c r="L433" s="29">
        <f t="shared" si="39"/>
        <v>0</v>
      </c>
      <c r="M433" s="29">
        <f t="shared" si="40"/>
        <v>1</v>
      </c>
      <c r="N433" s="29">
        <f t="shared" si="44"/>
        <v>0</v>
      </c>
      <c r="O433" s="29">
        <f t="shared" si="45"/>
        <v>0</v>
      </c>
      <c r="P433" s="29">
        <f t="shared" si="46"/>
        <v>0</v>
      </c>
      <c r="Q433" s="29"/>
    </row>
    <row r="434" spans="1:17" x14ac:dyDescent="0.3">
      <c r="A434" s="112">
        <v>451</v>
      </c>
      <c r="B434" s="31">
        <v>2004</v>
      </c>
      <c r="C434" s="31" t="s">
        <v>1690</v>
      </c>
      <c r="D434" s="33" t="s">
        <v>1721</v>
      </c>
      <c r="E434" s="118" t="s">
        <v>111</v>
      </c>
      <c r="G434" s="24">
        <f t="shared" si="34"/>
        <v>0</v>
      </c>
      <c r="H434" s="24">
        <f t="shared" si="35"/>
        <v>0</v>
      </c>
      <c r="I434" s="29">
        <f t="shared" si="36"/>
        <v>0</v>
      </c>
      <c r="J434" s="29">
        <f t="shared" si="37"/>
        <v>0</v>
      </c>
      <c r="K434" s="29">
        <f t="shared" si="38"/>
        <v>0</v>
      </c>
      <c r="L434" s="29">
        <f t="shared" si="39"/>
        <v>1</v>
      </c>
      <c r="M434" s="29">
        <f t="shared" si="40"/>
        <v>0</v>
      </c>
      <c r="N434" s="29">
        <f t="shared" si="44"/>
        <v>0</v>
      </c>
      <c r="O434" s="29">
        <f t="shared" si="45"/>
        <v>0</v>
      </c>
      <c r="P434" s="29">
        <f t="shared" si="46"/>
        <v>0</v>
      </c>
      <c r="Q434" s="29"/>
    </row>
    <row r="435" spans="1:17" x14ac:dyDescent="0.3">
      <c r="A435" s="112">
        <v>455</v>
      </c>
      <c r="B435" s="31">
        <v>2012</v>
      </c>
      <c r="C435" s="31" t="s">
        <v>1690</v>
      </c>
      <c r="D435" s="33" t="s">
        <v>1743</v>
      </c>
      <c r="E435" s="118" t="s">
        <v>111</v>
      </c>
      <c r="G435" s="24">
        <f t="shared" si="34"/>
        <v>0</v>
      </c>
      <c r="H435" s="24">
        <f t="shared" si="35"/>
        <v>0</v>
      </c>
      <c r="I435" s="29">
        <f t="shared" si="36"/>
        <v>0</v>
      </c>
      <c r="J435" s="29">
        <f t="shared" si="37"/>
        <v>0</v>
      </c>
      <c r="K435" s="29">
        <f t="shared" si="38"/>
        <v>0</v>
      </c>
      <c r="L435" s="29">
        <f t="shared" si="39"/>
        <v>1</v>
      </c>
      <c r="M435" s="29">
        <f t="shared" si="40"/>
        <v>0</v>
      </c>
      <c r="N435" s="29">
        <f t="shared" si="44"/>
        <v>0</v>
      </c>
      <c r="O435" s="29">
        <f t="shared" si="45"/>
        <v>0</v>
      </c>
      <c r="P435" s="29">
        <f t="shared" si="46"/>
        <v>0</v>
      </c>
      <c r="Q435" s="29"/>
    </row>
    <row r="436" spans="1:17" x14ac:dyDescent="0.3">
      <c r="A436" s="112">
        <v>457</v>
      </c>
      <c r="B436" s="31">
        <v>2010</v>
      </c>
      <c r="C436" s="31" t="s">
        <v>1690</v>
      </c>
      <c r="D436" s="33" t="s">
        <v>1734</v>
      </c>
      <c r="E436" s="106" t="s">
        <v>164</v>
      </c>
      <c r="G436" s="24">
        <f t="shared" si="34"/>
        <v>0</v>
      </c>
      <c r="H436" s="24">
        <f t="shared" si="35"/>
        <v>0</v>
      </c>
      <c r="I436" s="29">
        <f t="shared" si="36"/>
        <v>0</v>
      </c>
      <c r="J436" s="29">
        <f t="shared" si="37"/>
        <v>0</v>
      </c>
      <c r="K436" s="29">
        <f t="shared" si="38"/>
        <v>0</v>
      </c>
      <c r="L436" s="29">
        <f t="shared" si="39"/>
        <v>0</v>
      </c>
      <c r="M436" s="29">
        <f t="shared" si="40"/>
        <v>0</v>
      </c>
      <c r="N436" s="29">
        <f t="shared" si="44"/>
        <v>0</v>
      </c>
      <c r="O436" s="29">
        <f t="shared" si="45"/>
        <v>1</v>
      </c>
      <c r="P436" s="29">
        <f t="shared" si="46"/>
        <v>0</v>
      </c>
      <c r="Q436" s="29"/>
    </row>
    <row r="437" spans="1:17" x14ac:dyDescent="0.3">
      <c r="A437" s="112">
        <v>464</v>
      </c>
      <c r="B437" s="107">
        <v>2006</v>
      </c>
      <c r="C437" s="31" t="s">
        <v>1690</v>
      </c>
      <c r="D437" s="33" t="s">
        <v>1834</v>
      </c>
      <c r="E437" s="106" t="s">
        <v>164</v>
      </c>
      <c r="G437" s="24">
        <f t="shared" si="34"/>
        <v>0</v>
      </c>
      <c r="H437" s="24">
        <f t="shared" si="35"/>
        <v>0</v>
      </c>
      <c r="I437" s="29">
        <f t="shared" si="36"/>
        <v>0</v>
      </c>
      <c r="J437" s="29">
        <f t="shared" si="37"/>
        <v>0</v>
      </c>
      <c r="K437" s="29">
        <f t="shared" si="38"/>
        <v>0</v>
      </c>
      <c r="L437" s="29">
        <f t="shared" si="39"/>
        <v>0</v>
      </c>
      <c r="M437" s="29">
        <f t="shared" si="40"/>
        <v>0</v>
      </c>
      <c r="N437" s="29">
        <f t="shared" si="44"/>
        <v>0</v>
      </c>
      <c r="O437" s="29">
        <f t="shared" si="45"/>
        <v>1</v>
      </c>
      <c r="P437" s="29">
        <f t="shared" si="46"/>
        <v>0</v>
      </c>
      <c r="Q437" s="29"/>
    </row>
    <row r="438" spans="1:17" x14ac:dyDescent="0.3">
      <c r="A438" s="112">
        <v>465</v>
      </c>
      <c r="B438" s="107">
        <v>2005</v>
      </c>
      <c r="C438" s="31" t="s">
        <v>1690</v>
      </c>
      <c r="D438" s="33" t="s">
        <v>1901</v>
      </c>
      <c r="E438" s="118" t="s">
        <v>112</v>
      </c>
      <c r="G438" s="24">
        <f t="shared" si="34"/>
        <v>0</v>
      </c>
      <c r="H438" s="24">
        <f t="shared" si="35"/>
        <v>0</v>
      </c>
      <c r="I438" s="29">
        <f t="shared" si="36"/>
        <v>0</v>
      </c>
      <c r="J438" s="29">
        <f t="shared" si="37"/>
        <v>0</v>
      </c>
      <c r="K438" s="29">
        <f t="shared" si="38"/>
        <v>0</v>
      </c>
      <c r="L438" s="29">
        <f t="shared" si="39"/>
        <v>0</v>
      </c>
      <c r="M438" s="29">
        <f t="shared" si="40"/>
        <v>1</v>
      </c>
      <c r="N438" s="29">
        <f t="shared" si="44"/>
        <v>0</v>
      </c>
      <c r="O438" s="29">
        <f t="shared" si="45"/>
        <v>0</v>
      </c>
      <c r="P438" s="29">
        <f t="shared" si="46"/>
        <v>0</v>
      </c>
      <c r="Q438" s="29"/>
    </row>
    <row r="439" spans="1:17" x14ac:dyDescent="0.3">
      <c r="A439" s="112">
        <v>466</v>
      </c>
      <c r="B439" s="107">
        <v>2013</v>
      </c>
      <c r="C439" s="31" t="s">
        <v>1690</v>
      </c>
      <c r="D439" s="33" t="s">
        <v>1853</v>
      </c>
      <c r="E439" s="104" t="s">
        <v>109</v>
      </c>
      <c r="G439" s="24">
        <f t="shared" si="34"/>
        <v>0</v>
      </c>
      <c r="H439" s="24">
        <f t="shared" si="35"/>
        <v>0</v>
      </c>
      <c r="I439" s="29">
        <f t="shared" si="36"/>
        <v>0</v>
      </c>
      <c r="J439" s="29">
        <f t="shared" si="37"/>
        <v>0</v>
      </c>
      <c r="K439" s="29">
        <f t="shared" si="38"/>
        <v>0</v>
      </c>
      <c r="L439" s="29">
        <f t="shared" si="39"/>
        <v>0</v>
      </c>
      <c r="M439" s="29">
        <f t="shared" si="40"/>
        <v>0</v>
      </c>
      <c r="N439" s="29">
        <f t="shared" si="44"/>
        <v>1</v>
      </c>
      <c r="O439" s="29">
        <f t="shared" si="45"/>
        <v>0</v>
      </c>
      <c r="P439" s="29">
        <f t="shared" si="46"/>
        <v>0</v>
      </c>
      <c r="Q439" s="29"/>
    </row>
    <row r="440" spans="1:17" x14ac:dyDescent="0.3">
      <c r="A440" s="112">
        <v>474</v>
      </c>
      <c r="B440" s="107">
        <v>2009</v>
      </c>
      <c r="C440" s="31" t="s">
        <v>1690</v>
      </c>
      <c r="D440" s="33" t="s">
        <v>1756</v>
      </c>
      <c r="E440" s="104" t="s">
        <v>109</v>
      </c>
      <c r="G440" s="24">
        <f t="shared" si="34"/>
        <v>0</v>
      </c>
      <c r="H440" s="24">
        <f t="shared" si="35"/>
        <v>0</v>
      </c>
      <c r="I440" s="29">
        <f t="shared" si="36"/>
        <v>0</v>
      </c>
      <c r="J440" s="29">
        <f t="shared" si="37"/>
        <v>0</v>
      </c>
      <c r="K440" s="29">
        <f t="shared" si="38"/>
        <v>0</v>
      </c>
      <c r="L440" s="29">
        <f t="shared" si="39"/>
        <v>0</v>
      </c>
      <c r="M440" s="29">
        <f t="shared" si="40"/>
        <v>0</v>
      </c>
      <c r="N440" s="29">
        <f t="shared" si="44"/>
        <v>1</v>
      </c>
      <c r="O440" s="29">
        <f t="shared" si="45"/>
        <v>0</v>
      </c>
      <c r="P440" s="29">
        <f t="shared" si="46"/>
        <v>0</v>
      </c>
      <c r="Q440" s="29"/>
    </row>
    <row r="441" spans="1:17" x14ac:dyDescent="0.3">
      <c r="A441" s="112">
        <v>475</v>
      </c>
      <c r="B441" s="107">
        <v>2015</v>
      </c>
      <c r="C441" s="31" t="s">
        <v>1690</v>
      </c>
      <c r="D441" s="33" t="s">
        <v>1860</v>
      </c>
      <c r="E441" s="77" t="s">
        <v>2</v>
      </c>
      <c r="G441" s="24">
        <f t="shared" si="34"/>
        <v>0</v>
      </c>
      <c r="H441" s="24">
        <f t="shared" si="35"/>
        <v>0</v>
      </c>
      <c r="I441" s="29">
        <f t="shared" si="36"/>
        <v>1</v>
      </c>
      <c r="J441" s="29">
        <f t="shared" si="37"/>
        <v>0</v>
      </c>
      <c r="K441" s="29">
        <f t="shared" si="38"/>
        <v>0</v>
      </c>
      <c r="L441" s="29">
        <f t="shared" si="39"/>
        <v>0</v>
      </c>
      <c r="M441" s="29">
        <f t="shared" si="40"/>
        <v>0</v>
      </c>
      <c r="N441" s="29">
        <f t="shared" si="44"/>
        <v>0</v>
      </c>
      <c r="O441" s="29">
        <f t="shared" si="45"/>
        <v>0</v>
      </c>
      <c r="P441" s="29">
        <f t="shared" si="46"/>
        <v>0</v>
      </c>
      <c r="Q441" s="29"/>
    </row>
    <row r="442" spans="1:17" x14ac:dyDescent="0.3">
      <c r="A442" s="112">
        <v>488</v>
      </c>
      <c r="B442" s="107">
        <v>2009</v>
      </c>
      <c r="C442" s="31" t="s">
        <v>1690</v>
      </c>
      <c r="D442" s="33" t="s">
        <v>1841</v>
      </c>
      <c r="E442" s="77" t="s">
        <v>2</v>
      </c>
      <c r="G442" s="24">
        <f t="shared" si="34"/>
        <v>0</v>
      </c>
      <c r="H442" s="24">
        <f t="shared" si="35"/>
        <v>0</v>
      </c>
      <c r="I442" s="29">
        <f t="shared" si="36"/>
        <v>1</v>
      </c>
      <c r="J442" s="29">
        <f t="shared" si="37"/>
        <v>0</v>
      </c>
      <c r="K442" s="29">
        <f t="shared" si="38"/>
        <v>0</v>
      </c>
      <c r="L442" s="29">
        <f t="shared" si="39"/>
        <v>0</v>
      </c>
      <c r="M442" s="29">
        <f t="shared" si="40"/>
        <v>0</v>
      </c>
      <c r="N442" s="29">
        <f t="shared" si="44"/>
        <v>0</v>
      </c>
      <c r="O442" s="29">
        <f t="shared" si="45"/>
        <v>0</v>
      </c>
      <c r="P442" s="29">
        <f t="shared" si="46"/>
        <v>0</v>
      </c>
      <c r="Q442" s="29"/>
    </row>
    <row r="443" spans="1:17" x14ac:dyDescent="0.3">
      <c r="A443" s="112">
        <v>495</v>
      </c>
      <c r="B443" s="107">
        <v>1994</v>
      </c>
      <c r="C443" s="31" t="s">
        <v>1690</v>
      </c>
      <c r="D443" s="33" t="s">
        <v>1847</v>
      </c>
      <c r="E443" s="77" t="s">
        <v>2</v>
      </c>
      <c r="G443" s="24">
        <f t="shared" si="34"/>
        <v>0</v>
      </c>
      <c r="H443" s="24">
        <f t="shared" si="35"/>
        <v>0</v>
      </c>
      <c r="I443" s="29">
        <f t="shared" si="36"/>
        <v>1</v>
      </c>
      <c r="J443" s="29">
        <f t="shared" si="37"/>
        <v>0</v>
      </c>
      <c r="K443" s="29">
        <f t="shared" si="38"/>
        <v>0</v>
      </c>
      <c r="L443" s="29">
        <f t="shared" si="39"/>
        <v>0</v>
      </c>
      <c r="M443" s="29">
        <f t="shared" si="40"/>
        <v>0</v>
      </c>
      <c r="N443" s="29">
        <f t="shared" si="44"/>
        <v>0</v>
      </c>
      <c r="O443" s="29">
        <f t="shared" si="45"/>
        <v>0</v>
      </c>
      <c r="P443" s="29">
        <f t="shared" si="46"/>
        <v>0</v>
      </c>
      <c r="Q443" s="29"/>
    </row>
    <row r="444" spans="1:17" x14ac:dyDescent="0.3">
      <c r="A444" s="112">
        <v>500</v>
      </c>
      <c r="B444" s="31">
        <v>2009</v>
      </c>
      <c r="C444" s="31" t="s">
        <v>1690</v>
      </c>
      <c r="D444" s="33" t="s">
        <v>1720</v>
      </c>
      <c r="E444" s="117" t="s">
        <v>112</v>
      </c>
      <c r="G444" s="24">
        <f t="shared" si="34"/>
        <v>0</v>
      </c>
      <c r="H444" s="24">
        <f t="shared" si="35"/>
        <v>0</v>
      </c>
      <c r="I444" s="29">
        <f t="shared" si="36"/>
        <v>0</v>
      </c>
      <c r="J444" s="29">
        <f t="shared" si="37"/>
        <v>0</v>
      </c>
      <c r="K444" s="29">
        <f t="shared" si="38"/>
        <v>0</v>
      </c>
      <c r="L444" s="29">
        <f t="shared" si="39"/>
        <v>0</v>
      </c>
      <c r="M444" s="29">
        <f t="shared" si="40"/>
        <v>1</v>
      </c>
      <c r="N444" s="29">
        <f t="shared" si="44"/>
        <v>0</v>
      </c>
      <c r="O444" s="29">
        <f t="shared" si="45"/>
        <v>0</v>
      </c>
      <c r="P444" s="29">
        <f t="shared" si="46"/>
        <v>0</v>
      </c>
      <c r="Q444" s="29"/>
    </row>
    <row r="445" spans="1:17" x14ac:dyDescent="0.3">
      <c r="A445" s="112">
        <v>505</v>
      </c>
      <c r="B445" s="107">
        <v>2004</v>
      </c>
      <c r="C445" s="31" t="s">
        <v>1690</v>
      </c>
      <c r="D445" s="114" t="s">
        <v>1862</v>
      </c>
      <c r="E445" s="120" t="s">
        <v>111</v>
      </c>
      <c r="G445" s="24">
        <f t="shared" si="34"/>
        <v>0</v>
      </c>
      <c r="H445" s="24">
        <f t="shared" si="35"/>
        <v>0</v>
      </c>
      <c r="I445" s="29">
        <f t="shared" si="36"/>
        <v>0</v>
      </c>
      <c r="J445" s="29">
        <f t="shared" si="37"/>
        <v>0</v>
      </c>
      <c r="K445" s="29">
        <f t="shared" si="38"/>
        <v>0</v>
      </c>
      <c r="L445" s="29">
        <f t="shared" si="39"/>
        <v>1</v>
      </c>
      <c r="M445" s="29">
        <f t="shared" si="40"/>
        <v>0</v>
      </c>
      <c r="N445" s="29">
        <f t="shared" si="44"/>
        <v>0</v>
      </c>
      <c r="O445" s="29">
        <f t="shared" si="45"/>
        <v>0</v>
      </c>
      <c r="P445" s="29">
        <f t="shared" si="46"/>
        <v>0</v>
      </c>
      <c r="Q445" s="29"/>
    </row>
    <row r="446" spans="1:17" x14ac:dyDescent="0.3">
      <c r="A446" s="112">
        <v>508</v>
      </c>
      <c r="B446" s="31">
        <v>2008</v>
      </c>
      <c r="C446" s="31" t="s">
        <v>1690</v>
      </c>
      <c r="D446" s="33" t="s">
        <v>1701</v>
      </c>
      <c r="E446" s="120" t="s">
        <v>111</v>
      </c>
      <c r="G446" s="24">
        <f t="shared" si="34"/>
        <v>0</v>
      </c>
      <c r="H446" s="24">
        <f t="shared" si="35"/>
        <v>0</v>
      </c>
      <c r="I446" s="29">
        <f t="shared" si="36"/>
        <v>0</v>
      </c>
      <c r="J446" s="29">
        <f t="shared" si="37"/>
        <v>0</v>
      </c>
      <c r="K446" s="29">
        <f t="shared" si="38"/>
        <v>0</v>
      </c>
      <c r="L446" s="29">
        <f t="shared" si="39"/>
        <v>1</v>
      </c>
      <c r="M446" s="29">
        <f t="shared" si="40"/>
        <v>0</v>
      </c>
      <c r="N446" s="29">
        <f t="shared" si="44"/>
        <v>0</v>
      </c>
      <c r="O446" s="29">
        <f t="shared" si="45"/>
        <v>0</v>
      </c>
      <c r="P446" s="29">
        <f t="shared" si="46"/>
        <v>0</v>
      </c>
      <c r="Q446" s="29"/>
    </row>
    <row r="447" spans="1:17" x14ac:dyDescent="0.3">
      <c r="A447" s="112">
        <v>511</v>
      </c>
      <c r="B447" s="107">
        <v>2001</v>
      </c>
      <c r="C447" s="31" t="s">
        <v>1690</v>
      </c>
      <c r="D447" s="33" t="s">
        <v>1840</v>
      </c>
      <c r="E447" s="106" t="s">
        <v>164</v>
      </c>
      <c r="G447" s="24">
        <f t="shared" si="34"/>
        <v>0</v>
      </c>
      <c r="H447" s="24">
        <f t="shared" si="35"/>
        <v>0</v>
      </c>
      <c r="I447" s="29">
        <f t="shared" si="36"/>
        <v>0</v>
      </c>
      <c r="J447" s="29">
        <f t="shared" si="37"/>
        <v>0</v>
      </c>
      <c r="K447" s="29">
        <f t="shared" si="38"/>
        <v>0</v>
      </c>
      <c r="L447" s="29">
        <f t="shared" si="39"/>
        <v>0</v>
      </c>
      <c r="M447" s="29">
        <f t="shared" si="40"/>
        <v>0</v>
      </c>
      <c r="N447" s="29">
        <f t="shared" si="44"/>
        <v>0</v>
      </c>
      <c r="O447" s="29">
        <f t="shared" si="45"/>
        <v>1</v>
      </c>
      <c r="P447" s="29">
        <f t="shared" si="46"/>
        <v>0</v>
      </c>
      <c r="Q447" s="29"/>
    </row>
    <row r="448" spans="1:17" x14ac:dyDescent="0.3">
      <c r="A448" s="112">
        <v>515</v>
      </c>
      <c r="B448" s="107">
        <v>2010</v>
      </c>
      <c r="C448" s="31" t="s">
        <v>1690</v>
      </c>
      <c r="D448" s="33" t="s">
        <v>1801</v>
      </c>
      <c r="E448" s="106" t="s">
        <v>164</v>
      </c>
      <c r="G448" s="24">
        <f t="shared" si="34"/>
        <v>0</v>
      </c>
      <c r="H448" s="24">
        <f t="shared" si="35"/>
        <v>0</v>
      </c>
      <c r="I448" s="29">
        <f t="shared" si="36"/>
        <v>0</v>
      </c>
      <c r="J448" s="29">
        <f t="shared" si="37"/>
        <v>0</v>
      </c>
      <c r="K448" s="29">
        <f t="shared" si="38"/>
        <v>0</v>
      </c>
      <c r="L448" s="29">
        <f t="shared" si="39"/>
        <v>0</v>
      </c>
      <c r="M448" s="29">
        <f t="shared" si="40"/>
        <v>0</v>
      </c>
      <c r="N448" s="29">
        <f t="shared" si="44"/>
        <v>0</v>
      </c>
      <c r="O448" s="29">
        <f t="shared" si="45"/>
        <v>1</v>
      </c>
      <c r="P448" s="29">
        <f t="shared" si="46"/>
        <v>0</v>
      </c>
      <c r="Q448" s="29"/>
    </row>
    <row r="449" spans="1:17" x14ac:dyDescent="0.3">
      <c r="A449" s="112">
        <v>518</v>
      </c>
      <c r="B449" s="107">
        <v>2006</v>
      </c>
      <c r="C449" s="31" t="s">
        <v>1690</v>
      </c>
      <c r="D449" s="33" t="s">
        <v>1866</v>
      </c>
      <c r="E449" s="138" t="s">
        <v>1686</v>
      </c>
      <c r="G449" s="24">
        <f t="shared" si="34"/>
        <v>0</v>
      </c>
      <c r="H449" s="24">
        <f t="shared" si="35"/>
        <v>0</v>
      </c>
      <c r="I449" s="29">
        <f t="shared" si="36"/>
        <v>0</v>
      </c>
      <c r="J449" s="29">
        <f t="shared" si="37"/>
        <v>0</v>
      </c>
      <c r="K449" s="29">
        <f t="shared" si="38"/>
        <v>0</v>
      </c>
      <c r="L449" s="29">
        <f t="shared" si="39"/>
        <v>0</v>
      </c>
      <c r="M449" s="29">
        <f t="shared" si="40"/>
        <v>0</v>
      </c>
      <c r="N449" s="29">
        <f t="shared" si="44"/>
        <v>0</v>
      </c>
      <c r="O449" s="29">
        <f t="shared" si="45"/>
        <v>0</v>
      </c>
      <c r="P449" s="29">
        <f t="shared" si="46"/>
        <v>1</v>
      </c>
      <c r="Q449" s="29"/>
    </row>
    <row r="450" spans="1:17" x14ac:dyDescent="0.3">
      <c r="A450" s="112">
        <v>519</v>
      </c>
      <c r="B450" s="107">
        <v>2008</v>
      </c>
      <c r="C450" s="31" t="s">
        <v>1690</v>
      </c>
      <c r="D450" s="33" t="s">
        <v>1877</v>
      </c>
      <c r="E450" s="106" t="s">
        <v>164</v>
      </c>
      <c r="G450" s="24">
        <f t="shared" si="34"/>
        <v>0</v>
      </c>
      <c r="H450" s="24">
        <f t="shared" si="35"/>
        <v>0</v>
      </c>
      <c r="I450" s="29">
        <f t="shared" si="36"/>
        <v>0</v>
      </c>
      <c r="J450" s="29">
        <f t="shared" si="37"/>
        <v>0</v>
      </c>
      <c r="K450" s="29">
        <f t="shared" si="38"/>
        <v>0</v>
      </c>
      <c r="L450" s="29">
        <f t="shared" si="39"/>
        <v>0</v>
      </c>
      <c r="M450" s="29">
        <f t="shared" si="40"/>
        <v>0</v>
      </c>
      <c r="N450" s="29">
        <f t="shared" si="44"/>
        <v>0</v>
      </c>
      <c r="O450" s="29">
        <f t="shared" si="45"/>
        <v>1</v>
      </c>
      <c r="P450" s="29">
        <f t="shared" si="46"/>
        <v>0</v>
      </c>
      <c r="Q450" s="29"/>
    </row>
    <row r="451" spans="1:17" x14ac:dyDescent="0.3">
      <c r="A451" s="112">
        <v>523</v>
      </c>
      <c r="B451" s="107">
        <v>2011</v>
      </c>
      <c r="C451" s="31" t="s">
        <v>1690</v>
      </c>
      <c r="D451" s="33" t="s">
        <v>1751</v>
      </c>
      <c r="E451" s="106" t="s">
        <v>164</v>
      </c>
      <c r="G451" s="24">
        <f t="shared" si="34"/>
        <v>0</v>
      </c>
      <c r="H451" s="24">
        <f t="shared" si="35"/>
        <v>0</v>
      </c>
      <c r="I451" s="29">
        <f t="shared" si="36"/>
        <v>0</v>
      </c>
      <c r="J451" s="29">
        <f t="shared" si="37"/>
        <v>0</v>
      </c>
      <c r="K451" s="29">
        <f t="shared" si="38"/>
        <v>0</v>
      </c>
      <c r="L451" s="29">
        <f t="shared" si="39"/>
        <v>0</v>
      </c>
      <c r="M451" s="29">
        <f t="shared" si="40"/>
        <v>0</v>
      </c>
      <c r="N451" s="29">
        <f t="shared" si="44"/>
        <v>0</v>
      </c>
      <c r="O451" s="29">
        <f t="shared" si="45"/>
        <v>1</v>
      </c>
      <c r="P451" s="29">
        <f t="shared" si="46"/>
        <v>0</v>
      </c>
      <c r="Q451" s="29"/>
    </row>
    <row r="452" spans="1:17" x14ac:dyDescent="0.3">
      <c r="A452" s="112">
        <v>525</v>
      </c>
      <c r="B452" s="107">
        <v>2008</v>
      </c>
      <c r="C452" s="31" t="s">
        <v>1690</v>
      </c>
      <c r="D452" s="55" t="s">
        <v>1858</v>
      </c>
      <c r="E452" s="116" t="s">
        <v>111</v>
      </c>
      <c r="G452" s="24">
        <f t="shared" si="34"/>
        <v>0</v>
      </c>
      <c r="H452" s="24">
        <f t="shared" si="35"/>
        <v>0</v>
      </c>
      <c r="I452" s="29">
        <f t="shared" si="36"/>
        <v>0</v>
      </c>
      <c r="J452" s="29">
        <f t="shared" si="37"/>
        <v>0</v>
      </c>
      <c r="K452" s="29">
        <f t="shared" si="38"/>
        <v>0</v>
      </c>
      <c r="L452" s="29">
        <f t="shared" si="39"/>
        <v>1</v>
      </c>
      <c r="M452" s="29">
        <f t="shared" si="40"/>
        <v>0</v>
      </c>
      <c r="N452" s="29">
        <f t="shared" si="44"/>
        <v>0</v>
      </c>
      <c r="O452" s="29">
        <f t="shared" si="45"/>
        <v>0</v>
      </c>
      <c r="P452" s="29">
        <f t="shared" si="46"/>
        <v>0</v>
      </c>
      <c r="Q452" s="29"/>
    </row>
    <row r="453" spans="1:17" x14ac:dyDescent="0.3">
      <c r="A453" s="112">
        <v>532</v>
      </c>
      <c r="B453" s="107">
        <v>2010</v>
      </c>
      <c r="C453" s="31" t="s">
        <v>1690</v>
      </c>
      <c r="D453" s="33" t="s">
        <v>1822</v>
      </c>
      <c r="E453" s="106" t="s">
        <v>164</v>
      </c>
      <c r="G453" s="24">
        <f t="shared" si="34"/>
        <v>0</v>
      </c>
      <c r="H453" s="24">
        <f t="shared" si="35"/>
        <v>0</v>
      </c>
      <c r="I453" s="29">
        <f t="shared" si="36"/>
        <v>0</v>
      </c>
      <c r="J453" s="29">
        <f t="shared" si="37"/>
        <v>0</v>
      </c>
      <c r="K453" s="29">
        <f t="shared" si="38"/>
        <v>0</v>
      </c>
      <c r="L453" s="29">
        <f t="shared" si="39"/>
        <v>0</v>
      </c>
      <c r="M453" s="29">
        <f t="shared" si="40"/>
        <v>0</v>
      </c>
      <c r="N453" s="29">
        <f t="shared" si="44"/>
        <v>0</v>
      </c>
      <c r="O453" s="29">
        <f t="shared" si="45"/>
        <v>1</v>
      </c>
      <c r="P453" s="29">
        <f t="shared" si="46"/>
        <v>0</v>
      </c>
      <c r="Q453" s="29"/>
    </row>
    <row r="454" spans="1:17" x14ac:dyDescent="0.3">
      <c r="A454" s="112">
        <v>533</v>
      </c>
      <c r="B454" s="107">
        <v>1999</v>
      </c>
      <c r="C454" s="31" t="s">
        <v>1690</v>
      </c>
      <c r="D454" s="33" t="s">
        <v>1811</v>
      </c>
      <c r="E454" s="106" t="s">
        <v>164</v>
      </c>
      <c r="G454" s="24">
        <f t="shared" si="34"/>
        <v>0</v>
      </c>
      <c r="H454" s="24">
        <f t="shared" si="35"/>
        <v>0</v>
      </c>
      <c r="I454" s="29">
        <f t="shared" si="36"/>
        <v>0</v>
      </c>
      <c r="J454" s="29">
        <f t="shared" si="37"/>
        <v>0</v>
      </c>
      <c r="K454" s="29">
        <f t="shared" si="38"/>
        <v>0</v>
      </c>
      <c r="L454" s="29">
        <f t="shared" si="39"/>
        <v>0</v>
      </c>
      <c r="M454" s="29">
        <f t="shared" si="40"/>
        <v>0</v>
      </c>
      <c r="N454" s="29">
        <f t="shared" si="44"/>
        <v>0</v>
      </c>
      <c r="O454" s="29">
        <f t="shared" si="45"/>
        <v>1</v>
      </c>
      <c r="P454" s="29">
        <f t="shared" si="46"/>
        <v>0</v>
      </c>
      <c r="Q454" s="29"/>
    </row>
    <row r="455" spans="1:17" x14ac:dyDescent="0.3">
      <c r="A455" s="112">
        <v>542</v>
      </c>
      <c r="B455" s="107">
        <v>2001</v>
      </c>
      <c r="C455" s="31" t="s">
        <v>1690</v>
      </c>
      <c r="D455" s="55" t="s">
        <v>1769</v>
      </c>
      <c r="E455" s="106" t="s">
        <v>164</v>
      </c>
      <c r="G455" s="24">
        <f t="shared" si="34"/>
        <v>0</v>
      </c>
      <c r="H455" s="24">
        <f t="shared" si="35"/>
        <v>0</v>
      </c>
      <c r="I455" s="29">
        <f t="shared" si="36"/>
        <v>0</v>
      </c>
      <c r="J455" s="29">
        <f t="shared" si="37"/>
        <v>0</v>
      </c>
      <c r="K455" s="29">
        <f t="shared" si="38"/>
        <v>0</v>
      </c>
      <c r="L455" s="29">
        <f t="shared" si="39"/>
        <v>0</v>
      </c>
      <c r="M455" s="29">
        <f t="shared" si="40"/>
        <v>0</v>
      </c>
      <c r="N455" s="29">
        <f t="shared" si="44"/>
        <v>0</v>
      </c>
      <c r="O455" s="29">
        <f t="shared" si="45"/>
        <v>1</v>
      </c>
      <c r="P455" s="29">
        <f t="shared" si="46"/>
        <v>0</v>
      </c>
      <c r="Q455" s="29"/>
    </row>
    <row r="456" spans="1:17" x14ac:dyDescent="0.3">
      <c r="A456" s="112">
        <v>548</v>
      </c>
      <c r="B456" s="107">
        <v>2004</v>
      </c>
      <c r="C456" s="31" t="s">
        <v>1690</v>
      </c>
      <c r="D456" s="33" t="s">
        <v>1745</v>
      </c>
      <c r="E456" s="116" t="s">
        <v>111</v>
      </c>
      <c r="G456" s="24">
        <f t="shared" si="34"/>
        <v>0</v>
      </c>
      <c r="H456" s="24">
        <f t="shared" si="35"/>
        <v>0</v>
      </c>
      <c r="I456" s="29">
        <f t="shared" si="36"/>
        <v>0</v>
      </c>
      <c r="J456" s="29">
        <f t="shared" si="37"/>
        <v>0</v>
      </c>
      <c r="K456" s="29">
        <f t="shared" si="38"/>
        <v>0</v>
      </c>
      <c r="L456" s="29">
        <f t="shared" si="39"/>
        <v>1</v>
      </c>
      <c r="M456" s="29">
        <f t="shared" si="40"/>
        <v>0</v>
      </c>
      <c r="N456" s="29">
        <f t="shared" si="44"/>
        <v>0</v>
      </c>
      <c r="O456" s="29">
        <f t="shared" si="45"/>
        <v>0</v>
      </c>
      <c r="P456" s="29">
        <f t="shared" si="46"/>
        <v>0</v>
      </c>
      <c r="Q456" s="29"/>
    </row>
    <row r="457" spans="1:17" x14ac:dyDescent="0.3">
      <c r="A457" s="112">
        <v>551</v>
      </c>
      <c r="B457" s="107">
        <v>2009</v>
      </c>
      <c r="C457" s="31" t="s">
        <v>1690</v>
      </c>
      <c r="D457" s="33" t="s">
        <v>1884</v>
      </c>
      <c r="E457" s="115" t="s">
        <v>112</v>
      </c>
      <c r="G457" s="24">
        <f t="shared" si="34"/>
        <v>0</v>
      </c>
      <c r="H457" s="24">
        <f t="shared" si="35"/>
        <v>0</v>
      </c>
      <c r="I457" s="29">
        <f t="shared" si="36"/>
        <v>0</v>
      </c>
      <c r="J457" s="29">
        <f t="shared" si="37"/>
        <v>0</v>
      </c>
      <c r="K457" s="29">
        <f t="shared" si="38"/>
        <v>0</v>
      </c>
      <c r="L457" s="29">
        <f t="shared" si="39"/>
        <v>0</v>
      </c>
      <c r="M457" s="29">
        <f t="shared" si="40"/>
        <v>1</v>
      </c>
      <c r="N457" s="29">
        <f t="shared" si="44"/>
        <v>0</v>
      </c>
      <c r="O457" s="29">
        <f t="shared" si="45"/>
        <v>0</v>
      </c>
      <c r="P457" s="29">
        <f t="shared" si="46"/>
        <v>0</v>
      </c>
      <c r="Q457" s="29"/>
    </row>
    <row r="458" spans="1:17" x14ac:dyDescent="0.3">
      <c r="A458" s="112">
        <v>558</v>
      </c>
      <c r="B458" s="107">
        <v>2000</v>
      </c>
      <c r="C458" s="31" t="s">
        <v>1690</v>
      </c>
      <c r="D458" s="55" t="s">
        <v>1766</v>
      </c>
      <c r="E458" s="116" t="s">
        <v>111</v>
      </c>
      <c r="G458" s="24">
        <f t="shared" si="34"/>
        <v>0</v>
      </c>
      <c r="H458" s="24">
        <f t="shared" si="35"/>
        <v>0</v>
      </c>
      <c r="I458" s="29">
        <f t="shared" si="36"/>
        <v>0</v>
      </c>
      <c r="J458" s="29">
        <f t="shared" si="37"/>
        <v>0</v>
      </c>
      <c r="K458" s="29">
        <f t="shared" si="38"/>
        <v>0</v>
      </c>
      <c r="L458" s="29">
        <f t="shared" si="39"/>
        <v>1</v>
      </c>
      <c r="M458" s="29">
        <f t="shared" si="40"/>
        <v>0</v>
      </c>
      <c r="N458" s="29">
        <f t="shared" si="44"/>
        <v>0</v>
      </c>
      <c r="O458" s="29">
        <f t="shared" si="45"/>
        <v>0</v>
      </c>
      <c r="P458" s="29">
        <f t="shared" si="46"/>
        <v>0</v>
      </c>
      <c r="Q458" s="29"/>
    </row>
    <row r="459" spans="1:17" x14ac:dyDescent="0.3">
      <c r="A459" s="112">
        <v>579</v>
      </c>
      <c r="B459" s="107">
        <v>2012</v>
      </c>
      <c r="C459" s="31" t="s">
        <v>1690</v>
      </c>
      <c r="D459" s="33" t="s">
        <v>1857</v>
      </c>
      <c r="E459" s="104" t="s">
        <v>109</v>
      </c>
      <c r="G459" s="24">
        <f t="shared" si="34"/>
        <v>0</v>
      </c>
      <c r="H459" s="24">
        <f t="shared" si="35"/>
        <v>0</v>
      </c>
      <c r="I459" s="29">
        <f t="shared" si="36"/>
        <v>0</v>
      </c>
      <c r="J459" s="29">
        <f t="shared" si="37"/>
        <v>0</v>
      </c>
      <c r="K459" s="29">
        <f t="shared" si="38"/>
        <v>0</v>
      </c>
      <c r="L459" s="29">
        <f t="shared" si="39"/>
        <v>0</v>
      </c>
      <c r="M459" s="29">
        <f t="shared" si="40"/>
        <v>0</v>
      </c>
      <c r="N459" s="29">
        <f t="shared" si="44"/>
        <v>1</v>
      </c>
      <c r="O459" s="29">
        <f t="shared" si="45"/>
        <v>0</v>
      </c>
      <c r="P459" s="29">
        <f t="shared" si="46"/>
        <v>0</v>
      </c>
      <c r="Q459" s="29"/>
    </row>
    <row r="460" spans="1:17" x14ac:dyDescent="0.3">
      <c r="A460" s="112">
        <v>580</v>
      </c>
      <c r="B460" s="107">
        <v>2010</v>
      </c>
      <c r="C460" s="31" t="s">
        <v>1690</v>
      </c>
      <c r="D460" s="55" t="s">
        <v>1748</v>
      </c>
      <c r="E460" s="104" t="s">
        <v>109</v>
      </c>
      <c r="G460" s="24">
        <f t="shared" si="34"/>
        <v>0</v>
      </c>
      <c r="H460" s="24">
        <f t="shared" si="35"/>
        <v>0</v>
      </c>
      <c r="I460" s="29">
        <f t="shared" si="36"/>
        <v>0</v>
      </c>
      <c r="J460" s="29">
        <f t="shared" si="37"/>
        <v>0</v>
      </c>
      <c r="K460" s="29">
        <f t="shared" si="38"/>
        <v>0</v>
      </c>
      <c r="L460" s="29">
        <f t="shared" si="39"/>
        <v>0</v>
      </c>
      <c r="M460" s="29">
        <f t="shared" si="40"/>
        <v>0</v>
      </c>
      <c r="N460" s="29">
        <f t="shared" si="44"/>
        <v>1</v>
      </c>
      <c r="O460" s="29">
        <f t="shared" si="45"/>
        <v>0</v>
      </c>
      <c r="P460" s="29">
        <f t="shared" si="46"/>
        <v>0</v>
      </c>
      <c r="Q460" s="29"/>
    </row>
    <row r="461" spans="1:17" x14ac:dyDescent="0.3">
      <c r="A461" s="112">
        <v>582</v>
      </c>
      <c r="B461" s="31">
        <v>2012</v>
      </c>
      <c r="C461" s="31" t="s">
        <v>1690</v>
      </c>
      <c r="D461" s="33" t="s">
        <v>1719</v>
      </c>
      <c r="E461" s="104" t="s">
        <v>109</v>
      </c>
      <c r="G461" s="24">
        <f t="shared" si="34"/>
        <v>0</v>
      </c>
      <c r="H461" s="24">
        <f t="shared" si="35"/>
        <v>0</v>
      </c>
      <c r="I461" s="29">
        <f t="shared" si="36"/>
        <v>0</v>
      </c>
      <c r="J461" s="29">
        <f t="shared" si="37"/>
        <v>0</v>
      </c>
      <c r="K461" s="29">
        <f t="shared" si="38"/>
        <v>0</v>
      </c>
      <c r="L461" s="29">
        <f t="shared" si="39"/>
        <v>0</v>
      </c>
      <c r="M461" s="29">
        <f t="shared" si="40"/>
        <v>0</v>
      </c>
      <c r="N461" s="29">
        <f t="shared" si="44"/>
        <v>1</v>
      </c>
      <c r="O461" s="29">
        <f t="shared" si="45"/>
        <v>0</v>
      </c>
      <c r="P461" s="29">
        <f t="shared" si="46"/>
        <v>0</v>
      </c>
      <c r="Q461" s="29"/>
    </row>
    <row r="462" spans="1:17" x14ac:dyDescent="0.3">
      <c r="A462" s="112">
        <v>595</v>
      </c>
      <c r="B462" s="31">
        <v>2015</v>
      </c>
      <c r="C462" s="31" t="s">
        <v>1690</v>
      </c>
      <c r="D462" s="33" t="s">
        <v>1697</v>
      </c>
      <c r="E462" s="115" t="s">
        <v>112</v>
      </c>
      <c r="G462" s="24">
        <f t="shared" si="34"/>
        <v>0</v>
      </c>
      <c r="H462" s="24">
        <f t="shared" si="35"/>
        <v>0</v>
      </c>
      <c r="I462" s="29">
        <f t="shared" si="36"/>
        <v>0</v>
      </c>
      <c r="J462" s="29">
        <f t="shared" si="37"/>
        <v>0</v>
      </c>
      <c r="K462" s="29">
        <f t="shared" si="38"/>
        <v>0</v>
      </c>
      <c r="L462" s="29">
        <f t="shared" si="39"/>
        <v>0</v>
      </c>
      <c r="M462" s="29">
        <f t="shared" si="40"/>
        <v>1</v>
      </c>
      <c r="N462" s="29">
        <f t="shared" si="44"/>
        <v>0</v>
      </c>
      <c r="O462" s="29">
        <f t="shared" si="45"/>
        <v>0</v>
      </c>
      <c r="P462" s="29">
        <f t="shared" si="46"/>
        <v>0</v>
      </c>
      <c r="Q462" s="29"/>
    </row>
    <row r="463" spans="1:17" x14ac:dyDescent="0.3">
      <c r="G463" s="24"/>
      <c r="H463" s="24"/>
      <c r="I463" s="29"/>
      <c r="J463" s="29"/>
      <c r="K463" s="29"/>
      <c r="L463" s="29"/>
      <c r="M463" s="29"/>
      <c r="N463" s="29"/>
      <c r="O463" s="29"/>
      <c r="P463" s="29"/>
      <c r="Q463" s="29"/>
    </row>
    <row r="464" spans="1:17" x14ac:dyDescent="0.3">
      <c r="G464" s="24"/>
      <c r="H464" s="24"/>
      <c r="I464" s="29"/>
      <c r="J464" s="29"/>
      <c r="K464" s="29"/>
      <c r="L464" s="29"/>
      <c r="M464" s="29"/>
      <c r="N464" s="29"/>
      <c r="O464" s="29"/>
      <c r="P464" s="29"/>
      <c r="Q464" s="29"/>
    </row>
    <row r="465" spans="1:17" ht="18" x14ac:dyDescent="0.3">
      <c r="A465" s="195" t="s">
        <v>2203</v>
      </c>
      <c r="B465" s="195"/>
      <c r="C465" s="195"/>
      <c r="D465" s="195"/>
      <c r="E465" s="195"/>
      <c r="G465" s="24">
        <f t="shared" si="34"/>
        <v>0</v>
      </c>
      <c r="H465" s="24">
        <f t="shared" si="35"/>
        <v>0</v>
      </c>
      <c r="I465" s="29">
        <f t="shared" si="36"/>
        <v>0</v>
      </c>
      <c r="J465" s="29">
        <f t="shared" si="37"/>
        <v>0</v>
      </c>
      <c r="K465" s="29">
        <f t="shared" si="38"/>
        <v>0</v>
      </c>
      <c r="L465" s="29">
        <f t="shared" si="39"/>
        <v>0</v>
      </c>
      <c r="M465" s="29">
        <f t="shared" si="40"/>
        <v>0</v>
      </c>
      <c r="N465" s="29">
        <f t="shared" si="41"/>
        <v>0</v>
      </c>
      <c r="O465" s="29">
        <f t="shared" si="42"/>
        <v>0</v>
      </c>
      <c r="P465" s="29">
        <f t="shared" si="43"/>
        <v>0</v>
      </c>
      <c r="Q465" s="29"/>
    </row>
    <row r="466" spans="1:17" x14ac:dyDescent="0.3">
      <c r="A466" s="112">
        <v>601</v>
      </c>
      <c r="B466" s="19">
        <v>2003</v>
      </c>
      <c r="C466" s="31" t="s">
        <v>1690</v>
      </c>
      <c r="D466" s="33" t="s">
        <v>1972</v>
      </c>
      <c r="E466" s="106" t="s">
        <v>164</v>
      </c>
      <c r="G466" s="24">
        <f t="shared" si="34"/>
        <v>0</v>
      </c>
      <c r="H466" s="24">
        <f t="shared" si="35"/>
        <v>0</v>
      </c>
      <c r="I466" s="29">
        <f t="shared" si="36"/>
        <v>0</v>
      </c>
      <c r="J466" s="29">
        <f t="shared" si="37"/>
        <v>0</v>
      </c>
      <c r="K466" s="29">
        <f t="shared" si="38"/>
        <v>0</v>
      </c>
      <c r="L466" s="29">
        <f t="shared" si="39"/>
        <v>0</v>
      </c>
      <c r="M466" s="29">
        <f t="shared" si="40"/>
        <v>0</v>
      </c>
      <c r="N466" s="29">
        <f t="shared" ref="N466:N471" si="47">IF(E466="ok",1,0)</f>
        <v>0</v>
      </c>
      <c r="O466" s="29">
        <f t="shared" ref="O466:O471" si="48">IF(E466="ok*",1,0)</f>
        <v>1</v>
      </c>
      <c r="P466" s="29">
        <f t="shared" ref="P466:P471" si="49">IF(E466="ok**",1,0)</f>
        <v>0</v>
      </c>
      <c r="Q466" s="29"/>
    </row>
    <row r="467" spans="1:17" x14ac:dyDescent="0.3">
      <c r="A467" s="112">
        <v>602</v>
      </c>
      <c r="B467" s="19">
        <v>1999</v>
      </c>
      <c r="C467" s="31" t="s">
        <v>1690</v>
      </c>
      <c r="D467" s="33" t="s">
        <v>1973</v>
      </c>
      <c r="E467" s="117" t="s">
        <v>2</v>
      </c>
      <c r="G467" s="24">
        <f t="shared" si="34"/>
        <v>0</v>
      </c>
      <c r="H467" s="24">
        <f t="shared" si="35"/>
        <v>0</v>
      </c>
      <c r="I467" s="29">
        <f t="shared" si="36"/>
        <v>1</v>
      </c>
      <c r="J467" s="29">
        <f t="shared" si="37"/>
        <v>0</v>
      </c>
      <c r="K467" s="29">
        <f t="shared" si="38"/>
        <v>0</v>
      </c>
      <c r="L467" s="29">
        <f t="shared" si="39"/>
        <v>0</v>
      </c>
      <c r="M467" s="29">
        <f t="shared" si="40"/>
        <v>0</v>
      </c>
      <c r="N467" s="29">
        <f t="shared" si="47"/>
        <v>0</v>
      </c>
      <c r="O467" s="29">
        <f t="shared" si="48"/>
        <v>0</v>
      </c>
      <c r="P467" s="29">
        <f t="shared" si="49"/>
        <v>0</v>
      </c>
      <c r="Q467" s="29"/>
    </row>
    <row r="468" spans="1:17" x14ac:dyDescent="0.3">
      <c r="A468" s="112">
        <v>604</v>
      </c>
      <c r="B468" s="19">
        <v>2005</v>
      </c>
      <c r="C468" s="31" t="s">
        <v>1690</v>
      </c>
      <c r="D468" s="33" t="s">
        <v>1975</v>
      </c>
      <c r="E468" s="106" t="s">
        <v>164</v>
      </c>
      <c r="G468" s="24">
        <f t="shared" si="34"/>
        <v>0</v>
      </c>
      <c r="H468" s="24">
        <f t="shared" si="35"/>
        <v>0</v>
      </c>
      <c r="I468" s="29">
        <f t="shared" si="36"/>
        <v>0</v>
      </c>
      <c r="J468" s="29">
        <f t="shared" si="37"/>
        <v>0</v>
      </c>
      <c r="K468" s="29">
        <f t="shared" si="38"/>
        <v>0</v>
      </c>
      <c r="L468" s="29">
        <f t="shared" si="39"/>
        <v>0</v>
      </c>
      <c r="M468" s="29">
        <f t="shared" si="40"/>
        <v>0</v>
      </c>
      <c r="N468" s="29">
        <f t="shared" si="47"/>
        <v>0</v>
      </c>
      <c r="O468" s="29">
        <f t="shared" si="48"/>
        <v>1</v>
      </c>
      <c r="P468" s="29">
        <f t="shared" si="49"/>
        <v>0</v>
      </c>
      <c r="Q468" s="29"/>
    </row>
    <row r="469" spans="1:17" x14ac:dyDescent="0.3">
      <c r="A469" s="112">
        <v>607</v>
      </c>
      <c r="B469" s="19">
        <v>2004</v>
      </c>
      <c r="C469" s="31" t="s">
        <v>1690</v>
      </c>
      <c r="D469" s="33" t="s">
        <v>1978</v>
      </c>
      <c r="E469" s="104" t="s">
        <v>109</v>
      </c>
      <c r="G469" s="24">
        <f t="shared" ref="G469:G471" si="50">IF(E469="CE1",1,0)</f>
        <v>0</v>
      </c>
      <c r="H469" s="24">
        <f t="shared" ref="H469:H471" si="51">IF(E469="CE2",1,0)</f>
        <v>0</v>
      </c>
      <c r="I469" s="29">
        <f t="shared" ref="I469:I471" si="52">IF(E469="CE3",1,0)</f>
        <v>0</v>
      </c>
      <c r="J469" s="29">
        <f t="shared" ref="J469:J471" si="53">IF(E469="CE4",1,0)</f>
        <v>0</v>
      </c>
      <c r="K469" s="29">
        <f t="shared" ref="K469:K471" si="54">IF(E469="CE5",1,0)</f>
        <v>0</v>
      </c>
      <c r="L469" s="29">
        <f t="shared" ref="L469:L471" si="55">IF(E469="CE6",1,0)</f>
        <v>0</v>
      </c>
      <c r="M469" s="29">
        <f t="shared" ref="M469:M471" si="56">IF(E469="CE7",1,0)</f>
        <v>0</v>
      </c>
      <c r="N469" s="29">
        <f t="shared" si="47"/>
        <v>1</v>
      </c>
      <c r="O469" s="29">
        <f t="shared" si="48"/>
        <v>0</v>
      </c>
      <c r="P469" s="29">
        <f t="shared" si="49"/>
        <v>0</v>
      </c>
      <c r="Q469" s="29"/>
    </row>
    <row r="470" spans="1:17" x14ac:dyDescent="0.3">
      <c r="A470" s="112">
        <v>608</v>
      </c>
      <c r="B470" s="19">
        <v>2006</v>
      </c>
      <c r="C470" s="31" t="s">
        <v>1690</v>
      </c>
      <c r="D470" s="33" t="s">
        <v>1979</v>
      </c>
      <c r="E470" s="104" t="s">
        <v>109</v>
      </c>
      <c r="G470" s="24">
        <f t="shared" si="50"/>
        <v>0</v>
      </c>
      <c r="H470" s="24">
        <f t="shared" si="51"/>
        <v>0</v>
      </c>
      <c r="I470" s="29">
        <f t="shared" si="52"/>
        <v>0</v>
      </c>
      <c r="J470" s="29">
        <f t="shared" si="53"/>
        <v>0</v>
      </c>
      <c r="K470" s="29">
        <f t="shared" si="54"/>
        <v>0</v>
      </c>
      <c r="L470" s="29">
        <f t="shared" si="55"/>
        <v>0</v>
      </c>
      <c r="M470" s="29">
        <f t="shared" si="56"/>
        <v>0</v>
      </c>
      <c r="N470" s="29">
        <f t="shared" si="47"/>
        <v>1</v>
      </c>
      <c r="O470" s="29">
        <f t="shared" si="48"/>
        <v>0</v>
      </c>
      <c r="P470" s="29">
        <f t="shared" si="49"/>
        <v>0</v>
      </c>
      <c r="Q470" s="29"/>
    </row>
    <row r="471" spans="1:17" x14ac:dyDescent="0.3">
      <c r="A471" s="112">
        <v>609</v>
      </c>
      <c r="B471" s="19">
        <v>2006</v>
      </c>
      <c r="C471" s="31" t="s">
        <v>1690</v>
      </c>
      <c r="D471" s="33" t="s">
        <v>1980</v>
      </c>
      <c r="E471" s="117" t="s">
        <v>112</v>
      </c>
      <c r="G471" s="24">
        <f t="shared" si="50"/>
        <v>0</v>
      </c>
      <c r="H471" s="24">
        <f t="shared" si="51"/>
        <v>0</v>
      </c>
      <c r="I471" s="29">
        <f t="shared" si="52"/>
        <v>0</v>
      </c>
      <c r="J471" s="29">
        <f t="shared" si="53"/>
        <v>0</v>
      </c>
      <c r="K471" s="29">
        <f t="shared" si="54"/>
        <v>0</v>
      </c>
      <c r="L471" s="29">
        <f t="shared" si="55"/>
        <v>0</v>
      </c>
      <c r="M471" s="29">
        <f t="shared" si="56"/>
        <v>1</v>
      </c>
      <c r="N471" s="29">
        <f t="shared" si="47"/>
        <v>0</v>
      </c>
      <c r="O471" s="29">
        <f t="shared" si="48"/>
        <v>0</v>
      </c>
      <c r="P471" s="29">
        <f t="shared" si="49"/>
        <v>0</v>
      </c>
      <c r="Q471" s="29"/>
    </row>
    <row r="472" spans="1:17" ht="15" thickBot="1" x14ac:dyDescent="0.35"/>
    <row r="473" spans="1:17" ht="15" thickBot="1" x14ac:dyDescent="0.35">
      <c r="F473" s="142" t="s">
        <v>0</v>
      </c>
      <c r="G473" s="143">
        <f>SUM(G148:G471)</f>
        <v>38</v>
      </c>
    </row>
    <row r="474" spans="1:17" ht="15" thickBot="1" x14ac:dyDescent="0.35">
      <c r="F474" s="26"/>
      <c r="G474" s="144" t="s">
        <v>1</v>
      </c>
      <c r="H474" s="143">
        <f>SUM(H148:H473)</f>
        <v>2</v>
      </c>
    </row>
    <row r="475" spans="1:17" ht="15" thickBot="1" x14ac:dyDescent="0.35">
      <c r="F475" s="26"/>
      <c r="G475" s="26"/>
      <c r="H475" s="147" t="s">
        <v>2</v>
      </c>
      <c r="I475" s="146">
        <f>SUM(I148:I474)</f>
        <v>35</v>
      </c>
    </row>
    <row r="476" spans="1:17" ht="15" thickBot="1" x14ac:dyDescent="0.35">
      <c r="F476" s="26"/>
      <c r="G476" s="26"/>
      <c r="I476" s="147" t="s">
        <v>108</v>
      </c>
      <c r="J476" s="146">
        <f>SUM(J148:J475)</f>
        <v>8</v>
      </c>
    </row>
    <row r="477" spans="1:17" ht="15" thickBot="1" x14ac:dyDescent="0.35">
      <c r="F477" s="26"/>
      <c r="G477" s="26"/>
      <c r="H477" s="26"/>
      <c r="I477" s="26"/>
      <c r="J477" s="144" t="s">
        <v>3</v>
      </c>
      <c r="K477" s="143">
        <f>SUM(K148:K476)</f>
        <v>0</v>
      </c>
      <c r="L477" s="26"/>
      <c r="M477" s="26"/>
      <c r="N477" s="26"/>
      <c r="O477" s="26"/>
      <c r="P477" s="26"/>
    </row>
    <row r="478" spans="1:17" ht="15" thickBot="1" x14ac:dyDescent="0.35">
      <c r="F478" s="26"/>
      <c r="G478" s="26"/>
      <c r="H478" s="26"/>
      <c r="I478" s="26"/>
      <c r="J478" s="26"/>
      <c r="K478" s="144" t="s">
        <v>111</v>
      </c>
      <c r="L478" s="149">
        <f>SUM(L148:L477)</f>
        <v>89</v>
      </c>
      <c r="M478" s="26"/>
      <c r="N478" s="26"/>
      <c r="O478" s="26"/>
      <c r="P478" s="26"/>
    </row>
    <row r="479" spans="1:17" ht="15" thickBot="1" x14ac:dyDescent="0.35">
      <c r="F479" s="26"/>
      <c r="G479" s="26"/>
      <c r="H479" s="26"/>
      <c r="I479" s="26"/>
      <c r="J479" s="26"/>
      <c r="K479" s="26"/>
      <c r="L479" s="142" t="s">
        <v>112</v>
      </c>
      <c r="M479" s="143">
        <f>SUM(M148:M478)</f>
        <v>30</v>
      </c>
      <c r="N479" s="26"/>
      <c r="O479" s="26"/>
      <c r="P479" s="26"/>
    </row>
    <row r="480" spans="1:17" ht="15" thickBot="1" x14ac:dyDescent="0.35">
      <c r="F480" s="26"/>
      <c r="G480" s="26"/>
      <c r="H480" s="26"/>
      <c r="I480" s="26"/>
      <c r="J480" s="26"/>
      <c r="K480" s="26"/>
      <c r="L480" s="26"/>
      <c r="M480" s="151" t="s">
        <v>109</v>
      </c>
      <c r="N480" s="152">
        <f>SUM(N140:N471)</f>
        <v>15</v>
      </c>
      <c r="O480" s="26"/>
      <c r="P480" s="26"/>
    </row>
    <row r="481" spans="6:18" ht="15" thickBot="1" x14ac:dyDescent="0.35">
      <c r="F481" s="26"/>
      <c r="G481" s="26"/>
      <c r="H481" s="26"/>
      <c r="I481" s="26"/>
      <c r="J481" s="26"/>
      <c r="K481" s="26"/>
      <c r="L481" s="26"/>
      <c r="M481" s="26"/>
      <c r="N481" s="153" t="s">
        <v>164</v>
      </c>
      <c r="O481" s="154">
        <f>SUM(O148:O480)</f>
        <v>22</v>
      </c>
      <c r="P481" s="26"/>
    </row>
    <row r="482" spans="6:18" ht="15" thickBot="1" x14ac:dyDescent="0.35">
      <c r="F482" s="26"/>
      <c r="G482" s="26"/>
      <c r="H482" s="26"/>
      <c r="I482" s="26"/>
      <c r="J482" s="26"/>
      <c r="K482" s="26"/>
      <c r="L482" s="26"/>
      <c r="M482" s="26"/>
      <c r="N482" s="26"/>
      <c r="O482" s="155" t="s">
        <v>1686</v>
      </c>
      <c r="P482" s="156">
        <f>SUM(P148:P481)</f>
        <v>1</v>
      </c>
    </row>
    <row r="483" spans="6:18" ht="15" thickBot="1" x14ac:dyDescent="0.35">
      <c r="P483" s="145" t="s">
        <v>2058</v>
      </c>
      <c r="Q483" s="157">
        <f>SUM(Q148:Q482)</f>
        <v>11</v>
      </c>
    </row>
    <row r="484" spans="6:18" ht="15" thickBot="1" x14ac:dyDescent="0.35">
      <c r="Q484" s="145" t="s">
        <v>352</v>
      </c>
      <c r="R484" s="146">
        <f>Q483+P482+O481+N480+M479+L478+K477+J476+I475+H474+G473</f>
        <v>251</v>
      </c>
    </row>
  </sheetData>
  <sortState xmlns:xlrd2="http://schemas.microsoft.com/office/spreadsheetml/2017/richdata2" ref="A104:E138">
    <sortCondition ref="A104:A138"/>
  </sortState>
  <mergeCells count="8">
    <mergeCell ref="A465:E465"/>
    <mergeCell ref="A138:E138"/>
    <mergeCell ref="A1:E2"/>
    <mergeCell ref="A145:E145"/>
    <mergeCell ref="A404:E404"/>
    <mergeCell ref="A4:E4"/>
    <mergeCell ref="A102:E102"/>
    <mergeCell ref="A381:E381"/>
  </mergeCells>
  <pageMargins left="0.511811024" right="0.511811024" top="0.78740157499999996" bottom="0.78740157499999996" header="0.31496062000000002" footer="0.31496062000000002"/>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49"/>
  <sheetViews>
    <sheetView topLeftCell="A122" workbookViewId="0">
      <selection activeCell="A136" sqref="A136"/>
    </sheetView>
  </sheetViews>
  <sheetFormatPr defaultRowHeight="14.4" x14ac:dyDescent="0.3"/>
  <cols>
    <col min="4" max="4" width="101.6640625" style="28" customWidth="1"/>
    <col min="5" max="5" width="10.44140625" bestFit="1" customWidth="1"/>
  </cols>
  <sheetData>
    <row r="1" spans="1:5" x14ac:dyDescent="0.3">
      <c r="A1" s="188" t="s">
        <v>2204</v>
      </c>
      <c r="B1" s="188"/>
      <c r="C1" s="188"/>
      <c r="D1" s="188"/>
      <c r="E1" s="188"/>
    </row>
    <row r="2" spans="1:5" x14ac:dyDescent="0.3">
      <c r="A2" s="188"/>
      <c r="B2" s="188"/>
      <c r="C2" s="188"/>
      <c r="D2" s="188"/>
      <c r="E2" s="188"/>
    </row>
    <row r="3" spans="1:5" x14ac:dyDescent="0.3">
      <c r="A3" s="194"/>
      <c r="B3" s="194"/>
      <c r="C3" s="194"/>
      <c r="D3" s="194"/>
      <c r="E3" s="194"/>
    </row>
    <row r="4" spans="1:5" x14ac:dyDescent="0.3">
      <c r="A4" s="7"/>
      <c r="B4" s="7"/>
      <c r="C4" s="7"/>
      <c r="D4" s="131"/>
      <c r="E4" s="35"/>
    </row>
    <row r="5" spans="1:5" x14ac:dyDescent="0.3">
      <c r="A5" s="129" t="s">
        <v>7</v>
      </c>
      <c r="B5" s="129" t="s">
        <v>2187</v>
      </c>
      <c r="C5" s="129" t="s">
        <v>5</v>
      </c>
      <c r="D5" s="132" t="s">
        <v>2188</v>
      </c>
      <c r="E5" s="130" t="s">
        <v>2196</v>
      </c>
    </row>
    <row r="6" spans="1:5" x14ac:dyDescent="0.3">
      <c r="A6" s="29"/>
      <c r="B6" s="29"/>
      <c r="C6" s="29"/>
      <c r="E6" s="29"/>
    </row>
    <row r="7" spans="1:5" ht="18" x14ac:dyDescent="0.3">
      <c r="A7" s="198" t="s">
        <v>2205</v>
      </c>
      <c r="B7" s="198"/>
      <c r="C7" s="198"/>
      <c r="D7" s="198"/>
      <c r="E7" s="198"/>
    </row>
    <row r="8" spans="1:5" x14ac:dyDescent="0.3">
      <c r="B8">
        <v>2015</v>
      </c>
      <c r="C8" t="s">
        <v>2046</v>
      </c>
      <c r="D8" s="28" t="s">
        <v>2000</v>
      </c>
    </row>
    <row r="9" spans="1:5" s="29" customFormat="1" x14ac:dyDescent="0.3">
      <c r="B9" s="29">
        <v>2014</v>
      </c>
      <c r="C9" s="29" t="s">
        <v>2046</v>
      </c>
      <c r="D9" s="28" t="s">
        <v>2001</v>
      </c>
    </row>
    <row r="10" spans="1:5" s="29" customFormat="1" x14ac:dyDescent="0.3">
      <c r="B10" s="29">
        <v>2014</v>
      </c>
      <c r="C10" s="29" t="s">
        <v>2046</v>
      </c>
      <c r="D10" s="99" t="s">
        <v>1809</v>
      </c>
    </row>
    <row r="12" spans="1:5" ht="18" x14ac:dyDescent="0.3">
      <c r="A12" s="198" t="s">
        <v>2206</v>
      </c>
      <c r="B12" s="198"/>
      <c r="C12" s="198"/>
      <c r="D12" s="198"/>
      <c r="E12" s="198"/>
    </row>
    <row r="13" spans="1:5" ht="28.8" x14ac:dyDescent="0.3">
      <c r="B13">
        <v>2014</v>
      </c>
      <c r="C13" s="29" t="s">
        <v>2047</v>
      </c>
      <c r="D13" s="28" t="s">
        <v>2029</v>
      </c>
    </row>
    <row r="14" spans="1:5" s="29" customFormat="1" x14ac:dyDescent="0.3">
      <c r="B14" s="29">
        <v>2013</v>
      </c>
      <c r="C14" s="29" t="s">
        <v>2047</v>
      </c>
      <c r="D14" s="28" t="s">
        <v>2030</v>
      </c>
    </row>
    <row r="15" spans="1:5" s="29" customFormat="1" ht="28.8" x14ac:dyDescent="0.3">
      <c r="B15" s="29">
        <v>2014</v>
      </c>
      <c r="C15" s="29" t="s">
        <v>2047</v>
      </c>
      <c r="D15" s="28" t="s">
        <v>2031</v>
      </c>
    </row>
    <row r="16" spans="1:5" s="29" customFormat="1" x14ac:dyDescent="0.3">
      <c r="B16" s="29">
        <v>2015</v>
      </c>
      <c r="C16" s="29" t="s">
        <v>2047</v>
      </c>
      <c r="D16" s="28" t="s">
        <v>9</v>
      </c>
    </row>
    <row r="17" spans="1:5" s="29" customFormat="1" x14ac:dyDescent="0.3">
      <c r="B17" s="29">
        <v>2014</v>
      </c>
      <c r="C17" s="29" t="s">
        <v>2047</v>
      </c>
      <c r="D17" s="28" t="s">
        <v>2032</v>
      </c>
    </row>
    <row r="18" spans="1:5" s="29" customFormat="1" x14ac:dyDescent="0.3">
      <c r="B18" s="29">
        <v>2011</v>
      </c>
      <c r="C18" s="29" t="s">
        <v>2047</v>
      </c>
      <c r="D18" s="28" t="s">
        <v>2033</v>
      </c>
    </row>
    <row r="20" spans="1:5" ht="18" x14ac:dyDescent="0.3">
      <c r="A20" s="198" t="s">
        <v>2207</v>
      </c>
      <c r="B20" s="198"/>
      <c r="C20" s="198"/>
      <c r="D20" s="198"/>
      <c r="E20" s="198"/>
    </row>
    <row r="21" spans="1:5" x14ac:dyDescent="0.3">
      <c r="B21">
        <v>2015</v>
      </c>
      <c r="C21" s="29" t="s">
        <v>2048</v>
      </c>
      <c r="D21" s="28" t="s">
        <v>2026</v>
      </c>
    </row>
    <row r="22" spans="1:5" s="29" customFormat="1" x14ac:dyDescent="0.3">
      <c r="B22" s="29">
        <v>2015</v>
      </c>
      <c r="C22" s="29" t="s">
        <v>2048</v>
      </c>
      <c r="D22" s="28" t="s">
        <v>2027</v>
      </c>
    </row>
    <row r="23" spans="1:5" s="29" customFormat="1" x14ac:dyDescent="0.3">
      <c r="B23" s="29">
        <v>2014</v>
      </c>
      <c r="C23" s="29" t="s">
        <v>2048</v>
      </c>
      <c r="D23" s="28" t="s">
        <v>2028</v>
      </c>
    </row>
    <row r="25" spans="1:5" ht="18" x14ac:dyDescent="0.3">
      <c r="A25" s="198" t="s">
        <v>2208</v>
      </c>
      <c r="B25" s="198"/>
      <c r="C25" s="198"/>
      <c r="D25" s="198"/>
      <c r="E25" s="198"/>
    </row>
    <row r="26" spans="1:5" x14ac:dyDescent="0.3">
      <c r="B26">
        <v>2003</v>
      </c>
      <c r="C26" s="29" t="s">
        <v>2049</v>
      </c>
      <c r="D26" s="28" t="s">
        <v>2023</v>
      </c>
    </row>
    <row r="27" spans="1:5" s="29" customFormat="1" x14ac:dyDescent="0.3">
      <c r="B27" s="29">
        <v>2002</v>
      </c>
      <c r="C27" s="29" t="s">
        <v>2049</v>
      </c>
      <c r="D27" s="28" t="s">
        <v>2024</v>
      </c>
    </row>
    <row r="28" spans="1:5" s="29" customFormat="1" x14ac:dyDescent="0.3">
      <c r="B28" s="29">
        <v>2001</v>
      </c>
      <c r="C28" s="29" t="s">
        <v>2049</v>
      </c>
      <c r="D28" s="28" t="s">
        <v>2025</v>
      </c>
    </row>
    <row r="29" spans="1:5" s="29" customFormat="1" x14ac:dyDescent="0.3">
      <c r="D29" s="28"/>
    </row>
    <row r="31" spans="1:5" ht="18" x14ac:dyDescent="0.3">
      <c r="A31" s="198" t="s">
        <v>2209</v>
      </c>
      <c r="B31" s="198"/>
      <c r="C31" s="198"/>
      <c r="D31" s="198"/>
      <c r="E31" s="198"/>
    </row>
    <row r="32" spans="1:5" x14ac:dyDescent="0.3">
      <c r="B32">
        <v>2015</v>
      </c>
      <c r="C32" s="29" t="s">
        <v>2050</v>
      </c>
      <c r="D32" s="28" t="s">
        <v>2034</v>
      </c>
    </row>
    <row r="33" spans="1:5" s="29" customFormat="1" ht="28.8" x14ac:dyDescent="0.3">
      <c r="B33" s="29">
        <v>2012</v>
      </c>
      <c r="C33" s="29" t="s">
        <v>2050</v>
      </c>
      <c r="D33" s="28" t="s">
        <v>2035</v>
      </c>
    </row>
    <row r="34" spans="1:5" s="29" customFormat="1" x14ac:dyDescent="0.3">
      <c r="B34" s="29">
        <v>2012</v>
      </c>
      <c r="C34" s="29" t="s">
        <v>2050</v>
      </c>
      <c r="D34" s="28" t="s">
        <v>2036</v>
      </c>
    </row>
    <row r="35" spans="1:5" s="29" customFormat="1" x14ac:dyDescent="0.3">
      <c r="B35" s="29">
        <v>2011</v>
      </c>
      <c r="C35" s="29" t="s">
        <v>2050</v>
      </c>
      <c r="D35" s="28" t="s">
        <v>2037</v>
      </c>
    </row>
    <row r="36" spans="1:5" s="29" customFormat="1" x14ac:dyDescent="0.3">
      <c r="B36" s="29">
        <v>2010</v>
      </c>
      <c r="C36" s="29" t="s">
        <v>2050</v>
      </c>
      <c r="D36" s="28" t="s">
        <v>1801</v>
      </c>
    </row>
    <row r="37" spans="1:5" s="29" customFormat="1" x14ac:dyDescent="0.3">
      <c r="B37" s="29">
        <v>2010</v>
      </c>
      <c r="C37" s="29" t="s">
        <v>2050</v>
      </c>
      <c r="D37" s="28" t="s">
        <v>2038</v>
      </c>
    </row>
    <row r="38" spans="1:5" s="29" customFormat="1" x14ac:dyDescent="0.3">
      <c r="B38" s="29">
        <v>2008</v>
      </c>
      <c r="C38" s="29" t="s">
        <v>2050</v>
      </c>
      <c r="D38" s="28" t="s">
        <v>2039</v>
      </c>
    </row>
    <row r="39" spans="1:5" s="29" customFormat="1" x14ac:dyDescent="0.3">
      <c r="B39" s="29">
        <v>2007</v>
      </c>
      <c r="C39" s="29" t="s">
        <v>2050</v>
      </c>
      <c r="D39" s="28" t="s">
        <v>2040</v>
      </c>
    </row>
    <row r="40" spans="1:5" s="29" customFormat="1" x14ac:dyDescent="0.3">
      <c r="B40" s="29">
        <v>2007</v>
      </c>
      <c r="C40" s="29" t="s">
        <v>2050</v>
      </c>
      <c r="D40" s="28" t="s">
        <v>2041</v>
      </c>
    </row>
    <row r="41" spans="1:5" s="29" customFormat="1" x14ac:dyDescent="0.3">
      <c r="B41" s="29">
        <v>2006</v>
      </c>
      <c r="C41" s="29" t="s">
        <v>2050</v>
      </c>
      <c r="D41" s="28" t="s">
        <v>2042</v>
      </c>
    </row>
    <row r="42" spans="1:5" s="29" customFormat="1" x14ac:dyDescent="0.3">
      <c r="B42" s="29">
        <v>2005</v>
      </c>
      <c r="C42" s="29" t="s">
        <v>2050</v>
      </c>
      <c r="D42" s="28" t="s">
        <v>2043</v>
      </c>
    </row>
    <row r="43" spans="1:5" s="29" customFormat="1" x14ac:dyDescent="0.3">
      <c r="B43" s="29">
        <v>2004</v>
      </c>
      <c r="C43" s="29" t="s">
        <v>2050</v>
      </c>
      <c r="D43" s="28" t="s">
        <v>2044</v>
      </c>
    </row>
    <row r="44" spans="1:5" s="29" customFormat="1" x14ac:dyDescent="0.3">
      <c r="B44" s="29">
        <v>1996</v>
      </c>
      <c r="C44" s="29" t="s">
        <v>2050</v>
      </c>
      <c r="D44" s="28" t="s">
        <v>2045</v>
      </c>
    </row>
    <row r="46" spans="1:5" ht="18" x14ac:dyDescent="0.3">
      <c r="A46" s="198" t="s">
        <v>2210</v>
      </c>
      <c r="B46" s="198"/>
      <c r="C46" s="198"/>
      <c r="D46" s="198"/>
      <c r="E46" s="198"/>
    </row>
    <row r="47" spans="1:5" ht="28.8" x14ac:dyDescent="0.3">
      <c r="B47">
        <v>2015</v>
      </c>
      <c r="C47" s="29" t="s">
        <v>2051</v>
      </c>
      <c r="D47" s="28" t="s">
        <v>2011</v>
      </c>
    </row>
    <row r="48" spans="1:5" s="29" customFormat="1" x14ac:dyDescent="0.3">
      <c r="B48" s="29">
        <v>2013</v>
      </c>
      <c r="C48" s="29" t="s">
        <v>2051</v>
      </c>
      <c r="D48" s="28" t="s">
        <v>2012</v>
      </c>
    </row>
    <row r="49" spans="2:4" s="29" customFormat="1" x14ac:dyDescent="0.3">
      <c r="B49" s="29">
        <v>2012</v>
      </c>
      <c r="C49" s="29" t="s">
        <v>2051</v>
      </c>
      <c r="D49" s="28" t="s">
        <v>2013</v>
      </c>
    </row>
    <row r="50" spans="2:4" s="29" customFormat="1" x14ac:dyDescent="0.3">
      <c r="B50" s="29">
        <v>2011</v>
      </c>
      <c r="C50" s="29" t="s">
        <v>2051</v>
      </c>
      <c r="D50" s="28" t="s">
        <v>2003</v>
      </c>
    </row>
    <row r="51" spans="2:4" s="29" customFormat="1" x14ac:dyDescent="0.3">
      <c r="B51" s="29">
        <v>2011</v>
      </c>
      <c r="C51" s="29" t="s">
        <v>2051</v>
      </c>
      <c r="D51" s="28" t="s">
        <v>2014</v>
      </c>
    </row>
    <row r="52" spans="2:4" s="29" customFormat="1" x14ac:dyDescent="0.3">
      <c r="B52" s="29">
        <v>2011</v>
      </c>
      <c r="C52" s="29" t="s">
        <v>2051</v>
      </c>
      <c r="D52" s="28" t="s">
        <v>2015</v>
      </c>
    </row>
    <row r="53" spans="2:4" s="29" customFormat="1" x14ac:dyDescent="0.3">
      <c r="B53" s="29">
        <v>2010</v>
      </c>
      <c r="C53" s="29" t="s">
        <v>2051</v>
      </c>
      <c r="D53" s="28" t="s">
        <v>2006</v>
      </c>
    </row>
    <row r="54" spans="2:4" s="29" customFormat="1" x14ac:dyDescent="0.3">
      <c r="B54" s="29">
        <v>2010</v>
      </c>
      <c r="C54" s="29" t="s">
        <v>2051</v>
      </c>
      <c r="D54" s="28" t="s">
        <v>2016</v>
      </c>
    </row>
    <row r="55" spans="2:4" s="29" customFormat="1" x14ac:dyDescent="0.3">
      <c r="B55" s="29">
        <v>2009</v>
      </c>
      <c r="C55" s="29" t="s">
        <v>2051</v>
      </c>
      <c r="D55" s="28" t="s">
        <v>2007</v>
      </c>
    </row>
    <row r="56" spans="2:4" s="29" customFormat="1" x14ac:dyDescent="0.3">
      <c r="B56" s="29">
        <v>2009</v>
      </c>
      <c r="C56" s="29" t="s">
        <v>2051</v>
      </c>
      <c r="D56" s="28" t="s">
        <v>2017</v>
      </c>
    </row>
    <row r="57" spans="2:4" s="29" customFormat="1" x14ac:dyDescent="0.3">
      <c r="B57" s="29">
        <v>2008</v>
      </c>
      <c r="C57" s="29" t="s">
        <v>2051</v>
      </c>
      <c r="D57" s="28" t="s">
        <v>2018</v>
      </c>
    </row>
    <row r="58" spans="2:4" s="29" customFormat="1" x14ac:dyDescent="0.3">
      <c r="B58" s="29">
        <v>2008</v>
      </c>
      <c r="C58" s="29" t="s">
        <v>2051</v>
      </c>
      <c r="D58" s="28" t="s">
        <v>995</v>
      </c>
    </row>
    <row r="59" spans="2:4" s="29" customFormat="1" x14ac:dyDescent="0.3">
      <c r="B59" s="29">
        <v>2008</v>
      </c>
      <c r="C59" s="29" t="s">
        <v>2051</v>
      </c>
      <c r="D59" s="28" t="s">
        <v>2019</v>
      </c>
    </row>
    <row r="60" spans="2:4" s="29" customFormat="1" x14ac:dyDescent="0.3">
      <c r="B60" s="29">
        <v>2007</v>
      </c>
      <c r="C60" s="29" t="s">
        <v>2051</v>
      </c>
      <c r="D60" s="28" t="s">
        <v>2020</v>
      </c>
    </row>
    <row r="61" spans="2:4" s="29" customFormat="1" x14ac:dyDescent="0.3">
      <c r="C61" s="29" t="s">
        <v>2051</v>
      </c>
      <c r="D61" s="28" t="s">
        <v>2022</v>
      </c>
    </row>
    <row r="62" spans="2:4" s="29" customFormat="1" x14ac:dyDescent="0.3">
      <c r="B62" s="29">
        <v>2006</v>
      </c>
      <c r="C62" s="29" t="s">
        <v>2051</v>
      </c>
      <c r="D62" s="28" t="s">
        <v>2021</v>
      </c>
    </row>
    <row r="63" spans="2:4" s="29" customFormat="1" x14ac:dyDescent="0.3">
      <c r="D63" s="28"/>
    </row>
    <row r="65" spans="1:17" ht="18" x14ac:dyDescent="0.3">
      <c r="A65" s="198" t="s">
        <v>2211</v>
      </c>
      <c r="B65" s="198"/>
      <c r="C65" s="198"/>
      <c r="D65" s="198"/>
      <c r="E65" s="198"/>
    </row>
    <row r="66" spans="1:17" x14ac:dyDescent="0.3">
      <c r="B66">
        <v>2013</v>
      </c>
      <c r="C66" s="29" t="s">
        <v>2052</v>
      </c>
      <c r="D66" s="28" t="s">
        <v>2002</v>
      </c>
    </row>
    <row r="67" spans="1:17" x14ac:dyDescent="0.3">
      <c r="B67">
        <v>2011</v>
      </c>
      <c r="C67" s="29" t="s">
        <v>2052</v>
      </c>
      <c r="D67" s="28" t="s">
        <v>2003</v>
      </c>
    </row>
    <row r="68" spans="1:17" x14ac:dyDescent="0.3">
      <c r="B68">
        <v>2011</v>
      </c>
      <c r="C68" s="29" t="s">
        <v>2052</v>
      </c>
      <c r="D68" s="28" t="s">
        <v>2004</v>
      </c>
    </row>
    <row r="69" spans="1:17" x14ac:dyDescent="0.3">
      <c r="B69">
        <v>2011</v>
      </c>
      <c r="C69" s="29" t="s">
        <v>2052</v>
      </c>
      <c r="D69" s="28" t="s">
        <v>673</v>
      </c>
    </row>
    <row r="70" spans="1:17" x14ac:dyDescent="0.3">
      <c r="B70">
        <v>2010</v>
      </c>
      <c r="C70" s="29" t="s">
        <v>2052</v>
      </c>
      <c r="D70" s="28" t="s">
        <v>2005</v>
      </c>
    </row>
    <row r="71" spans="1:17" x14ac:dyDescent="0.3">
      <c r="B71">
        <v>2010</v>
      </c>
      <c r="C71" s="29" t="s">
        <v>2052</v>
      </c>
      <c r="D71" s="28" t="s">
        <v>2006</v>
      </c>
    </row>
    <row r="72" spans="1:17" x14ac:dyDescent="0.3">
      <c r="B72">
        <v>2009</v>
      </c>
      <c r="C72" s="29" t="s">
        <v>2052</v>
      </c>
      <c r="D72" s="28" t="s">
        <v>2007</v>
      </c>
    </row>
    <row r="73" spans="1:17" x14ac:dyDescent="0.3">
      <c r="B73">
        <v>2009</v>
      </c>
      <c r="C73" s="29" t="s">
        <v>2052</v>
      </c>
      <c r="D73" s="28" t="s">
        <v>2008</v>
      </c>
    </row>
    <row r="74" spans="1:17" x14ac:dyDescent="0.3">
      <c r="B74">
        <v>2008</v>
      </c>
      <c r="C74" s="29" t="s">
        <v>2052</v>
      </c>
      <c r="D74" s="28" t="s">
        <v>2009</v>
      </c>
    </row>
    <row r="75" spans="1:17" x14ac:dyDescent="0.3">
      <c r="B75">
        <v>2006</v>
      </c>
      <c r="C75" s="29" t="s">
        <v>2052</v>
      </c>
      <c r="D75" s="28" t="s">
        <v>1787</v>
      </c>
    </row>
    <row r="76" spans="1:17" x14ac:dyDescent="0.3">
      <c r="C76" s="29" t="s">
        <v>2052</v>
      </c>
      <c r="D76" s="28" t="s">
        <v>2010</v>
      </c>
    </row>
    <row r="78" spans="1:17" ht="18" x14ac:dyDescent="0.3">
      <c r="A78" s="198" t="s">
        <v>2212</v>
      </c>
      <c r="B78" s="198"/>
      <c r="C78" s="198"/>
      <c r="D78" s="198"/>
      <c r="E78" s="198"/>
    </row>
    <row r="79" spans="1:17" s="29" customFormat="1" ht="14.25" customHeight="1" x14ac:dyDescent="0.3">
      <c r="A79" s="129" t="s">
        <v>7</v>
      </c>
      <c r="B79" s="129" t="s">
        <v>2187</v>
      </c>
      <c r="C79" s="129" t="s">
        <v>5</v>
      </c>
      <c r="D79" s="132" t="s">
        <v>2188</v>
      </c>
      <c r="E79" s="130" t="s">
        <v>2196</v>
      </c>
    </row>
    <row r="80" spans="1:17" x14ac:dyDescent="0.3">
      <c r="A80" s="133">
        <v>616</v>
      </c>
      <c r="B80" s="119">
        <v>2014</v>
      </c>
      <c r="C80" s="119" t="s">
        <v>2046</v>
      </c>
      <c r="D80" s="55" t="s">
        <v>1809</v>
      </c>
      <c r="E80" s="75" t="s">
        <v>2</v>
      </c>
      <c r="G80" s="24">
        <f>IF(E80="CE1",1,0)</f>
        <v>0</v>
      </c>
      <c r="H80" s="24">
        <f>IF(E80="CE2",1,0)</f>
        <v>0</v>
      </c>
      <c r="I80" s="29">
        <f>IF(E80="CE3",1,0)</f>
        <v>1</v>
      </c>
      <c r="J80" s="29">
        <f>IF(E80="CE4",1,0)</f>
        <v>0</v>
      </c>
      <c r="K80" s="29">
        <f>IF(E80="CE5",1,0)</f>
        <v>0</v>
      </c>
      <c r="L80" s="29">
        <f>IF(E80="CE6",1,0)</f>
        <v>0</v>
      </c>
      <c r="M80" s="29">
        <f>IF(E80="CE7",1,0)</f>
        <v>0</v>
      </c>
      <c r="N80" s="29"/>
      <c r="O80" s="29"/>
      <c r="P80" s="29"/>
      <c r="Q80" s="29">
        <f>IF(E80="não consegui acesso",1,0)</f>
        <v>0</v>
      </c>
    </row>
    <row r="81" spans="1:17" x14ac:dyDescent="0.3">
      <c r="A81" s="133">
        <v>617</v>
      </c>
      <c r="B81" s="119">
        <v>2014</v>
      </c>
      <c r="C81" s="119" t="s">
        <v>2046</v>
      </c>
      <c r="D81" s="47" t="s">
        <v>2001</v>
      </c>
      <c r="E81" s="75" t="s">
        <v>112</v>
      </c>
      <c r="G81" s="24">
        <f t="shared" ref="G81:G137" si="0">IF(E81="CE1",1,0)</f>
        <v>0</v>
      </c>
      <c r="H81" s="24">
        <f t="shared" ref="H81:H137" si="1">IF(E81="CE2",1,0)</f>
        <v>0</v>
      </c>
      <c r="I81" s="29">
        <f t="shared" ref="I81:I137" si="2">IF(E81="CE3",1,0)</f>
        <v>0</v>
      </c>
      <c r="J81" s="29">
        <f t="shared" ref="J81:J137" si="3">IF(E81="CE4",1,0)</f>
        <v>0</v>
      </c>
      <c r="K81" s="29">
        <f t="shared" ref="K81:K137" si="4">IF(E81="CE5",1,0)</f>
        <v>0</v>
      </c>
      <c r="L81" s="29">
        <f t="shared" ref="L81:L137" si="5">IF(E81="CE6",1,0)</f>
        <v>0</v>
      </c>
      <c r="M81" s="29">
        <f t="shared" ref="M81:M137" si="6">IF(E81="CE7",1,0)</f>
        <v>1</v>
      </c>
      <c r="N81" s="29"/>
      <c r="O81" s="29"/>
      <c r="P81" s="29"/>
      <c r="Q81" s="29">
        <f t="shared" ref="Q81:Q137" si="7">IF(E81="não consegui acesso",1,0)</f>
        <v>0</v>
      </c>
    </row>
    <row r="82" spans="1:17" x14ac:dyDescent="0.3">
      <c r="A82" s="133">
        <v>618</v>
      </c>
      <c r="B82" s="119">
        <v>2015</v>
      </c>
      <c r="C82" s="119" t="s">
        <v>2046</v>
      </c>
      <c r="D82" s="47" t="s">
        <v>2000</v>
      </c>
      <c r="E82" s="75" t="s">
        <v>2</v>
      </c>
      <c r="G82" s="24">
        <f t="shared" si="0"/>
        <v>0</v>
      </c>
      <c r="H82" s="24">
        <f t="shared" si="1"/>
        <v>0</v>
      </c>
      <c r="I82" s="29">
        <f t="shared" si="2"/>
        <v>1</v>
      </c>
      <c r="J82" s="29">
        <f t="shared" si="3"/>
        <v>0</v>
      </c>
      <c r="K82" s="29">
        <f t="shared" si="4"/>
        <v>0</v>
      </c>
      <c r="L82" s="29">
        <f t="shared" si="5"/>
        <v>0</v>
      </c>
      <c r="M82" s="29">
        <f t="shared" si="6"/>
        <v>0</v>
      </c>
      <c r="N82" s="29"/>
      <c r="O82" s="29"/>
      <c r="P82" s="29"/>
      <c r="Q82" s="29">
        <f t="shared" si="7"/>
        <v>0</v>
      </c>
    </row>
    <row r="83" spans="1:17" x14ac:dyDescent="0.3">
      <c r="A83" s="133">
        <v>619</v>
      </c>
      <c r="B83" s="119">
        <v>2014</v>
      </c>
      <c r="C83" s="119" t="s">
        <v>2047</v>
      </c>
      <c r="D83" s="47" t="s">
        <v>2032</v>
      </c>
      <c r="E83" s="78" t="s">
        <v>109</v>
      </c>
      <c r="G83" s="24">
        <f t="shared" si="0"/>
        <v>0</v>
      </c>
      <c r="H83" s="24">
        <f t="shared" si="1"/>
        <v>0</v>
      </c>
      <c r="I83" s="29">
        <f t="shared" si="2"/>
        <v>0</v>
      </c>
      <c r="J83" s="29">
        <f t="shared" si="3"/>
        <v>0</v>
      </c>
      <c r="K83" s="29">
        <f t="shared" si="4"/>
        <v>0</v>
      </c>
      <c r="L83" s="29">
        <f t="shared" si="5"/>
        <v>0</v>
      </c>
      <c r="M83" s="29">
        <f t="shared" si="6"/>
        <v>0</v>
      </c>
      <c r="N83" s="29"/>
      <c r="O83" s="29"/>
      <c r="P83" s="29"/>
      <c r="Q83" s="29">
        <f t="shared" si="7"/>
        <v>0</v>
      </c>
    </row>
    <row r="84" spans="1:17" ht="28.8" x14ac:dyDescent="0.3">
      <c r="A84" s="133">
        <v>620</v>
      </c>
      <c r="B84" s="119">
        <v>2014</v>
      </c>
      <c r="C84" s="119" t="s">
        <v>2047</v>
      </c>
      <c r="D84" s="47" t="s">
        <v>2031</v>
      </c>
      <c r="E84" s="75" t="s">
        <v>2</v>
      </c>
      <c r="G84" s="24">
        <f t="shared" si="0"/>
        <v>0</v>
      </c>
      <c r="H84" s="24">
        <f t="shared" si="1"/>
        <v>0</v>
      </c>
      <c r="I84" s="29">
        <f t="shared" si="2"/>
        <v>1</v>
      </c>
      <c r="J84" s="29">
        <f t="shared" si="3"/>
        <v>0</v>
      </c>
      <c r="K84" s="29">
        <f t="shared" si="4"/>
        <v>0</v>
      </c>
      <c r="L84" s="29">
        <f t="shared" si="5"/>
        <v>0</v>
      </c>
      <c r="M84" s="29">
        <f t="shared" si="6"/>
        <v>0</v>
      </c>
      <c r="N84" s="29"/>
      <c r="O84" s="29"/>
      <c r="P84" s="29"/>
      <c r="Q84" s="29">
        <f t="shared" si="7"/>
        <v>0</v>
      </c>
    </row>
    <row r="85" spans="1:17" x14ac:dyDescent="0.3">
      <c r="A85" s="133">
        <v>621</v>
      </c>
      <c r="B85" s="119">
        <v>2013</v>
      </c>
      <c r="C85" s="119" t="s">
        <v>2047</v>
      </c>
      <c r="D85" s="47" t="s">
        <v>2030</v>
      </c>
      <c r="E85" s="75" t="s">
        <v>2</v>
      </c>
      <c r="G85" s="24">
        <f t="shared" si="0"/>
        <v>0</v>
      </c>
      <c r="H85" s="24">
        <f t="shared" si="1"/>
        <v>0</v>
      </c>
      <c r="I85" s="29">
        <f t="shared" si="2"/>
        <v>1</v>
      </c>
      <c r="J85" s="29">
        <f t="shared" si="3"/>
        <v>0</v>
      </c>
      <c r="K85" s="29">
        <f t="shared" si="4"/>
        <v>0</v>
      </c>
      <c r="L85" s="29">
        <f t="shared" si="5"/>
        <v>0</v>
      </c>
      <c r="M85" s="29">
        <f t="shared" si="6"/>
        <v>0</v>
      </c>
      <c r="N85" s="29"/>
      <c r="O85" s="29"/>
      <c r="P85" s="29"/>
      <c r="Q85" s="29">
        <f t="shared" si="7"/>
        <v>0</v>
      </c>
    </row>
    <row r="86" spans="1:17" x14ac:dyDescent="0.3">
      <c r="A86" s="133">
        <v>622</v>
      </c>
      <c r="B86" s="119">
        <v>2011</v>
      </c>
      <c r="C86" s="119" t="s">
        <v>2047</v>
      </c>
      <c r="D86" s="47" t="s">
        <v>2033</v>
      </c>
      <c r="E86" s="75" t="s">
        <v>111</v>
      </c>
      <c r="G86" s="24">
        <f t="shared" si="0"/>
        <v>0</v>
      </c>
      <c r="H86" s="24">
        <f t="shared" si="1"/>
        <v>0</v>
      </c>
      <c r="I86" s="29">
        <f t="shared" si="2"/>
        <v>0</v>
      </c>
      <c r="J86" s="29">
        <f t="shared" si="3"/>
        <v>0</v>
      </c>
      <c r="K86" s="29">
        <f t="shared" si="4"/>
        <v>0</v>
      </c>
      <c r="L86" s="29">
        <f t="shared" si="5"/>
        <v>1</v>
      </c>
      <c r="M86" s="29">
        <f t="shared" si="6"/>
        <v>0</v>
      </c>
      <c r="N86" s="29"/>
      <c r="O86" s="29"/>
      <c r="P86" s="29"/>
      <c r="Q86" s="29">
        <f t="shared" si="7"/>
        <v>0</v>
      </c>
    </row>
    <row r="87" spans="1:17" x14ac:dyDescent="0.3">
      <c r="A87" s="133">
        <v>623</v>
      </c>
      <c r="B87" s="119">
        <v>2015</v>
      </c>
      <c r="C87" s="119" t="s">
        <v>2047</v>
      </c>
      <c r="D87" s="47" t="s">
        <v>9</v>
      </c>
      <c r="E87" s="75" t="s">
        <v>2</v>
      </c>
      <c r="G87" s="24">
        <f t="shared" si="0"/>
        <v>0</v>
      </c>
      <c r="H87" s="24">
        <f t="shared" si="1"/>
        <v>0</v>
      </c>
      <c r="I87" s="29">
        <f t="shared" si="2"/>
        <v>1</v>
      </c>
      <c r="J87" s="29">
        <f t="shared" si="3"/>
        <v>0</v>
      </c>
      <c r="K87" s="29">
        <f t="shared" si="4"/>
        <v>0</v>
      </c>
      <c r="L87" s="29">
        <f t="shared" si="5"/>
        <v>0</v>
      </c>
      <c r="M87" s="29">
        <f t="shared" si="6"/>
        <v>0</v>
      </c>
      <c r="N87" s="29"/>
      <c r="O87" s="29"/>
      <c r="P87" s="29"/>
      <c r="Q87" s="29">
        <f t="shared" si="7"/>
        <v>0</v>
      </c>
    </row>
    <row r="88" spans="1:17" ht="28.8" x14ac:dyDescent="0.3">
      <c r="A88" s="133">
        <v>624</v>
      </c>
      <c r="B88" s="119">
        <v>2014</v>
      </c>
      <c r="C88" s="119" t="s">
        <v>2047</v>
      </c>
      <c r="D88" s="47" t="s">
        <v>2029</v>
      </c>
      <c r="E88" s="75" t="s">
        <v>2</v>
      </c>
      <c r="G88" s="24">
        <f t="shared" si="0"/>
        <v>0</v>
      </c>
      <c r="H88" s="24">
        <f t="shared" si="1"/>
        <v>0</v>
      </c>
      <c r="I88" s="29">
        <f t="shared" si="2"/>
        <v>1</v>
      </c>
      <c r="J88" s="29">
        <f t="shared" si="3"/>
        <v>0</v>
      </c>
      <c r="K88" s="29">
        <f t="shared" si="4"/>
        <v>0</v>
      </c>
      <c r="L88" s="29">
        <f t="shared" si="5"/>
        <v>0</v>
      </c>
      <c r="M88" s="29">
        <f t="shared" si="6"/>
        <v>0</v>
      </c>
      <c r="N88" s="29"/>
      <c r="O88" s="29"/>
      <c r="P88" s="29"/>
      <c r="Q88" s="29">
        <f t="shared" si="7"/>
        <v>0</v>
      </c>
    </row>
    <row r="89" spans="1:17" x14ac:dyDescent="0.3">
      <c r="A89" s="133">
        <v>625</v>
      </c>
      <c r="B89" s="119">
        <v>2014</v>
      </c>
      <c r="C89" s="119" t="s">
        <v>2048</v>
      </c>
      <c r="D89" s="47" t="s">
        <v>2028</v>
      </c>
      <c r="E89" s="75" t="s">
        <v>2</v>
      </c>
      <c r="G89" s="24">
        <f t="shared" si="0"/>
        <v>0</v>
      </c>
      <c r="H89" s="24">
        <f t="shared" si="1"/>
        <v>0</v>
      </c>
      <c r="I89" s="29">
        <f t="shared" si="2"/>
        <v>1</v>
      </c>
      <c r="J89" s="29">
        <f t="shared" si="3"/>
        <v>0</v>
      </c>
      <c r="K89" s="29">
        <f t="shared" si="4"/>
        <v>0</v>
      </c>
      <c r="L89" s="29">
        <f t="shared" si="5"/>
        <v>0</v>
      </c>
      <c r="M89" s="29">
        <f t="shared" si="6"/>
        <v>0</v>
      </c>
      <c r="N89" s="29"/>
      <c r="O89" s="29"/>
      <c r="P89" s="29"/>
      <c r="Q89" s="29">
        <f t="shared" si="7"/>
        <v>0</v>
      </c>
    </row>
    <row r="90" spans="1:17" x14ac:dyDescent="0.3">
      <c r="A90" s="133">
        <v>626</v>
      </c>
      <c r="B90" s="119">
        <v>2015</v>
      </c>
      <c r="C90" s="119" t="s">
        <v>2048</v>
      </c>
      <c r="D90" s="47" t="s">
        <v>2027</v>
      </c>
      <c r="E90" s="75" t="s">
        <v>2</v>
      </c>
      <c r="G90" s="24">
        <f t="shared" si="0"/>
        <v>0</v>
      </c>
      <c r="H90" s="24">
        <f t="shared" si="1"/>
        <v>0</v>
      </c>
      <c r="I90" s="29">
        <f t="shared" si="2"/>
        <v>1</v>
      </c>
      <c r="J90" s="29">
        <f t="shared" si="3"/>
        <v>0</v>
      </c>
      <c r="K90" s="29">
        <f t="shared" si="4"/>
        <v>0</v>
      </c>
      <c r="L90" s="29">
        <f t="shared" si="5"/>
        <v>0</v>
      </c>
      <c r="M90" s="29">
        <f t="shared" si="6"/>
        <v>0</v>
      </c>
      <c r="N90" s="29"/>
      <c r="O90" s="29"/>
      <c r="P90" s="29"/>
      <c r="Q90" s="29">
        <f t="shared" si="7"/>
        <v>0</v>
      </c>
    </row>
    <row r="91" spans="1:17" x14ac:dyDescent="0.3">
      <c r="A91" s="133">
        <v>627</v>
      </c>
      <c r="B91" s="119">
        <v>2015</v>
      </c>
      <c r="C91" s="119" t="s">
        <v>2048</v>
      </c>
      <c r="D91" s="47" t="s">
        <v>2026</v>
      </c>
      <c r="E91" s="75" t="s">
        <v>111</v>
      </c>
      <c r="G91" s="24">
        <f t="shared" si="0"/>
        <v>0</v>
      </c>
      <c r="H91" s="24">
        <f t="shared" si="1"/>
        <v>0</v>
      </c>
      <c r="I91" s="29">
        <f t="shared" si="2"/>
        <v>0</v>
      </c>
      <c r="J91" s="29">
        <f t="shared" si="3"/>
        <v>0</v>
      </c>
      <c r="K91" s="29">
        <f t="shared" si="4"/>
        <v>0</v>
      </c>
      <c r="L91" s="29">
        <f t="shared" si="5"/>
        <v>1</v>
      </c>
      <c r="M91" s="29">
        <f t="shared" si="6"/>
        <v>0</v>
      </c>
      <c r="N91" s="29"/>
      <c r="O91" s="29"/>
      <c r="P91" s="29"/>
      <c r="Q91" s="29">
        <f t="shared" si="7"/>
        <v>0</v>
      </c>
    </row>
    <row r="92" spans="1:17" x14ac:dyDescent="0.3">
      <c r="A92" s="133">
        <v>628</v>
      </c>
      <c r="B92" s="119">
        <v>2002</v>
      </c>
      <c r="C92" s="119" t="s">
        <v>2049</v>
      </c>
      <c r="D92" s="47" t="s">
        <v>2024</v>
      </c>
      <c r="E92" s="75" t="s">
        <v>0</v>
      </c>
      <c r="G92" s="24">
        <f t="shared" si="0"/>
        <v>1</v>
      </c>
      <c r="H92" s="24">
        <f t="shared" si="1"/>
        <v>0</v>
      </c>
      <c r="I92" s="29">
        <f t="shared" si="2"/>
        <v>0</v>
      </c>
      <c r="J92" s="29">
        <f t="shared" si="3"/>
        <v>0</v>
      </c>
      <c r="K92" s="29">
        <f t="shared" si="4"/>
        <v>0</v>
      </c>
      <c r="L92" s="29">
        <f t="shared" si="5"/>
        <v>0</v>
      </c>
      <c r="M92" s="29">
        <f t="shared" si="6"/>
        <v>0</v>
      </c>
      <c r="N92" s="29"/>
      <c r="O92" s="29"/>
      <c r="P92" s="29"/>
      <c r="Q92" s="29">
        <f t="shared" si="7"/>
        <v>0</v>
      </c>
    </row>
    <row r="93" spans="1:17" x14ac:dyDescent="0.3">
      <c r="A93" s="133">
        <v>629</v>
      </c>
      <c r="B93" s="119">
        <v>2001</v>
      </c>
      <c r="C93" s="119" t="s">
        <v>2049</v>
      </c>
      <c r="D93" s="47" t="s">
        <v>2025</v>
      </c>
      <c r="E93" s="75" t="s">
        <v>2</v>
      </c>
      <c r="G93" s="24">
        <f t="shared" si="0"/>
        <v>0</v>
      </c>
      <c r="H93" s="24">
        <f t="shared" si="1"/>
        <v>0</v>
      </c>
      <c r="I93" s="29">
        <f t="shared" si="2"/>
        <v>1</v>
      </c>
      <c r="J93" s="29">
        <f t="shared" si="3"/>
        <v>0</v>
      </c>
      <c r="K93" s="29">
        <f t="shared" si="4"/>
        <v>0</v>
      </c>
      <c r="L93" s="29">
        <f t="shared" si="5"/>
        <v>0</v>
      </c>
      <c r="M93" s="29">
        <f t="shared" si="6"/>
        <v>0</v>
      </c>
      <c r="N93" s="29"/>
      <c r="O93" s="29"/>
      <c r="P93" s="29"/>
      <c r="Q93" s="29">
        <f t="shared" si="7"/>
        <v>0</v>
      </c>
    </row>
    <row r="94" spans="1:17" x14ac:dyDescent="0.3">
      <c r="A94" s="133">
        <v>630</v>
      </c>
      <c r="B94" s="119">
        <v>2003</v>
      </c>
      <c r="C94" s="119" t="s">
        <v>2049</v>
      </c>
      <c r="D94" s="47" t="s">
        <v>2023</v>
      </c>
      <c r="E94" s="75" t="s">
        <v>0</v>
      </c>
      <c r="G94" s="24">
        <f t="shared" si="0"/>
        <v>1</v>
      </c>
      <c r="H94" s="24">
        <f t="shared" si="1"/>
        <v>0</v>
      </c>
      <c r="I94" s="29">
        <f t="shared" si="2"/>
        <v>0</v>
      </c>
      <c r="J94" s="29">
        <f t="shared" si="3"/>
        <v>0</v>
      </c>
      <c r="K94" s="29">
        <f t="shared" si="4"/>
        <v>0</v>
      </c>
      <c r="L94" s="29">
        <f t="shared" si="5"/>
        <v>0</v>
      </c>
      <c r="M94" s="29">
        <f t="shared" si="6"/>
        <v>0</v>
      </c>
      <c r="N94" s="29"/>
      <c r="O94" s="29"/>
      <c r="P94" s="29"/>
      <c r="Q94" s="29">
        <f t="shared" si="7"/>
        <v>0</v>
      </c>
    </row>
    <row r="95" spans="1:17" x14ac:dyDescent="0.3">
      <c r="A95" s="133">
        <v>631</v>
      </c>
      <c r="B95" s="119">
        <v>2011</v>
      </c>
      <c r="C95" s="119" t="s">
        <v>2050</v>
      </c>
      <c r="D95" s="47" t="s">
        <v>2037</v>
      </c>
      <c r="E95" s="75" t="s">
        <v>2</v>
      </c>
      <c r="G95" s="24">
        <f t="shared" si="0"/>
        <v>0</v>
      </c>
      <c r="H95" s="24">
        <f t="shared" si="1"/>
        <v>0</v>
      </c>
      <c r="I95" s="29">
        <f t="shared" si="2"/>
        <v>1</v>
      </c>
      <c r="J95" s="29">
        <f t="shared" si="3"/>
        <v>0</v>
      </c>
      <c r="K95" s="29">
        <f t="shared" si="4"/>
        <v>0</v>
      </c>
      <c r="L95" s="29">
        <f t="shared" si="5"/>
        <v>0</v>
      </c>
      <c r="M95" s="29">
        <f t="shared" si="6"/>
        <v>0</v>
      </c>
      <c r="N95" s="29"/>
      <c r="O95" s="29"/>
      <c r="P95" s="29"/>
      <c r="Q95" s="29">
        <f t="shared" si="7"/>
        <v>0</v>
      </c>
    </row>
    <row r="96" spans="1:17" x14ac:dyDescent="0.3">
      <c r="A96" s="133">
        <v>632</v>
      </c>
      <c r="B96" s="119">
        <v>2007</v>
      </c>
      <c r="C96" s="119" t="s">
        <v>2050</v>
      </c>
      <c r="D96" s="47" t="s">
        <v>2041</v>
      </c>
      <c r="E96" s="78" t="s">
        <v>109</v>
      </c>
      <c r="G96" s="24">
        <f t="shared" si="0"/>
        <v>0</v>
      </c>
      <c r="H96" s="24">
        <f t="shared" si="1"/>
        <v>0</v>
      </c>
      <c r="I96" s="29">
        <f t="shared" si="2"/>
        <v>0</v>
      </c>
      <c r="J96" s="29">
        <f t="shared" si="3"/>
        <v>0</v>
      </c>
      <c r="K96" s="29">
        <f t="shared" si="4"/>
        <v>0</v>
      </c>
      <c r="L96" s="29">
        <f t="shared" si="5"/>
        <v>0</v>
      </c>
      <c r="M96" s="29">
        <f t="shared" si="6"/>
        <v>0</v>
      </c>
      <c r="N96" s="29"/>
      <c r="O96" s="29"/>
      <c r="P96" s="29"/>
      <c r="Q96" s="29">
        <f t="shared" si="7"/>
        <v>0</v>
      </c>
    </row>
    <row r="97" spans="1:17" x14ac:dyDescent="0.3">
      <c r="A97" s="133">
        <v>633</v>
      </c>
      <c r="B97" s="119">
        <v>2007</v>
      </c>
      <c r="C97" s="119" t="s">
        <v>2050</v>
      </c>
      <c r="D97" s="47" t="s">
        <v>2040</v>
      </c>
      <c r="E97" s="75" t="s">
        <v>2</v>
      </c>
      <c r="G97" s="24">
        <f t="shared" si="0"/>
        <v>0</v>
      </c>
      <c r="H97" s="24">
        <f t="shared" si="1"/>
        <v>0</v>
      </c>
      <c r="I97" s="29">
        <f t="shared" si="2"/>
        <v>1</v>
      </c>
      <c r="J97" s="29">
        <f t="shared" si="3"/>
        <v>0</v>
      </c>
      <c r="K97" s="29">
        <f t="shared" si="4"/>
        <v>0</v>
      </c>
      <c r="L97" s="29">
        <f t="shared" si="5"/>
        <v>0</v>
      </c>
      <c r="M97" s="29">
        <f t="shared" si="6"/>
        <v>0</v>
      </c>
      <c r="N97" s="29"/>
      <c r="O97" s="29"/>
      <c r="P97" s="29"/>
      <c r="Q97" s="29">
        <f t="shared" si="7"/>
        <v>0</v>
      </c>
    </row>
    <row r="98" spans="1:17" x14ac:dyDescent="0.3">
      <c r="A98" s="133">
        <v>634</v>
      </c>
      <c r="B98" s="119">
        <v>1996</v>
      </c>
      <c r="C98" s="119" t="s">
        <v>2050</v>
      </c>
      <c r="D98" s="47" t="s">
        <v>2045</v>
      </c>
      <c r="E98" s="75" t="s">
        <v>2</v>
      </c>
      <c r="G98" s="24">
        <f t="shared" si="0"/>
        <v>0</v>
      </c>
      <c r="H98" s="24">
        <f t="shared" si="1"/>
        <v>0</v>
      </c>
      <c r="I98" s="29">
        <f t="shared" si="2"/>
        <v>1</v>
      </c>
      <c r="J98" s="29">
        <f t="shared" si="3"/>
        <v>0</v>
      </c>
      <c r="K98" s="29">
        <f t="shared" si="4"/>
        <v>0</v>
      </c>
      <c r="L98" s="29">
        <f t="shared" si="5"/>
        <v>0</v>
      </c>
      <c r="M98" s="29">
        <f t="shared" si="6"/>
        <v>0</v>
      </c>
      <c r="N98" s="29"/>
      <c r="O98" s="29"/>
      <c r="P98" s="29"/>
      <c r="Q98" s="29">
        <f t="shared" si="7"/>
        <v>0</v>
      </c>
    </row>
    <row r="99" spans="1:17" x14ac:dyDescent="0.3">
      <c r="A99" s="133">
        <v>635</v>
      </c>
      <c r="B99" s="119">
        <v>2010</v>
      </c>
      <c r="C99" s="119" t="s">
        <v>2050</v>
      </c>
      <c r="D99" s="47" t="s">
        <v>2038</v>
      </c>
      <c r="E99" s="75" t="s">
        <v>2</v>
      </c>
      <c r="G99" s="24">
        <f t="shared" si="0"/>
        <v>0</v>
      </c>
      <c r="H99" s="24">
        <f t="shared" si="1"/>
        <v>0</v>
      </c>
      <c r="I99" s="29">
        <f t="shared" si="2"/>
        <v>1</v>
      </c>
      <c r="J99" s="29">
        <f t="shared" si="3"/>
        <v>0</v>
      </c>
      <c r="K99" s="29">
        <f t="shared" si="4"/>
        <v>0</v>
      </c>
      <c r="L99" s="29">
        <f t="shared" si="5"/>
        <v>0</v>
      </c>
      <c r="M99" s="29">
        <f t="shared" si="6"/>
        <v>0</v>
      </c>
      <c r="N99" s="29"/>
      <c r="O99" s="29"/>
      <c r="P99" s="29"/>
      <c r="Q99" s="29">
        <f t="shared" si="7"/>
        <v>0</v>
      </c>
    </row>
    <row r="100" spans="1:17" x14ac:dyDescent="0.3">
      <c r="A100" s="133">
        <v>636</v>
      </c>
      <c r="B100" s="119">
        <v>2008</v>
      </c>
      <c r="C100" s="119" t="s">
        <v>2050</v>
      </c>
      <c r="D100" s="47" t="s">
        <v>2039</v>
      </c>
      <c r="E100" s="75" t="s">
        <v>2</v>
      </c>
      <c r="G100" s="24">
        <f t="shared" si="0"/>
        <v>0</v>
      </c>
      <c r="H100" s="24">
        <f t="shared" si="1"/>
        <v>0</v>
      </c>
      <c r="I100" s="29">
        <f t="shared" si="2"/>
        <v>1</v>
      </c>
      <c r="J100" s="29">
        <f t="shared" si="3"/>
        <v>0</v>
      </c>
      <c r="K100" s="29">
        <f t="shared" si="4"/>
        <v>0</v>
      </c>
      <c r="L100" s="29">
        <f t="shared" si="5"/>
        <v>0</v>
      </c>
      <c r="M100" s="29">
        <f t="shared" si="6"/>
        <v>0</v>
      </c>
      <c r="N100" s="29"/>
      <c r="O100" s="29"/>
      <c r="P100" s="29"/>
      <c r="Q100" s="29">
        <f t="shared" si="7"/>
        <v>0</v>
      </c>
    </row>
    <row r="101" spans="1:17" x14ac:dyDescent="0.3">
      <c r="A101" s="133">
        <v>637</v>
      </c>
      <c r="B101" s="119">
        <v>2005</v>
      </c>
      <c r="C101" s="119" t="s">
        <v>2050</v>
      </c>
      <c r="D101" s="47" t="s">
        <v>2043</v>
      </c>
      <c r="E101" s="75" t="s">
        <v>2</v>
      </c>
      <c r="G101" s="24">
        <f t="shared" si="0"/>
        <v>0</v>
      </c>
      <c r="H101" s="24">
        <f t="shared" si="1"/>
        <v>0</v>
      </c>
      <c r="I101" s="29">
        <f t="shared" si="2"/>
        <v>1</v>
      </c>
      <c r="J101" s="29">
        <f t="shared" si="3"/>
        <v>0</v>
      </c>
      <c r="K101" s="29">
        <f t="shared" si="4"/>
        <v>0</v>
      </c>
      <c r="L101" s="29">
        <f t="shared" si="5"/>
        <v>0</v>
      </c>
      <c r="M101" s="29">
        <f t="shared" si="6"/>
        <v>0</v>
      </c>
      <c r="N101" s="29"/>
      <c r="O101" s="29"/>
      <c r="P101" s="29"/>
      <c r="Q101" s="29">
        <f t="shared" si="7"/>
        <v>0</v>
      </c>
    </row>
    <row r="102" spans="1:17" ht="28.8" x14ac:dyDescent="0.3">
      <c r="A102" s="133">
        <v>638</v>
      </c>
      <c r="B102" s="119">
        <v>2012</v>
      </c>
      <c r="C102" s="119" t="s">
        <v>2050</v>
      </c>
      <c r="D102" s="47" t="s">
        <v>2035</v>
      </c>
      <c r="E102" s="75" t="s">
        <v>111</v>
      </c>
      <c r="G102" s="24">
        <f t="shared" si="0"/>
        <v>0</v>
      </c>
      <c r="H102" s="24">
        <f t="shared" si="1"/>
        <v>0</v>
      </c>
      <c r="I102" s="29">
        <f t="shared" si="2"/>
        <v>0</v>
      </c>
      <c r="J102" s="29">
        <f t="shared" si="3"/>
        <v>0</v>
      </c>
      <c r="K102" s="29">
        <f t="shared" si="4"/>
        <v>0</v>
      </c>
      <c r="L102" s="29">
        <f t="shared" si="5"/>
        <v>1</v>
      </c>
      <c r="M102" s="29">
        <f t="shared" si="6"/>
        <v>0</v>
      </c>
      <c r="N102" s="29"/>
      <c r="O102" s="29"/>
      <c r="P102" s="29"/>
      <c r="Q102" s="29">
        <f t="shared" si="7"/>
        <v>0</v>
      </c>
    </row>
    <row r="103" spans="1:17" x14ac:dyDescent="0.3">
      <c r="A103" s="133">
        <v>639</v>
      </c>
      <c r="B103" s="119">
        <v>2015</v>
      </c>
      <c r="C103" s="119" t="s">
        <v>2050</v>
      </c>
      <c r="D103" s="47" t="s">
        <v>2034</v>
      </c>
      <c r="E103" s="75" t="s">
        <v>111</v>
      </c>
      <c r="G103" s="24">
        <f t="shared" si="0"/>
        <v>0</v>
      </c>
      <c r="H103" s="24">
        <f t="shared" si="1"/>
        <v>0</v>
      </c>
      <c r="I103" s="29">
        <f t="shared" si="2"/>
        <v>0</v>
      </c>
      <c r="J103" s="29">
        <f t="shared" si="3"/>
        <v>0</v>
      </c>
      <c r="K103" s="29">
        <f t="shared" si="4"/>
        <v>0</v>
      </c>
      <c r="L103" s="29">
        <f t="shared" si="5"/>
        <v>1</v>
      </c>
      <c r="M103" s="29">
        <f t="shared" si="6"/>
        <v>0</v>
      </c>
      <c r="N103" s="29"/>
      <c r="O103" s="29"/>
      <c r="P103" s="29"/>
      <c r="Q103" s="29">
        <f t="shared" si="7"/>
        <v>0</v>
      </c>
    </row>
    <row r="104" spans="1:17" x14ac:dyDescent="0.3">
      <c r="A104" s="133">
        <v>640</v>
      </c>
      <c r="B104" s="119">
        <v>2010</v>
      </c>
      <c r="C104" s="119" t="s">
        <v>2050</v>
      </c>
      <c r="D104" s="47" t="s">
        <v>1801</v>
      </c>
      <c r="E104" s="75" t="s">
        <v>2</v>
      </c>
      <c r="G104" s="24">
        <f t="shared" si="0"/>
        <v>0</v>
      </c>
      <c r="H104" s="24">
        <f t="shared" si="1"/>
        <v>0</v>
      </c>
      <c r="I104" s="29">
        <f t="shared" si="2"/>
        <v>1</v>
      </c>
      <c r="J104" s="29">
        <f t="shared" si="3"/>
        <v>0</v>
      </c>
      <c r="K104" s="29">
        <f t="shared" si="4"/>
        <v>0</v>
      </c>
      <c r="L104" s="29">
        <f t="shared" si="5"/>
        <v>0</v>
      </c>
      <c r="M104" s="29">
        <f t="shared" si="6"/>
        <v>0</v>
      </c>
      <c r="N104" s="29"/>
      <c r="O104" s="29"/>
      <c r="P104" s="29"/>
      <c r="Q104" s="29">
        <f t="shared" si="7"/>
        <v>0</v>
      </c>
    </row>
    <row r="105" spans="1:17" x14ac:dyDescent="0.3">
      <c r="A105" s="133">
        <v>641</v>
      </c>
      <c r="B105" s="119">
        <v>2004</v>
      </c>
      <c r="C105" s="119" t="s">
        <v>2050</v>
      </c>
      <c r="D105" s="47" t="s">
        <v>2044</v>
      </c>
      <c r="E105" s="75" t="s">
        <v>2</v>
      </c>
      <c r="G105" s="24">
        <f t="shared" si="0"/>
        <v>0</v>
      </c>
      <c r="H105" s="24">
        <f t="shared" si="1"/>
        <v>0</v>
      </c>
      <c r="I105" s="29">
        <f t="shared" si="2"/>
        <v>1</v>
      </c>
      <c r="J105" s="29">
        <f t="shared" si="3"/>
        <v>0</v>
      </c>
      <c r="K105" s="29">
        <f t="shared" si="4"/>
        <v>0</v>
      </c>
      <c r="L105" s="29">
        <f t="shared" si="5"/>
        <v>0</v>
      </c>
      <c r="M105" s="29">
        <f t="shared" si="6"/>
        <v>0</v>
      </c>
      <c r="N105" s="29"/>
      <c r="O105" s="29"/>
      <c r="P105" s="29"/>
      <c r="Q105" s="29">
        <f t="shared" si="7"/>
        <v>0</v>
      </c>
    </row>
    <row r="106" spans="1:17" x14ac:dyDescent="0.3">
      <c r="A106" s="133">
        <v>642</v>
      </c>
      <c r="B106" s="119">
        <v>2006</v>
      </c>
      <c r="C106" s="119" t="s">
        <v>2050</v>
      </c>
      <c r="D106" s="47" t="s">
        <v>2042</v>
      </c>
      <c r="E106" s="75" t="s">
        <v>111</v>
      </c>
      <c r="G106" s="24">
        <f t="shared" si="0"/>
        <v>0</v>
      </c>
      <c r="H106" s="24">
        <f t="shared" si="1"/>
        <v>0</v>
      </c>
      <c r="I106" s="29">
        <f t="shared" si="2"/>
        <v>0</v>
      </c>
      <c r="J106" s="29">
        <f t="shared" si="3"/>
        <v>0</v>
      </c>
      <c r="K106" s="29">
        <f t="shared" si="4"/>
        <v>0</v>
      </c>
      <c r="L106" s="29">
        <f t="shared" si="5"/>
        <v>1</v>
      </c>
      <c r="M106" s="29">
        <f t="shared" si="6"/>
        <v>0</v>
      </c>
      <c r="N106" s="29"/>
      <c r="O106" s="29"/>
      <c r="P106" s="29"/>
      <c r="Q106" s="29">
        <f t="shared" si="7"/>
        <v>0</v>
      </c>
    </row>
    <row r="107" spans="1:17" x14ac:dyDescent="0.3">
      <c r="A107" s="133">
        <v>643</v>
      </c>
      <c r="B107" s="119">
        <v>2012</v>
      </c>
      <c r="C107" s="119" t="s">
        <v>2050</v>
      </c>
      <c r="D107" s="47" t="s">
        <v>2036</v>
      </c>
      <c r="E107" s="75" t="s">
        <v>2</v>
      </c>
      <c r="G107" s="24">
        <f t="shared" si="0"/>
        <v>0</v>
      </c>
      <c r="H107" s="24">
        <f t="shared" si="1"/>
        <v>0</v>
      </c>
      <c r="I107" s="29">
        <f t="shared" si="2"/>
        <v>1</v>
      </c>
      <c r="J107" s="29">
        <f t="shared" si="3"/>
        <v>0</v>
      </c>
      <c r="K107" s="29">
        <f t="shared" si="4"/>
        <v>0</v>
      </c>
      <c r="L107" s="29">
        <f t="shared" si="5"/>
        <v>0</v>
      </c>
      <c r="M107" s="29">
        <f t="shared" si="6"/>
        <v>0</v>
      </c>
      <c r="N107" s="29"/>
      <c r="O107" s="29"/>
      <c r="P107" s="29"/>
      <c r="Q107" s="29">
        <f t="shared" si="7"/>
        <v>0</v>
      </c>
    </row>
    <row r="108" spans="1:17" x14ac:dyDescent="0.3">
      <c r="A108" s="133">
        <v>644</v>
      </c>
      <c r="B108" s="119">
        <v>2006</v>
      </c>
      <c r="C108" s="119" t="s">
        <v>2051</v>
      </c>
      <c r="D108" s="47" t="s">
        <v>2021</v>
      </c>
      <c r="E108" s="75" t="s">
        <v>2</v>
      </c>
      <c r="G108" s="24">
        <f t="shared" si="0"/>
        <v>0</v>
      </c>
      <c r="H108" s="24">
        <f t="shared" si="1"/>
        <v>0</v>
      </c>
      <c r="I108" s="29">
        <f t="shared" si="2"/>
        <v>1</v>
      </c>
      <c r="J108" s="29">
        <f t="shared" si="3"/>
        <v>0</v>
      </c>
      <c r="K108" s="29">
        <f t="shared" si="4"/>
        <v>0</v>
      </c>
      <c r="L108" s="29">
        <f t="shared" si="5"/>
        <v>0</v>
      </c>
      <c r="M108" s="29">
        <f t="shared" si="6"/>
        <v>0</v>
      </c>
      <c r="N108" s="29"/>
      <c r="O108" s="29"/>
      <c r="P108" s="29"/>
      <c r="Q108" s="29">
        <f t="shared" si="7"/>
        <v>0</v>
      </c>
    </row>
    <row r="109" spans="1:17" x14ac:dyDescent="0.3">
      <c r="A109" s="133">
        <v>645</v>
      </c>
      <c r="B109" s="119">
        <v>2010</v>
      </c>
      <c r="C109" s="119" t="s">
        <v>2051</v>
      </c>
      <c r="D109" s="47" t="s">
        <v>2016</v>
      </c>
      <c r="E109" s="75" t="s">
        <v>2</v>
      </c>
      <c r="G109" s="24">
        <f t="shared" si="0"/>
        <v>0</v>
      </c>
      <c r="H109" s="24">
        <f t="shared" si="1"/>
        <v>0</v>
      </c>
      <c r="I109" s="29">
        <f t="shared" si="2"/>
        <v>1</v>
      </c>
      <c r="J109" s="29">
        <f t="shared" si="3"/>
        <v>0</v>
      </c>
      <c r="K109" s="29">
        <f t="shared" si="4"/>
        <v>0</v>
      </c>
      <c r="L109" s="29">
        <f t="shared" si="5"/>
        <v>0</v>
      </c>
      <c r="M109" s="29">
        <f t="shared" si="6"/>
        <v>0</v>
      </c>
      <c r="N109" s="29"/>
      <c r="O109" s="29"/>
      <c r="P109" s="29"/>
      <c r="Q109" s="29">
        <f t="shared" si="7"/>
        <v>0</v>
      </c>
    </row>
    <row r="110" spans="1:17" x14ac:dyDescent="0.3">
      <c r="A110" s="133">
        <v>646</v>
      </c>
      <c r="B110" s="119"/>
      <c r="C110" s="119" t="s">
        <v>2051</v>
      </c>
      <c r="D110" s="47" t="s">
        <v>2022</v>
      </c>
      <c r="E110" s="75" t="s">
        <v>2</v>
      </c>
      <c r="G110" s="24">
        <f t="shared" si="0"/>
        <v>0</v>
      </c>
      <c r="H110" s="24">
        <f t="shared" si="1"/>
        <v>0</v>
      </c>
      <c r="I110" s="29">
        <f t="shared" si="2"/>
        <v>1</v>
      </c>
      <c r="J110" s="29">
        <f t="shared" si="3"/>
        <v>0</v>
      </c>
      <c r="K110" s="29">
        <f t="shared" si="4"/>
        <v>0</v>
      </c>
      <c r="L110" s="29">
        <f t="shared" si="5"/>
        <v>0</v>
      </c>
      <c r="M110" s="29">
        <f t="shared" si="6"/>
        <v>0</v>
      </c>
      <c r="N110" s="29"/>
      <c r="O110" s="29"/>
      <c r="P110" s="29"/>
      <c r="Q110" s="29">
        <f t="shared" si="7"/>
        <v>0</v>
      </c>
    </row>
    <row r="111" spans="1:17" x14ac:dyDescent="0.3">
      <c r="A111" s="133">
        <v>647</v>
      </c>
      <c r="B111" s="119">
        <v>2011</v>
      </c>
      <c r="C111" s="119" t="s">
        <v>2051</v>
      </c>
      <c r="D111" s="47" t="s">
        <v>2014</v>
      </c>
      <c r="E111" s="75" t="s">
        <v>111</v>
      </c>
      <c r="G111" s="24">
        <f t="shared" si="0"/>
        <v>0</v>
      </c>
      <c r="H111" s="24">
        <f t="shared" si="1"/>
        <v>0</v>
      </c>
      <c r="I111" s="29">
        <f t="shared" si="2"/>
        <v>0</v>
      </c>
      <c r="J111" s="29">
        <f t="shared" si="3"/>
        <v>0</v>
      </c>
      <c r="K111" s="29">
        <f t="shared" si="4"/>
        <v>0</v>
      </c>
      <c r="L111" s="29">
        <f t="shared" si="5"/>
        <v>1</v>
      </c>
      <c r="M111" s="29">
        <f t="shared" si="6"/>
        <v>0</v>
      </c>
      <c r="N111" s="29"/>
      <c r="O111" s="29"/>
      <c r="P111" s="29"/>
      <c r="Q111" s="29">
        <f t="shared" si="7"/>
        <v>0</v>
      </c>
    </row>
    <row r="112" spans="1:17" x14ac:dyDescent="0.3">
      <c r="A112" s="133">
        <v>648</v>
      </c>
      <c r="B112" s="119">
        <v>2008</v>
      </c>
      <c r="C112" s="119" t="s">
        <v>2051</v>
      </c>
      <c r="D112" s="47" t="s">
        <v>2018</v>
      </c>
      <c r="E112" s="75" t="s">
        <v>2</v>
      </c>
      <c r="G112" s="24">
        <f t="shared" si="0"/>
        <v>0</v>
      </c>
      <c r="H112" s="24">
        <f t="shared" si="1"/>
        <v>0</v>
      </c>
      <c r="I112" s="29">
        <f t="shared" si="2"/>
        <v>1</v>
      </c>
      <c r="J112" s="29">
        <f t="shared" si="3"/>
        <v>0</v>
      </c>
      <c r="K112" s="29">
        <f t="shared" si="4"/>
        <v>0</v>
      </c>
      <c r="L112" s="29">
        <f t="shared" si="5"/>
        <v>0</v>
      </c>
      <c r="M112" s="29">
        <f t="shared" si="6"/>
        <v>0</v>
      </c>
      <c r="N112" s="29"/>
      <c r="O112" s="29"/>
      <c r="P112" s="29"/>
      <c r="Q112" s="29">
        <f t="shared" si="7"/>
        <v>0</v>
      </c>
    </row>
    <row r="113" spans="1:17" x14ac:dyDescent="0.3">
      <c r="A113" s="133">
        <v>649</v>
      </c>
      <c r="B113" s="119">
        <v>2008</v>
      </c>
      <c r="C113" s="119" t="s">
        <v>2051</v>
      </c>
      <c r="D113" s="47" t="s">
        <v>2019</v>
      </c>
      <c r="E113" s="78" t="s">
        <v>109</v>
      </c>
      <c r="G113" s="24">
        <f t="shared" si="0"/>
        <v>0</v>
      </c>
      <c r="H113" s="24">
        <f t="shared" si="1"/>
        <v>0</v>
      </c>
      <c r="I113" s="29">
        <f t="shared" si="2"/>
        <v>0</v>
      </c>
      <c r="J113" s="29">
        <f t="shared" si="3"/>
        <v>0</v>
      </c>
      <c r="K113" s="29">
        <f t="shared" si="4"/>
        <v>0</v>
      </c>
      <c r="L113" s="29">
        <f t="shared" si="5"/>
        <v>0</v>
      </c>
      <c r="M113" s="29">
        <f t="shared" si="6"/>
        <v>0</v>
      </c>
      <c r="N113" s="29"/>
      <c r="O113" s="29"/>
      <c r="P113" s="29"/>
      <c r="Q113" s="29">
        <f t="shared" si="7"/>
        <v>0</v>
      </c>
    </row>
    <row r="114" spans="1:17" x14ac:dyDescent="0.3">
      <c r="A114" s="133">
        <v>650</v>
      </c>
      <c r="B114" s="119">
        <v>2011</v>
      </c>
      <c r="C114" s="119" t="s">
        <v>2051</v>
      </c>
      <c r="D114" s="47" t="s">
        <v>2015</v>
      </c>
      <c r="E114" s="75" t="s">
        <v>112</v>
      </c>
      <c r="G114" s="24">
        <f t="shared" si="0"/>
        <v>0</v>
      </c>
      <c r="H114" s="24">
        <f t="shared" si="1"/>
        <v>0</v>
      </c>
      <c r="I114" s="29">
        <f t="shared" si="2"/>
        <v>0</v>
      </c>
      <c r="J114" s="29">
        <f t="shared" si="3"/>
        <v>0</v>
      </c>
      <c r="K114" s="29">
        <f t="shared" si="4"/>
        <v>0</v>
      </c>
      <c r="L114" s="29">
        <f t="shared" si="5"/>
        <v>0</v>
      </c>
      <c r="M114" s="29">
        <f t="shared" si="6"/>
        <v>1</v>
      </c>
      <c r="N114" s="29"/>
      <c r="O114" s="29"/>
      <c r="P114" s="29"/>
      <c r="Q114" s="29">
        <f t="shared" si="7"/>
        <v>0</v>
      </c>
    </row>
    <row r="115" spans="1:17" x14ac:dyDescent="0.3">
      <c r="A115" s="133">
        <v>651</v>
      </c>
      <c r="B115" s="119">
        <v>2008</v>
      </c>
      <c r="C115" s="119" t="s">
        <v>2051</v>
      </c>
      <c r="D115" s="47" t="s">
        <v>995</v>
      </c>
      <c r="E115" s="75" t="s">
        <v>2</v>
      </c>
      <c r="G115" s="24">
        <f t="shared" si="0"/>
        <v>0</v>
      </c>
      <c r="H115" s="24">
        <f t="shared" si="1"/>
        <v>0</v>
      </c>
      <c r="I115" s="29">
        <f t="shared" si="2"/>
        <v>1</v>
      </c>
      <c r="J115" s="29">
        <f t="shared" si="3"/>
        <v>0</v>
      </c>
      <c r="K115" s="29">
        <f t="shared" si="4"/>
        <v>0</v>
      </c>
      <c r="L115" s="29">
        <f t="shared" si="5"/>
        <v>0</v>
      </c>
      <c r="M115" s="29">
        <f t="shared" si="6"/>
        <v>0</v>
      </c>
      <c r="N115" s="29"/>
      <c r="O115" s="29"/>
      <c r="P115" s="29"/>
      <c r="Q115" s="29">
        <f t="shared" si="7"/>
        <v>0</v>
      </c>
    </row>
    <row r="116" spans="1:17" x14ac:dyDescent="0.3">
      <c r="A116" s="133">
        <v>652</v>
      </c>
      <c r="B116" s="119">
        <v>2013</v>
      </c>
      <c r="C116" s="119" t="s">
        <v>2051</v>
      </c>
      <c r="D116" s="47" t="s">
        <v>2012</v>
      </c>
      <c r="E116" s="75" t="s">
        <v>111</v>
      </c>
      <c r="G116" s="24">
        <f t="shared" si="0"/>
        <v>0</v>
      </c>
      <c r="H116" s="24">
        <f t="shared" si="1"/>
        <v>0</v>
      </c>
      <c r="I116" s="29">
        <f t="shared" si="2"/>
        <v>0</v>
      </c>
      <c r="J116" s="29">
        <f t="shared" si="3"/>
        <v>0</v>
      </c>
      <c r="K116" s="29">
        <f t="shared" si="4"/>
        <v>0</v>
      </c>
      <c r="L116" s="29">
        <f t="shared" si="5"/>
        <v>1</v>
      </c>
      <c r="M116" s="29">
        <f t="shared" si="6"/>
        <v>0</v>
      </c>
      <c r="N116" s="29"/>
      <c r="O116" s="29"/>
      <c r="P116" s="29"/>
      <c r="Q116" s="29">
        <f t="shared" si="7"/>
        <v>0</v>
      </c>
    </row>
    <row r="117" spans="1:17" x14ac:dyDescent="0.3">
      <c r="A117" s="133">
        <v>653</v>
      </c>
      <c r="B117" s="119">
        <v>2012</v>
      </c>
      <c r="C117" s="119" t="s">
        <v>2051</v>
      </c>
      <c r="D117" s="47" t="s">
        <v>2013</v>
      </c>
      <c r="E117" s="75" t="s">
        <v>111</v>
      </c>
      <c r="G117" s="24">
        <f t="shared" si="0"/>
        <v>0</v>
      </c>
      <c r="H117" s="24">
        <f t="shared" si="1"/>
        <v>0</v>
      </c>
      <c r="I117" s="29">
        <f t="shared" si="2"/>
        <v>0</v>
      </c>
      <c r="J117" s="29">
        <f t="shared" si="3"/>
        <v>0</v>
      </c>
      <c r="K117" s="29">
        <f t="shared" si="4"/>
        <v>0</v>
      </c>
      <c r="L117" s="29">
        <f t="shared" si="5"/>
        <v>1</v>
      </c>
      <c r="M117" s="29">
        <f t="shared" si="6"/>
        <v>0</v>
      </c>
      <c r="N117" s="29"/>
      <c r="O117" s="29"/>
      <c r="P117" s="29"/>
      <c r="Q117" s="29">
        <f t="shared" si="7"/>
        <v>0</v>
      </c>
    </row>
    <row r="118" spans="1:17" x14ac:dyDescent="0.3">
      <c r="A118" s="133">
        <v>654</v>
      </c>
      <c r="B118" s="119">
        <v>2009</v>
      </c>
      <c r="C118" s="119" t="s">
        <v>2051</v>
      </c>
      <c r="D118" s="47" t="s">
        <v>2007</v>
      </c>
      <c r="E118" s="75" t="s">
        <v>112</v>
      </c>
      <c r="G118" s="24">
        <f t="shared" si="0"/>
        <v>0</v>
      </c>
      <c r="H118" s="24">
        <f t="shared" si="1"/>
        <v>0</v>
      </c>
      <c r="I118" s="29">
        <f t="shared" si="2"/>
        <v>0</v>
      </c>
      <c r="J118" s="29">
        <f t="shared" si="3"/>
        <v>0</v>
      </c>
      <c r="K118" s="29">
        <f t="shared" si="4"/>
        <v>0</v>
      </c>
      <c r="L118" s="29">
        <f t="shared" si="5"/>
        <v>0</v>
      </c>
      <c r="M118" s="29">
        <f t="shared" si="6"/>
        <v>1</v>
      </c>
      <c r="N118" s="29"/>
      <c r="O118" s="29"/>
      <c r="P118" s="29"/>
      <c r="Q118" s="29">
        <f t="shared" si="7"/>
        <v>0</v>
      </c>
    </row>
    <row r="119" spans="1:17" x14ac:dyDescent="0.3">
      <c r="A119" s="133">
        <v>655</v>
      </c>
      <c r="B119" s="119">
        <v>2010</v>
      </c>
      <c r="C119" s="119" t="s">
        <v>2051</v>
      </c>
      <c r="D119" s="47" t="s">
        <v>2006</v>
      </c>
      <c r="E119" s="75" t="s">
        <v>2</v>
      </c>
      <c r="G119" s="24">
        <f t="shared" si="0"/>
        <v>0</v>
      </c>
      <c r="H119" s="24">
        <f t="shared" si="1"/>
        <v>0</v>
      </c>
      <c r="I119" s="29">
        <f t="shared" si="2"/>
        <v>1</v>
      </c>
      <c r="J119" s="29">
        <f t="shared" si="3"/>
        <v>0</v>
      </c>
      <c r="K119" s="29">
        <f t="shared" si="4"/>
        <v>0</v>
      </c>
      <c r="L119" s="29">
        <f t="shared" si="5"/>
        <v>0</v>
      </c>
      <c r="M119" s="29">
        <f t="shared" si="6"/>
        <v>0</v>
      </c>
      <c r="N119" s="29"/>
      <c r="O119" s="29"/>
      <c r="P119" s="29"/>
      <c r="Q119" s="29">
        <f t="shared" si="7"/>
        <v>0</v>
      </c>
    </row>
    <row r="120" spans="1:17" x14ac:dyDescent="0.3">
      <c r="A120" s="133">
        <v>656</v>
      </c>
      <c r="B120" s="119">
        <v>2009</v>
      </c>
      <c r="C120" s="119" t="s">
        <v>2051</v>
      </c>
      <c r="D120" s="47" t="s">
        <v>2017</v>
      </c>
      <c r="E120" s="75" t="s">
        <v>112</v>
      </c>
      <c r="G120" s="24">
        <f t="shared" si="0"/>
        <v>0</v>
      </c>
      <c r="H120" s="24">
        <f t="shared" si="1"/>
        <v>0</v>
      </c>
      <c r="I120" s="29">
        <f t="shared" si="2"/>
        <v>0</v>
      </c>
      <c r="J120" s="29">
        <f t="shared" si="3"/>
        <v>0</v>
      </c>
      <c r="K120" s="29">
        <f t="shared" si="4"/>
        <v>0</v>
      </c>
      <c r="L120" s="29">
        <f t="shared" si="5"/>
        <v>0</v>
      </c>
      <c r="M120" s="29">
        <f t="shared" si="6"/>
        <v>1</v>
      </c>
      <c r="N120" s="29"/>
      <c r="O120" s="29"/>
      <c r="P120" s="29"/>
      <c r="Q120" s="29">
        <f t="shared" si="7"/>
        <v>0</v>
      </c>
    </row>
    <row r="121" spans="1:17" ht="28.8" x14ac:dyDescent="0.3">
      <c r="A121" s="133">
        <v>657</v>
      </c>
      <c r="B121" s="119">
        <v>2015</v>
      </c>
      <c r="C121" s="119" t="s">
        <v>2051</v>
      </c>
      <c r="D121" s="47" t="s">
        <v>2011</v>
      </c>
      <c r="E121" s="75" t="s">
        <v>111</v>
      </c>
      <c r="G121" s="24">
        <f t="shared" si="0"/>
        <v>0</v>
      </c>
      <c r="H121" s="24">
        <f t="shared" si="1"/>
        <v>0</v>
      </c>
      <c r="I121" s="29">
        <f t="shared" si="2"/>
        <v>0</v>
      </c>
      <c r="J121" s="29">
        <f t="shared" si="3"/>
        <v>0</v>
      </c>
      <c r="K121" s="29">
        <f t="shared" si="4"/>
        <v>0</v>
      </c>
      <c r="L121" s="29">
        <f t="shared" si="5"/>
        <v>1</v>
      </c>
      <c r="M121" s="29">
        <f t="shared" si="6"/>
        <v>0</v>
      </c>
      <c r="N121" s="29"/>
      <c r="O121" s="29"/>
      <c r="P121" s="29"/>
      <c r="Q121" s="29">
        <f t="shared" si="7"/>
        <v>0</v>
      </c>
    </row>
    <row r="122" spans="1:17" x14ac:dyDescent="0.3">
      <c r="A122" s="133">
        <v>658</v>
      </c>
      <c r="B122" s="119">
        <v>2011</v>
      </c>
      <c r="C122" s="119" t="s">
        <v>2051</v>
      </c>
      <c r="D122" s="47" t="s">
        <v>2003</v>
      </c>
      <c r="E122" s="75" t="s">
        <v>2</v>
      </c>
      <c r="G122" s="24">
        <f t="shared" si="0"/>
        <v>0</v>
      </c>
      <c r="H122" s="24">
        <f t="shared" si="1"/>
        <v>0</v>
      </c>
      <c r="I122" s="29">
        <f t="shared" si="2"/>
        <v>1</v>
      </c>
      <c r="J122" s="29">
        <f t="shared" si="3"/>
        <v>0</v>
      </c>
      <c r="K122" s="29">
        <f t="shared" si="4"/>
        <v>0</v>
      </c>
      <c r="L122" s="29">
        <f t="shared" si="5"/>
        <v>0</v>
      </c>
      <c r="M122" s="29">
        <f t="shared" si="6"/>
        <v>0</v>
      </c>
      <c r="N122" s="29"/>
      <c r="O122" s="29"/>
      <c r="P122" s="29"/>
      <c r="Q122" s="29">
        <f t="shared" si="7"/>
        <v>0</v>
      </c>
    </row>
    <row r="123" spans="1:17" x14ac:dyDescent="0.3">
      <c r="A123" s="133">
        <v>659</v>
      </c>
      <c r="B123" s="119">
        <v>2007</v>
      </c>
      <c r="C123" s="119" t="s">
        <v>2051</v>
      </c>
      <c r="D123" s="47" t="s">
        <v>2020</v>
      </c>
      <c r="E123" s="75" t="s">
        <v>2</v>
      </c>
      <c r="G123" s="24">
        <f t="shared" si="0"/>
        <v>0</v>
      </c>
      <c r="H123" s="24">
        <f t="shared" si="1"/>
        <v>0</v>
      </c>
      <c r="I123" s="29">
        <f t="shared" si="2"/>
        <v>1</v>
      </c>
      <c r="J123" s="29">
        <f t="shared" si="3"/>
        <v>0</v>
      </c>
      <c r="K123" s="29">
        <f t="shared" si="4"/>
        <v>0</v>
      </c>
      <c r="L123" s="29">
        <f t="shared" si="5"/>
        <v>0</v>
      </c>
      <c r="M123" s="29">
        <f t="shared" si="6"/>
        <v>0</v>
      </c>
      <c r="N123" s="29"/>
      <c r="O123" s="29"/>
      <c r="P123" s="29"/>
      <c r="Q123" s="29">
        <f t="shared" si="7"/>
        <v>0</v>
      </c>
    </row>
    <row r="124" spans="1:17" x14ac:dyDescent="0.3">
      <c r="A124" s="133">
        <v>660</v>
      </c>
      <c r="B124" s="119">
        <v>2006</v>
      </c>
      <c r="C124" s="119" t="s">
        <v>2052</v>
      </c>
      <c r="D124" s="47" t="s">
        <v>1787</v>
      </c>
      <c r="E124" s="75" t="s">
        <v>2</v>
      </c>
      <c r="G124" s="24">
        <f t="shared" si="0"/>
        <v>0</v>
      </c>
      <c r="H124" s="24">
        <f t="shared" si="1"/>
        <v>0</v>
      </c>
      <c r="I124" s="29">
        <f t="shared" si="2"/>
        <v>1</v>
      </c>
      <c r="J124" s="29">
        <f t="shared" si="3"/>
        <v>0</v>
      </c>
      <c r="K124" s="29">
        <f t="shared" si="4"/>
        <v>0</v>
      </c>
      <c r="L124" s="29">
        <f t="shared" si="5"/>
        <v>0</v>
      </c>
      <c r="M124" s="29">
        <f t="shared" si="6"/>
        <v>0</v>
      </c>
      <c r="N124" s="29"/>
      <c r="O124" s="29"/>
      <c r="P124" s="29"/>
      <c r="Q124" s="29">
        <f t="shared" si="7"/>
        <v>0</v>
      </c>
    </row>
    <row r="125" spans="1:17" x14ac:dyDescent="0.3">
      <c r="A125" s="133">
        <v>661</v>
      </c>
      <c r="B125" s="119">
        <v>2011</v>
      </c>
      <c r="C125" s="119" t="s">
        <v>2052</v>
      </c>
      <c r="D125" s="47" t="s">
        <v>673</v>
      </c>
      <c r="E125" s="75" t="s">
        <v>2</v>
      </c>
      <c r="G125" s="24">
        <f t="shared" si="0"/>
        <v>0</v>
      </c>
      <c r="H125" s="24">
        <f t="shared" si="1"/>
        <v>0</v>
      </c>
      <c r="I125" s="29">
        <f t="shared" si="2"/>
        <v>1</v>
      </c>
      <c r="J125" s="29">
        <f t="shared" si="3"/>
        <v>0</v>
      </c>
      <c r="K125" s="29">
        <f t="shared" si="4"/>
        <v>0</v>
      </c>
      <c r="L125" s="29">
        <f t="shared" si="5"/>
        <v>0</v>
      </c>
      <c r="M125" s="29">
        <f t="shared" si="6"/>
        <v>0</v>
      </c>
      <c r="N125" s="29"/>
      <c r="O125" s="29"/>
      <c r="P125" s="29"/>
      <c r="Q125" s="29">
        <f t="shared" si="7"/>
        <v>0</v>
      </c>
    </row>
    <row r="126" spans="1:17" x14ac:dyDescent="0.3">
      <c r="A126" s="133">
        <v>662</v>
      </c>
      <c r="B126" s="119">
        <v>2013</v>
      </c>
      <c r="C126" s="119" t="s">
        <v>2052</v>
      </c>
      <c r="D126" s="47" t="s">
        <v>2002</v>
      </c>
      <c r="E126" s="75" t="s">
        <v>2</v>
      </c>
      <c r="G126" s="24">
        <f t="shared" si="0"/>
        <v>0</v>
      </c>
      <c r="H126" s="24">
        <f t="shared" si="1"/>
        <v>0</v>
      </c>
      <c r="I126" s="29">
        <f t="shared" si="2"/>
        <v>1</v>
      </c>
      <c r="J126" s="29">
        <f t="shared" si="3"/>
        <v>0</v>
      </c>
      <c r="K126" s="29">
        <f t="shared" si="4"/>
        <v>0</v>
      </c>
      <c r="L126" s="29">
        <f t="shared" si="5"/>
        <v>0</v>
      </c>
      <c r="M126" s="29">
        <f t="shared" si="6"/>
        <v>0</v>
      </c>
      <c r="N126" s="29"/>
      <c r="O126" s="29"/>
      <c r="P126" s="29"/>
      <c r="Q126" s="29">
        <f t="shared" si="7"/>
        <v>0</v>
      </c>
    </row>
    <row r="127" spans="1:17" x14ac:dyDescent="0.3">
      <c r="A127" s="133">
        <v>663</v>
      </c>
      <c r="B127" s="119">
        <v>2011</v>
      </c>
      <c r="C127" s="119" t="s">
        <v>2052</v>
      </c>
      <c r="D127" s="47" t="s">
        <v>2004</v>
      </c>
      <c r="E127" s="75" t="s">
        <v>2</v>
      </c>
      <c r="G127" s="24">
        <f t="shared" si="0"/>
        <v>0</v>
      </c>
      <c r="H127" s="24">
        <f t="shared" si="1"/>
        <v>0</v>
      </c>
      <c r="I127" s="29">
        <f t="shared" si="2"/>
        <v>1</v>
      </c>
      <c r="J127" s="29">
        <f t="shared" si="3"/>
        <v>0</v>
      </c>
      <c r="K127" s="29">
        <f t="shared" si="4"/>
        <v>0</v>
      </c>
      <c r="L127" s="29">
        <f t="shared" si="5"/>
        <v>0</v>
      </c>
      <c r="M127" s="29">
        <f t="shared" si="6"/>
        <v>0</v>
      </c>
      <c r="N127" s="29"/>
      <c r="O127" s="29"/>
      <c r="P127" s="29"/>
      <c r="Q127" s="29">
        <f t="shared" si="7"/>
        <v>0</v>
      </c>
    </row>
    <row r="128" spans="1:17" x14ac:dyDescent="0.3">
      <c r="A128" s="133">
        <v>664</v>
      </c>
      <c r="B128" s="119"/>
      <c r="C128" s="119" t="s">
        <v>2052</v>
      </c>
      <c r="D128" s="47" t="s">
        <v>2010</v>
      </c>
      <c r="E128" s="75" t="s">
        <v>2</v>
      </c>
      <c r="G128" s="24">
        <f t="shared" si="0"/>
        <v>0</v>
      </c>
      <c r="H128" s="24">
        <f t="shared" si="1"/>
        <v>0</v>
      </c>
      <c r="I128" s="29">
        <f t="shared" si="2"/>
        <v>1</v>
      </c>
      <c r="J128" s="29">
        <f t="shared" si="3"/>
        <v>0</v>
      </c>
      <c r="K128" s="29">
        <f t="shared" si="4"/>
        <v>0</v>
      </c>
      <c r="L128" s="29">
        <f t="shared" si="5"/>
        <v>0</v>
      </c>
      <c r="M128" s="29">
        <f t="shared" si="6"/>
        <v>0</v>
      </c>
      <c r="N128" s="29"/>
      <c r="O128" s="29"/>
      <c r="P128" s="29"/>
      <c r="Q128" s="29">
        <f t="shared" si="7"/>
        <v>0</v>
      </c>
    </row>
    <row r="129" spans="1:18" x14ac:dyDescent="0.3">
      <c r="A129" s="133">
        <v>665</v>
      </c>
      <c r="B129" s="119">
        <v>2009</v>
      </c>
      <c r="C129" s="119" t="s">
        <v>2052</v>
      </c>
      <c r="D129" s="47" t="s">
        <v>2008</v>
      </c>
      <c r="E129" s="75" t="s">
        <v>2</v>
      </c>
      <c r="G129" s="24">
        <f t="shared" si="0"/>
        <v>0</v>
      </c>
      <c r="H129" s="24">
        <f t="shared" si="1"/>
        <v>0</v>
      </c>
      <c r="I129" s="29">
        <f t="shared" si="2"/>
        <v>1</v>
      </c>
      <c r="J129" s="29">
        <f t="shared" si="3"/>
        <v>0</v>
      </c>
      <c r="K129" s="29">
        <f t="shared" si="4"/>
        <v>0</v>
      </c>
      <c r="L129" s="29">
        <f t="shared" si="5"/>
        <v>0</v>
      </c>
      <c r="M129" s="29">
        <f t="shared" si="6"/>
        <v>0</v>
      </c>
      <c r="N129" s="29"/>
      <c r="O129" s="29"/>
      <c r="P129" s="29"/>
      <c r="Q129" s="29">
        <f t="shared" si="7"/>
        <v>0</v>
      </c>
    </row>
    <row r="130" spans="1:18" x14ac:dyDescent="0.3">
      <c r="A130" s="133">
        <v>666</v>
      </c>
      <c r="B130" s="119">
        <v>2010</v>
      </c>
      <c r="C130" s="119" t="s">
        <v>2052</v>
      </c>
      <c r="D130" s="47" t="s">
        <v>2005</v>
      </c>
      <c r="E130" s="75" t="s">
        <v>112</v>
      </c>
      <c r="G130" s="24">
        <f t="shared" si="0"/>
        <v>0</v>
      </c>
      <c r="H130" s="24">
        <f t="shared" si="1"/>
        <v>0</v>
      </c>
      <c r="I130" s="29">
        <f t="shared" si="2"/>
        <v>0</v>
      </c>
      <c r="J130" s="29">
        <f t="shared" si="3"/>
        <v>0</v>
      </c>
      <c r="K130" s="29">
        <f t="shared" si="4"/>
        <v>0</v>
      </c>
      <c r="L130" s="29">
        <f t="shared" si="5"/>
        <v>0</v>
      </c>
      <c r="M130" s="29">
        <f t="shared" si="6"/>
        <v>1</v>
      </c>
      <c r="N130" s="29"/>
      <c r="O130" s="29"/>
      <c r="P130" s="29"/>
      <c r="Q130" s="29">
        <f t="shared" si="7"/>
        <v>0</v>
      </c>
    </row>
    <row r="131" spans="1:18" x14ac:dyDescent="0.3">
      <c r="A131" s="133">
        <v>667</v>
      </c>
      <c r="B131" s="119">
        <v>2008</v>
      </c>
      <c r="C131" s="119" t="s">
        <v>2052</v>
      </c>
      <c r="D131" s="47" t="s">
        <v>2009</v>
      </c>
      <c r="E131" s="75" t="s">
        <v>2</v>
      </c>
      <c r="G131" s="24">
        <f t="shared" si="0"/>
        <v>0</v>
      </c>
      <c r="H131" s="24">
        <f t="shared" si="1"/>
        <v>0</v>
      </c>
      <c r="I131" s="29">
        <f t="shared" si="2"/>
        <v>1</v>
      </c>
      <c r="J131" s="29">
        <f t="shared" si="3"/>
        <v>0</v>
      </c>
      <c r="K131" s="29">
        <f t="shared" si="4"/>
        <v>0</v>
      </c>
      <c r="L131" s="29">
        <f t="shared" si="5"/>
        <v>0</v>
      </c>
      <c r="M131" s="29">
        <f t="shared" si="6"/>
        <v>0</v>
      </c>
      <c r="N131" s="29"/>
      <c r="O131" s="29"/>
      <c r="P131" s="29"/>
      <c r="Q131" s="29">
        <f t="shared" si="7"/>
        <v>0</v>
      </c>
    </row>
    <row r="132" spans="1:18" x14ac:dyDescent="0.3">
      <c r="A132" s="29"/>
      <c r="B132" s="29"/>
      <c r="C132" s="29"/>
      <c r="G132" s="24"/>
      <c r="H132" s="24"/>
      <c r="I132" s="29"/>
      <c r="J132" s="29"/>
      <c r="K132" s="29"/>
      <c r="L132" s="29"/>
      <c r="M132" s="29"/>
      <c r="N132" s="29"/>
      <c r="O132" s="29"/>
      <c r="P132" s="29"/>
      <c r="Q132" s="29"/>
    </row>
    <row r="133" spans="1:18" x14ac:dyDescent="0.3">
      <c r="A133" s="29"/>
      <c r="B133" s="29"/>
      <c r="C133" s="29"/>
      <c r="G133" s="24"/>
      <c r="H133" s="24"/>
      <c r="I133" s="29"/>
      <c r="J133" s="29"/>
      <c r="K133" s="29"/>
      <c r="L133" s="29"/>
      <c r="M133" s="29"/>
      <c r="N133" s="29"/>
      <c r="O133" s="29"/>
      <c r="P133" s="29"/>
      <c r="Q133" s="29"/>
    </row>
    <row r="134" spans="1:18" ht="18" x14ac:dyDescent="0.3">
      <c r="A134" s="198" t="s">
        <v>2213</v>
      </c>
      <c r="B134" s="198"/>
      <c r="C134" s="198"/>
      <c r="D134" s="198"/>
      <c r="E134" s="198"/>
      <c r="G134" s="24">
        <f t="shared" si="0"/>
        <v>0</v>
      </c>
      <c r="H134" s="24">
        <f t="shared" si="1"/>
        <v>0</v>
      </c>
      <c r="I134" s="29">
        <f t="shared" si="2"/>
        <v>0</v>
      </c>
      <c r="J134" s="29">
        <f t="shared" si="3"/>
        <v>0</v>
      </c>
      <c r="K134" s="29">
        <f t="shared" si="4"/>
        <v>0</v>
      </c>
      <c r="L134" s="29">
        <f t="shared" si="5"/>
        <v>0</v>
      </c>
      <c r="M134" s="29">
        <f t="shared" si="6"/>
        <v>0</v>
      </c>
      <c r="N134" s="29">
        <f t="shared" ref="N134:N137" si="8">IF(E134="ok",1,0)</f>
        <v>0</v>
      </c>
      <c r="O134" s="29">
        <f t="shared" ref="O134:O137" si="9">IF(E134="ok*",1,0)</f>
        <v>0</v>
      </c>
      <c r="P134" s="29">
        <f t="shared" ref="P134:P137" si="10">IF(E134="ok**",1,0)</f>
        <v>0</v>
      </c>
      <c r="Q134" s="29">
        <f t="shared" si="7"/>
        <v>0</v>
      </c>
    </row>
    <row r="135" spans="1:18" x14ac:dyDescent="0.3">
      <c r="A135" s="133">
        <v>619</v>
      </c>
      <c r="B135" s="119">
        <v>2014</v>
      </c>
      <c r="C135" s="119" t="s">
        <v>2047</v>
      </c>
      <c r="D135" s="47" t="s">
        <v>2032</v>
      </c>
      <c r="E135" s="84" t="s">
        <v>164</v>
      </c>
      <c r="G135" s="24">
        <f t="shared" si="0"/>
        <v>0</v>
      </c>
      <c r="H135" s="24">
        <f t="shared" si="1"/>
        <v>0</v>
      </c>
      <c r="I135" s="29">
        <f t="shared" si="2"/>
        <v>0</v>
      </c>
      <c r="J135" s="29">
        <f t="shared" si="3"/>
        <v>0</v>
      </c>
      <c r="K135" s="29">
        <f t="shared" si="4"/>
        <v>0</v>
      </c>
      <c r="L135" s="29">
        <f t="shared" si="5"/>
        <v>0</v>
      </c>
      <c r="M135" s="29">
        <f t="shared" si="6"/>
        <v>0</v>
      </c>
      <c r="N135" s="29">
        <f t="shared" si="8"/>
        <v>0</v>
      </c>
      <c r="O135" s="29">
        <f t="shared" si="9"/>
        <v>1</v>
      </c>
      <c r="P135" s="29">
        <f t="shared" si="10"/>
        <v>0</v>
      </c>
      <c r="Q135" s="29">
        <f t="shared" si="7"/>
        <v>0</v>
      </c>
    </row>
    <row r="136" spans="1:18" x14ac:dyDescent="0.3">
      <c r="A136" s="133">
        <v>632</v>
      </c>
      <c r="B136" s="119">
        <v>2007</v>
      </c>
      <c r="C136" s="119" t="s">
        <v>2050</v>
      </c>
      <c r="D136" s="47" t="s">
        <v>2041</v>
      </c>
      <c r="E136" s="116" t="s">
        <v>2</v>
      </c>
      <c r="G136" s="24">
        <f t="shared" si="0"/>
        <v>0</v>
      </c>
      <c r="H136" s="24">
        <f t="shared" si="1"/>
        <v>0</v>
      </c>
      <c r="I136" s="29">
        <f t="shared" si="2"/>
        <v>1</v>
      </c>
      <c r="J136" s="29">
        <f t="shared" si="3"/>
        <v>0</v>
      </c>
      <c r="K136" s="29">
        <f t="shared" si="4"/>
        <v>0</v>
      </c>
      <c r="L136" s="29">
        <f t="shared" si="5"/>
        <v>0</v>
      </c>
      <c r="M136" s="29">
        <f t="shared" si="6"/>
        <v>0</v>
      </c>
      <c r="N136" s="29">
        <f t="shared" si="8"/>
        <v>0</v>
      </c>
      <c r="O136" s="29">
        <f t="shared" si="9"/>
        <v>0</v>
      </c>
      <c r="P136" s="29">
        <f t="shared" si="10"/>
        <v>0</v>
      </c>
      <c r="Q136" s="29">
        <f t="shared" si="7"/>
        <v>0</v>
      </c>
    </row>
    <row r="137" spans="1:18" ht="15" thickBot="1" x14ac:dyDescent="0.35">
      <c r="A137" s="133">
        <v>649</v>
      </c>
      <c r="B137" s="119">
        <v>2008</v>
      </c>
      <c r="C137" s="119" t="s">
        <v>2051</v>
      </c>
      <c r="D137" s="47" t="s">
        <v>2019</v>
      </c>
      <c r="E137" s="115" t="s">
        <v>2</v>
      </c>
      <c r="G137" s="24">
        <f t="shared" si="0"/>
        <v>0</v>
      </c>
      <c r="H137" s="24">
        <f t="shared" si="1"/>
        <v>0</v>
      </c>
      <c r="I137" s="29">
        <f t="shared" si="2"/>
        <v>1</v>
      </c>
      <c r="J137" s="29">
        <f t="shared" si="3"/>
        <v>0</v>
      </c>
      <c r="K137" s="29">
        <f t="shared" si="4"/>
        <v>0</v>
      </c>
      <c r="L137" s="29">
        <f t="shared" si="5"/>
        <v>0</v>
      </c>
      <c r="M137" s="29">
        <f t="shared" si="6"/>
        <v>0</v>
      </c>
      <c r="N137" s="29">
        <f t="shared" si="8"/>
        <v>0</v>
      </c>
      <c r="O137" s="29">
        <f t="shared" si="9"/>
        <v>0</v>
      </c>
      <c r="P137" s="29">
        <f t="shared" si="10"/>
        <v>0</v>
      </c>
      <c r="Q137" s="29">
        <f t="shared" si="7"/>
        <v>0</v>
      </c>
    </row>
    <row r="138" spans="1:18" ht="15" thickBot="1" x14ac:dyDescent="0.35">
      <c r="A138" s="29"/>
      <c r="B138" s="29"/>
      <c r="C138" s="29"/>
      <c r="F138" s="142" t="s">
        <v>0</v>
      </c>
      <c r="G138" s="143">
        <f>SUM(G80:G137)</f>
        <v>2</v>
      </c>
      <c r="H138" s="30"/>
      <c r="I138" s="30"/>
      <c r="J138" s="30"/>
      <c r="K138" s="30"/>
      <c r="L138" s="30"/>
      <c r="M138" s="30"/>
      <c r="N138" s="30"/>
      <c r="O138" s="30"/>
      <c r="P138" s="30"/>
      <c r="Q138" s="30"/>
      <c r="R138" s="30"/>
    </row>
    <row r="139" spans="1:18" ht="15" thickBot="1" x14ac:dyDescent="0.35">
      <c r="A139" s="29"/>
      <c r="B139" s="29"/>
      <c r="C139" s="29"/>
      <c r="F139" s="26"/>
      <c r="G139" s="144" t="s">
        <v>1</v>
      </c>
      <c r="H139" s="143">
        <f>SUM(H80:H138)</f>
        <v>0</v>
      </c>
      <c r="I139" s="30"/>
      <c r="J139" s="30"/>
      <c r="K139" s="30"/>
      <c r="L139" s="30"/>
      <c r="M139" s="30"/>
      <c r="N139" s="30"/>
      <c r="O139" s="30"/>
      <c r="P139" s="30"/>
      <c r="Q139" s="30"/>
      <c r="R139" s="30"/>
    </row>
    <row r="140" spans="1:18" ht="15" thickBot="1" x14ac:dyDescent="0.35">
      <c r="A140" s="29"/>
      <c r="B140" s="29"/>
      <c r="C140" s="29"/>
      <c r="F140" s="26"/>
      <c r="G140" s="26"/>
      <c r="H140" s="147" t="s">
        <v>2</v>
      </c>
      <c r="I140" s="146">
        <f>SUM(I80:I139)</f>
        <v>35</v>
      </c>
      <c r="J140" s="30"/>
      <c r="K140" s="30"/>
      <c r="L140" s="30"/>
      <c r="M140" s="30"/>
      <c r="N140" s="30"/>
      <c r="O140" s="30"/>
      <c r="P140" s="30"/>
      <c r="Q140" s="30"/>
      <c r="R140" s="30"/>
    </row>
    <row r="141" spans="1:18" ht="15" thickBot="1" x14ac:dyDescent="0.35">
      <c r="F141" s="26"/>
      <c r="G141" s="26"/>
      <c r="H141" s="30"/>
      <c r="I141" s="147" t="s">
        <v>108</v>
      </c>
      <c r="J141" s="146">
        <f>SUM(J80:J140)</f>
        <v>0</v>
      </c>
      <c r="K141" s="30"/>
      <c r="L141" s="30"/>
      <c r="M141" s="30"/>
      <c r="N141" s="30"/>
      <c r="O141" s="30"/>
      <c r="P141" s="30"/>
      <c r="Q141" s="30"/>
      <c r="R141" s="30"/>
    </row>
    <row r="142" spans="1:18" ht="15" thickBot="1" x14ac:dyDescent="0.35">
      <c r="F142" s="26"/>
      <c r="G142" s="26"/>
      <c r="H142" s="26"/>
      <c r="I142" s="26"/>
      <c r="J142" s="144" t="s">
        <v>3</v>
      </c>
      <c r="K142" s="143">
        <f>SUM(K80:K141)</f>
        <v>0</v>
      </c>
      <c r="L142" s="26"/>
      <c r="M142" s="26"/>
      <c r="N142" s="26"/>
      <c r="O142" s="26"/>
      <c r="P142" s="26"/>
      <c r="Q142" s="30"/>
      <c r="R142" s="30"/>
    </row>
    <row r="143" spans="1:18" ht="15" thickBot="1" x14ac:dyDescent="0.35">
      <c r="F143" s="26"/>
      <c r="G143" s="26"/>
      <c r="H143" s="26"/>
      <c r="I143" s="26"/>
      <c r="J143" s="26"/>
      <c r="K143" s="144" t="s">
        <v>111</v>
      </c>
      <c r="L143" s="149">
        <f>SUM(L80:L142)</f>
        <v>9</v>
      </c>
      <c r="M143" s="26"/>
      <c r="N143" s="26"/>
      <c r="O143" s="26"/>
      <c r="P143" s="26"/>
      <c r="Q143" s="30"/>
      <c r="R143" s="30"/>
    </row>
    <row r="144" spans="1:18" ht="15" thickBot="1" x14ac:dyDescent="0.35">
      <c r="F144" s="26"/>
      <c r="G144" s="26"/>
      <c r="H144" s="26"/>
      <c r="I144" s="26"/>
      <c r="J144" s="26"/>
      <c r="K144" s="26"/>
      <c r="L144" s="142" t="s">
        <v>112</v>
      </c>
      <c r="M144" s="143">
        <f>SUM(M80:M143)</f>
        <v>5</v>
      </c>
      <c r="N144" s="26"/>
      <c r="O144" s="26"/>
      <c r="P144" s="26"/>
      <c r="Q144" s="30"/>
      <c r="R144" s="30"/>
    </row>
    <row r="145" spans="6:18" ht="15" thickBot="1" x14ac:dyDescent="0.35">
      <c r="F145" s="26"/>
      <c r="G145" s="26"/>
      <c r="H145" s="26"/>
      <c r="I145" s="26"/>
      <c r="J145" s="26"/>
      <c r="K145" s="26"/>
      <c r="L145" s="26"/>
      <c r="M145" s="151" t="s">
        <v>109</v>
      </c>
      <c r="N145" s="152">
        <f>SUM(N80:N144)</f>
        <v>0</v>
      </c>
      <c r="O145" s="26"/>
      <c r="P145" s="26"/>
      <c r="Q145" s="30"/>
      <c r="R145" s="30"/>
    </row>
    <row r="146" spans="6:18" ht="15" thickBot="1" x14ac:dyDescent="0.35">
      <c r="F146" s="26"/>
      <c r="G146" s="26"/>
      <c r="H146" s="26"/>
      <c r="I146" s="26"/>
      <c r="J146" s="26"/>
      <c r="K146" s="26"/>
      <c r="L146" s="26"/>
      <c r="M146" s="26"/>
      <c r="N146" s="153" t="s">
        <v>164</v>
      </c>
      <c r="O146" s="154">
        <f>SUM(O80:O145)</f>
        <v>1</v>
      </c>
      <c r="P146" s="26"/>
      <c r="Q146" s="30"/>
      <c r="R146" s="30"/>
    </row>
    <row r="147" spans="6:18" ht="15" thickBot="1" x14ac:dyDescent="0.35">
      <c r="F147" s="26"/>
      <c r="G147" s="26"/>
      <c r="H147" s="26"/>
      <c r="I147" s="26"/>
      <c r="J147" s="26"/>
      <c r="K147" s="26"/>
      <c r="L147" s="26"/>
      <c r="M147" s="26"/>
      <c r="N147" s="26"/>
      <c r="O147" s="155" t="s">
        <v>1686</v>
      </c>
      <c r="P147" s="156">
        <f>SUM(P80:P146)</f>
        <v>0</v>
      </c>
      <c r="Q147" s="30"/>
      <c r="R147" s="30"/>
    </row>
    <row r="148" spans="6:18" ht="15" thickBot="1" x14ac:dyDescent="0.35">
      <c r="F148" s="30"/>
      <c r="G148" s="30"/>
      <c r="H148" s="30"/>
      <c r="I148" s="30"/>
      <c r="J148" s="30"/>
      <c r="K148" s="30"/>
      <c r="L148" s="30"/>
      <c r="M148" s="30"/>
      <c r="N148" s="30"/>
      <c r="O148" s="30"/>
      <c r="P148" s="145" t="s">
        <v>2058</v>
      </c>
      <c r="Q148" s="157">
        <f>SUM(Q80:Q147)</f>
        <v>0</v>
      </c>
      <c r="R148" s="30"/>
    </row>
    <row r="149" spans="6:18" ht="15" thickBot="1" x14ac:dyDescent="0.35">
      <c r="F149" s="30"/>
      <c r="G149" s="30"/>
      <c r="H149" s="30"/>
      <c r="I149" s="30"/>
      <c r="J149" s="30"/>
      <c r="K149" s="30"/>
      <c r="L149" s="30"/>
      <c r="M149" s="30"/>
      <c r="N149" s="30"/>
      <c r="O149" s="30"/>
      <c r="P149" s="30"/>
      <c r="Q149" s="145" t="s">
        <v>352</v>
      </c>
      <c r="R149" s="146">
        <f>Q148+P147+O146+N145+M144+L143+K142+J141+I140+H139+G138</f>
        <v>52</v>
      </c>
    </row>
  </sheetData>
  <sortState xmlns:xlrd2="http://schemas.microsoft.com/office/spreadsheetml/2017/richdata2" ref="A80:E131">
    <sortCondition ref="C80:C131"/>
  </sortState>
  <mergeCells count="11">
    <mergeCell ref="A25:E25"/>
    <mergeCell ref="A1:E2"/>
    <mergeCell ref="A3:E3"/>
    <mergeCell ref="A7:E7"/>
    <mergeCell ref="A12:E12"/>
    <mergeCell ref="A20:E20"/>
    <mergeCell ref="A31:E31"/>
    <mergeCell ref="A46:E46"/>
    <mergeCell ref="A65:E65"/>
    <mergeCell ref="A78:E78"/>
    <mergeCell ref="A134:E134"/>
  </mergeCells>
  <pageMargins left="0.511811024" right="0.511811024" top="0.78740157499999996" bottom="0.78740157499999996" header="0.31496062000000002" footer="0.31496062000000002"/>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94"/>
  <sheetViews>
    <sheetView tabSelected="1" topLeftCell="A97" zoomScaleNormal="100" workbookViewId="0">
      <selection activeCell="K6" sqref="K6"/>
    </sheetView>
  </sheetViews>
  <sheetFormatPr defaultColWidth="9.109375" defaultRowHeight="14.4" x14ac:dyDescent="0.3"/>
  <cols>
    <col min="1" max="1" width="4" style="6" bestFit="1" customWidth="1"/>
    <col min="2" max="2" width="14.77734375" style="6" customWidth="1"/>
    <col min="3" max="3" width="6.44140625" style="1" customWidth="1"/>
    <col min="4" max="4" width="7.44140625" style="1" customWidth="1"/>
    <col min="5" max="5" width="13.5546875" style="1" bestFit="1" customWidth="1"/>
    <col min="6" max="6" width="60.44140625" style="28" customWidth="1"/>
    <col min="7" max="7" width="20.6640625" style="29" customWidth="1"/>
    <col min="8" max="8" width="18.109375" style="29" bestFit="1" customWidth="1"/>
    <col min="9" max="9" width="33.44140625" style="28" customWidth="1"/>
    <col min="10" max="10" width="12.109375" style="30" bestFit="1" customWidth="1"/>
    <col min="11" max="11" width="12.5546875" style="30" bestFit="1" customWidth="1"/>
    <col min="12" max="12" width="22.44140625" style="30" bestFit="1" customWidth="1"/>
    <col min="13" max="13" width="15.44140625" style="30" bestFit="1" customWidth="1"/>
    <col min="14" max="14" width="19.6640625" style="30" bestFit="1" customWidth="1"/>
    <col min="15" max="16384" width="9.109375" style="30"/>
  </cols>
  <sheetData>
    <row r="1" spans="1:15" ht="23.4" x14ac:dyDescent="0.45">
      <c r="A1" s="199" t="s">
        <v>2214</v>
      </c>
      <c r="B1" s="199"/>
      <c r="C1" s="199"/>
      <c r="D1" s="199"/>
      <c r="E1" s="199"/>
      <c r="F1" s="199"/>
      <c r="G1" s="199"/>
      <c r="H1" s="199"/>
      <c r="I1" s="199"/>
    </row>
    <row r="2" spans="1:15" ht="15.6" x14ac:dyDescent="0.3">
      <c r="A2" s="200" t="s">
        <v>2215</v>
      </c>
      <c r="B2" s="200"/>
      <c r="C2" s="200"/>
      <c r="D2" s="200"/>
      <c r="E2" s="200"/>
      <c r="F2" s="200"/>
      <c r="G2" s="200"/>
      <c r="H2" s="200"/>
      <c r="I2" s="200"/>
    </row>
    <row r="3" spans="1:15" x14ac:dyDescent="0.3">
      <c r="A3" s="6" t="s">
        <v>2183</v>
      </c>
      <c r="B3" s="42" t="s">
        <v>2182</v>
      </c>
      <c r="C3" s="15" t="s">
        <v>7</v>
      </c>
      <c r="D3" s="42" t="s">
        <v>6</v>
      </c>
      <c r="E3" s="42" t="s">
        <v>5</v>
      </c>
      <c r="F3" s="42" t="s">
        <v>2188</v>
      </c>
      <c r="G3" s="42" t="s">
        <v>2216</v>
      </c>
      <c r="H3" s="42" t="s">
        <v>2217</v>
      </c>
      <c r="I3" s="42" t="s">
        <v>113</v>
      </c>
      <c r="J3" s="167"/>
      <c r="K3" s="167"/>
    </row>
    <row r="4" spans="1:15" x14ac:dyDescent="0.3">
      <c r="A4" s="19">
        <v>1</v>
      </c>
      <c r="B4" s="165" t="s">
        <v>2071</v>
      </c>
      <c r="C4" s="57">
        <v>10</v>
      </c>
      <c r="D4" s="31">
        <v>2001</v>
      </c>
      <c r="E4" s="31" t="s">
        <v>552</v>
      </c>
      <c r="F4" s="168" t="s">
        <v>1087</v>
      </c>
      <c r="G4" s="169" t="s">
        <v>1562</v>
      </c>
      <c r="H4" s="165" t="s">
        <v>1564</v>
      </c>
      <c r="I4" s="170" t="s">
        <v>1563</v>
      </c>
      <c r="J4" s="167"/>
      <c r="K4" s="167">
        <f t="shared" ref="K4:K54" si="0">IF(E4="IEEE",1,0)</f>
        <v>0</v>
      </c>
      <c r="L4" s="30">
        <f t="shared" ref="L4:L54" si="1">IF(E4="ACM",1,0)</f>
        <v>0</v>
      </c>
      <c r="M4" s="30">
        <f t="shared" ref="M4:M54" si="2">IF(E4="Science Direct",1,0)</f>
        <v>0</v>
      </c>
      <c r="N4" s="30">
        <f t="shared" ref="N4:N54" si="3">IF(E4="Scopus",1,0)</f>
        <v>1</v>
      </c>
      <c r="O4" s="30">
        <f t="shared" ref="O4:O54" si="4">IF(E4="Compendex",1,0)</f>
        <v>0</v>
      </c>
    </row>
    <row r="5" spans="1:15" x14ac:dyDescent="0.3">
      <c r="A5" s="19">
        <v>2</v>
      </c>
      <c r="B5" s="31" t="s">
        <v>2072</v>
      </c>
      <c r="C5" s="57">
        <v>11</v>
      </c>
      <c r="D5" s="31">
        <v>2007</v>
      </c>
      <c r="E5" s="31" t="s">
        <v>552</v>
      </c>
      <c r="F5" s="168" t="s">
        <v>1555</v>
      </c>
      <c r="G5" s="22" t="s">
        <v>1668</v>
      </c>
      <c r="H5" s="52" t="s">
        <v>183</v>
      </c>
      <c r="I5" s="170" t="s">
        <v>1669</v>
      </c>
      <c r="J5" s="167"/>
      <c r="K5" s="167">
        <f t="shared" si="0"/>
        <v>0</v>
      </c>
      <c r="L5" s="30">
        <f t="shared" si="1"/>
        <v>0</v>
      </c>
      <c r="M5" s="30">
        <f t="shared" si="2"/>
        <v>0</v>
      </c>
      <c r="N5" s="30">
        <f t="shared" si="3"/>
        <v>1</v>
      </c>
      <c r="O5" s="30">
        <f t="shared" si="4"/>
        <v>0</v>
      </c>
    </row>
    <row r="6" spans="1:15" x14ac:dyDescent="0.3">
      <c r="A6" s="19">
        <v>3</v>
      </c>
      <c r="B6" s="165" t="s">
        <v>2073</v>
      </c>
      <c r="C6" s="57">
        <v>15</v>
      </c>
      <c r="D6" s="31">
        <v>2009</v>
      </c>
      <c r="E6" s="31" t="s">
        <v>552</v>
      </c>
      <c r="F6" s="168" t="s">
        <v>720</v>
      </c>
      <c r="G6" s="169" t="s">
        <v>1565</v>
      </c>
      <c r="H6" s="165" t="s">
        <v>183</v>
      </c>
      <c r="I6" s="170" t="s">
        <v>1566</v>
      </c>
      <c r="J6" s="167"/>
      <c r="K6" s="167">
        <f t="shared" si="0"/>
        <v>0</v>
      </c>
      <c r="L6" s="30">
        <f t="shared" si="1"/>
        <v>0</v>
      </c>
      <c r="M6" s="30">
        <f t="shared" si="2"/>
        <v>0</v>
      </c>
      <c r="N6" s="30">
        <f t="shared" si="3"/>
        <v>1</v>
      </c>
      <c r="O6" s="30">
        <f t="shared" si="4"/>
        <v>0</v>
      </c>
    </row>
    <row r="7" spans="1:15" x14ac:dyDescent="0.3">
      <c r="A7" s="19">
        <v>4</v>
      </c>
      <c r="B7" s="165" t="s">
        <v>2074</v>
      </c>
      <c r="C7" s="79">
        <v>23</v>
      </c>
      <c r="D7" s="31">
        <v>2012</v>
      </c>
      <c r="E7" s="31" t="s">
        <v>14</v>
      </c>
      <c r="F7" s="5" t="s">
        <v>70</v>
      </c>
      <c r="G7" s="169" t="s">
        <v>347</v>
      </c>
      <c r="H7" s="165" t="s">
        <v>348</v>
      </c>
      <c r="I7" s="170" t="s">
        <v>349</v>
      </c>
      <c r="J7" s="167"/>
      <c r="K7" s="167">
        <f t="shared" si="0"/>
        <v>0</v>
      </c>
      <c r="L7" s="30">
        <f t="shared" si="1"/>
        <v>1</v>
      </c>
      <c r="M7" s="30">
        <f t="shared" si="2"/>
        <v>0</v>
      </c>
      <c r="N7" s="30">
        <f t="shared" si="3"/>
        <v>0</v>
      </c>
      <c r="O7" s="30">
        <f t="shared" si="4"/>
        <v>0</v>
      </c>
    </row>
    <row r="8" spans="1:15" x14ac:dyDescent="0.3">
      <c r="A8" s="19">
        <v>5</v>
      </c>
      <c r="B8" s="31" t="s">
        <v>2077</v>
      </c>
      <c r="C8" s="57">
        <v>28</v>
      </c>
      <c r="D8" s="31">
        <v>2007</v>
      </c>
      <c r="E8" s="31" t="s">
        <v>552</v>
      </c>
      <c r="F8" s="168" t="s">
        <v>1025</v>
      </c>
      <c r="G8" s="22" t="s">
        <v>1638</v>
      </c>
      <c r="H8" s="52" t="s">
        <v>1564</v>
      </c>
      <c r="I8" s="170" t="s">
        <v>1639</v>
      </c>
      <c r="J8" s="167"/>
      <c r="K8" s="167">
        <f t="shared" si="0"/>
        <v>0</v>
      </c>
      <c r="L8" s="30">
        <f t="shared" si="1"/>
        <v>0</v>
      </c>
      <c r="M8" s="30">
        <f t="shared" si="2"/>
        <v>0</v>
      </c>
      <c r="N8" s="30">
        <f t="shared" si="3"/>
        <v>1</v>
      </c>
      <c r="O8" s="30">
        <f t="shared" si="4"/>
        <v>0</v>
      </c>
    </row>
    <row r="9" spans="1:15" x14ac:dyDescent="0.3">
      <c r="A9" s="19">
        <v>6</v>
      </c>
      <c r="B9" s="31" t="s">
        <v>2078</v>
      </c>
      <c r="C9" s="57">
        <v>31</v>
      </c>
      <c r="D9" s="31">
        <v>2007</v>
      </c>
      <c r="E9" s="31" t="s">
        <v>552</v>
      </c>
      <c r="F9" s="168" t="s">
        <v>1060</v>
      </c>
      <c r="G9" s="22" t="s">
        <v>1640</v>
      </c>
      <c r="H9" s="52" t="s">
        <v>1564</v>
      </c>
      <c r="I9" s="170" t="s">
        <v>1641</v>
      </c>
      <c r="J9" s="167"/>
      <c r="K9" s="167">
        <f t="shared" si="0"/>
        <v>0</v>
      </c>
      <c r="L9" s="30">
        <f t="shared" si="1"/>
        <v>0</v>
      </c>
      <c r="M9" s="30">
        <f t="shared" si="2"/>
        <v>0</v>
      </c>
      <c r="N9" s="30">
        <f t="shared" si="3"/>
        <v>1</v>
      </c>
      <c r="O9" s="30">
        <f t="shared" si="4"/>
        <v>0</v>
      </c>
    </row>
    <row r="10" spans="1:15" x14ac:dyDescent="0.3">
      <c r="A10" s="19">
        <v>7</v>
      </c>
      <c r="B10" s="31" t="s">
        <v>2079</v>
      </c>
      <c r="C10" s="57">
        <v>41</v>
      </c>
      <c r="D10" s="31">
        <v>2015</v>
      </c>
      <c r="E10" s="31" t="s">
        <v>552</v>
      </c>
      <c r="F10" s="54" t="s">
        <v>563</v>
      </c>
      <c r="G10" s="22" t="s">
        <v>1670</v>
      </c>
      <c r="H10" s="52" t="s">
        <v>183</v>
      </c>
      <c r="I10" s="170" t="s">
        <v>1671</v>
      </c>
      <c r="J10" s="167"/>
      <c r="K10" s="167">
        <f t="shared" si="0"/>
        <v>0</v>
      </c>
      <c r="L10" s="30">
        <f t="shared" si="1"/>
        <v>0</v>
      </c>
      <c r="M10" s="30">
        <f t="shared" si="2"/>
        <v>0</v>
      </c>
      <c r="N10" s="30">
        <f t="shared" si="3"/>
        <v>1</v>
      </c>
      <c r="O10" s="30">
        <f t="shared" si="4"/>
        <v>0</v>
      </c>
    </row>
    <row r="11" spans="1:15" x14ac:dyDescent="0.3">
      <c r="A11" s="19">
        <v>8</v>
      </c>
      <c r="B11" s="165" t="s">
        <v>2080</v>
      </c>
      <c r="C11" s="57">
        <v>43</v>
      </c>
      <c r="D11" s="31">
        <v>2006</v>
      </c>
      <c r="E11" s="31" t="s">
        <v>552</v>
      </c>
      <c r="F11" s="168" t="s">
        <v>1553</v>
      </c>
      <c r="G11" s="169" t="s">
        <v>1567</v>
      </c>
      <c r="H11" s="171" t="s">
        <v>1564</v>
      </c>
      <c r="I11" s="170" t="s">
        <v>1568</v>
      </c>
      <c r="J11" s="167"/>
      <c r="K11" s="167">
        <f t="shared" si="0"/>
        <v>0</v>
      </c>
      <c r="L11" s="30">
        <f t="shared" si="1"/>
        <v>0</v>
      </c>
      <c r="M11" s="30">
        <f t="shared" si="2"/>
        <v>0</v>
      </c>
      <c r="N11" s="30">
        <f t="shared" si="3"/>
        <v>1</v>
      </c>
      <c r="O11" s="30">
        <f t="shared" si="4"/>
        <v>0</v>
      </c>
    </row>
    <row r="12" spans="1:15" x14ac:dyDescent="0.3">
      <c r="A12" s="19">
        <v>9</v>
      </c>
      <c r="B12" s="165" t="s">
        <v>2181</v>
      </c>
      <c r="C12" s="57">
        <v>44</v>
      </c>
      <c r="D12" s="31">
        <v>2012</v>
      </c>
      <c r="E12" s="31" t="s">
        <v>1102</v>
      </c>
      <c r="F12" s="168" t="s">
        <v>648</v>
      </c>
      <c r="G12" s="169" t="s">
        <v>1585</v>
      </c>
      <c r="H12" s="171" t="s">
        <v>183</v>
      </c>
      <c r="I12" s="170" t="s">
        <v>1586</v>
      </c>
      <c r="J12" s="167"/>
      <c r="K12" s="167">
        <f t="shared" si="0"/>
        <v>0</v>
      </c>
      <c r="L12" s="30">
        <f t="shared" si="1"/>
        <v>0</v>
      </c>
      <c r="M12" s="30">
        <f t="shared" si="2"/>
        <v>0</v>
      </c>
      <c r="N12" s="30">
        <f t="shared" si="3"/>
        <v>0</v>
      </c>
      <c r="O12" s="30">
        <f t="shared" si="4"/>
        <v>1</v>
      </c>
    </row>
    <row r="13" spans="1:15" x14ac:dyDescent="0.3">
      <c r="A13" s="19">
        <v>10</v>
      </c>
      <c r="B13" s="165" t="s">
        <v>2075</v>
      </c>
      <c r="C13" s="79">
        <v>45</v>
      </c>
      <c r="D13" s="31">
        <v>2011</v>
      </c>
      <c r="E13" s="31" t="s">
        <v>14</v>
      </c>
      <c r="F13" s="5" t="s">
        <v>64</v>
      </c>
      <c r="G13" s="169" t="s">
        <v>191</v>
      </c>
      <c r="H13" s="165" t="s">
        <v>183</v>
      </c>
      <c r="I13" s="170" t="s">
        <v>192</v>
      </c>
      <c r="J13" s="167"/>
      <c r="K13" s="167">
        <f t="shared" si="0"/>
        <v>0</v>
      </c>
      <c r="L13" s="30">
        <f t="shared" si="1"/>
        <v>1</v>
      </c>
      <c r="M13" s="30">
        <f t="shared" si="2"/>
        <v>0</v>
      </c>
      <c r="N13" s="30">
        <f t="shared" si="3"/>
        <v>0</v>
      </c>
      <c r="O13" s="30">
        <f t="shared" si="4"/>
        <v>0</v>
      </c>
    </row>
    <row r="14" spans="1:15" x14ac:dyDescent="0.3">
      <c r="A14" s="19">
        <v>11</v>
      </c>
      <c r="B14" s="165" t="s">
        <v>2076</v>
      </c>
      <c r="C14" s="79">
        <v>54</v>
      </c>
      <c r="D14" s="31">
        <v>2013</v>
      </c>
      <c r="E14" s="31" t="s">
        <v>12</v>
      </c>
      <c r="F14" s="5" t="s">
        <v>39</v>
      </c>
      <c r="G14" s="48" t="s">
        <v>175</v>
      </c>
      <c r="H14" s="165" t="s">
        <v>183</v>
      </c>
      <c r="I14" s="172" t="s">
        <v>176</v>
      </c>
      <c r="J14" s="167"/>
      <c r="K14" s="167">
        <f t="shared" si="0"/>
        <v>1</v>
      </c>
      <c r="L14" s="30">
        <f t="shared" si="1"/>
        <v>0</v>
      </c>
      <c r="M14" s="30">
        <f t="shared" si="2"/>
        <v>0</v>
      </c>
      <c r="N14" s="30">
        <f t="shared" si="3"/>
        <v>0</v>
      </c>
      <c r="O14" s="30">
        <f t="shared" si="4"/>
        <v>0</v>
      </c>
    </row>
    <row r="15" spans="1:15" x14ac:dyDescent="0.3">
      <c r="A15" s="19">
        <v>12</v>
      </c>
      <c r="B15" s="165" t="s">
        <v>2081</v>
      </c>
      <c r="C15" s="57">
        <v>57</v>
      </c>
      <c r="D15" s="31">
        <v>2015</v>
      </c>
      <c r="E15" s="31" t="s">
        <v>552</v>
      </c>
      <c r="F15" s="54" t="s">
        <v>564</v>
      </c>
      <c r="G15" s="169" t="s">
        <v>1569</v>
      </c>
      <c r="H15" s="171" t="s">
        <v>1570</v>
      </c>
      <c r="I15" s="170" t="s">
        <v>1571</v>
      </c>
      <c r="J15" s="167"/>
      <c r="K15" s="167">
        <f t="shared" si="0"/>
        <v>0</v>
      </c>
      <c r="L15" s="30">
        <f t="shared" si="1"/>
        <v>0</v>
      </c>
      <c r="M15" s="30">
        <f t="shared" si="2"/>
        <v>0</v>
      </c>
      <c r="N15" s="30">
        <f t="shared" si="3"/>
        <v>1</v>
      </c>
      <c r="O15" s="30">
        <f t="shared" si="4"/>
        <v>0</v>
      </c>
    </row>
    <row r="16" spans="1:15" x14ac:dyDescent="0.3">
      <c r="A16" s="19">
        <v>13</v>
      </c>
      <c r="B16" s="31" t="s">
        <v>2174</v>
      </c>
      <c r="C16" s="57">
        <v>63</v>
      </c>
      <c r="D16" s="31">
        <v>2012</v>
      </c>
      <c r="E16" s="31" t="s">
        <v>1102</v>
      </c>
      <c r="F16" s="168" t="s">
        <v>1263</v>
      </c>
      <c r="G16" s="22" t="s">
        <v>1642</v>
      </c>
      <c r="H16" s="52" t="s">
        <v>183</v>
      </c>
      <c r="I16" s="170" t="s">
        <v>1643</v>
      </c>
      <c r="J16" s="167"/>
      <c r="K16" s="167">
        <f t="shared" si="0"/>
        <v>0</v>
      </c>
      <c r="L16" s="30">
        <f t="shared" si="1"/>
        <v>0</v>
      </c>
      <c r="M16" s="30">
        <f t="shared" si="2"/>
        <v>0</v>
      </c>
      <c r="N16" s="30">
        <f t="shared" si="3"/>
        <v>0</v>
      </c>
      <c r="O16" s="30">
        <f t="shared" si="4"/>
        <v>1</v>
      </c>
    </row>
    <row r="17" spans="1:15" x14ac:dyDescent="0.3">
      <c r="A17" s="19">
        <v>14</v>
      </c>
      <c r="B17" s="31" t="s">
        <v>2082</v>
      </c>
      <c r="C17" s="57">
        <v>67</v>
      </c>
      <c r="D17" s="31">
        <v>2014</v>
      </c>
      <c r="E17" s="31" t="s">
        <v>552</v>
      </c>
      <c r="F17" s="173" t="s">
        <v>574</v>
      </c>
      <c r="G17" s="22" t="s">
        <v>1672</v>
      </c>
      <c r="H17" s="52" t="s">
        <v>183</v>
      </c>
      <c r="I17" s="170" t="s">
        <v>1673</v>
      </c>
      <c r="J17" s="167"/>
      <c r="K17" s="167">
        <f t="shared" si="0"/>
        <v>0</v>
      </c>
      <c r="L17" s="30">
        <f t="shared" si="1"/>
        <v>0</v>
      </c>
      <c r="M17" s="30">
        <f t="shared" si="2"/>
        <v>0</v>
      </c>
      <c r="N17" s="30">
        <f t="shared" si="3"/>
        <v>1</v>
      </c>
      <c r="O17" s="30">
        <f t="shared" si="4"/>
        <v>0</v>
      </c>
    </row>
    <row r="18" spans="1:15" ht="27.6" x14ac:dyDescent="0.3">
      <c r="A18" s="19">
        <v>15</v>
      </c>
      <c r="B18" s="165" t="s">
        <v>2083</v>
      </c>
      <c r="C18" s="57">
        <v>71</v>
      </c>
      <c r="D18" s="31">
        <v>2014</v>
      </c>
      <c r="E18" s="31" t="s">
        <v>552</v>
      </c>
      <c r="F18" s="173" t="s">
        <v>573</v>
      </c>
      <c r="G18" s="169" t="s">
        <v>1587</v>
      </c>
      <c r="H18" s="171" t="s">
        <v>1564</v>
      </c>
      <c r="I18" s="170" t="s">
        <v>1588</v>
      </c>
      <c r="J18" s="167"/>
      <c r="K18" s="167">
        <f t="shared" si="0"/>
        <v>0</v>
      </c>
      <c r="L18" s="30">
        <f t="shared" si="1"/>
        <v>0</v>
      </c>
      <c r="M18" s="30">
        <f t="shared" si="2"/>
        <v>0</v>
      </c>
      <c r="N18" s="30">
        <f t="shared" si="3"/>
        <v>1</v>
      </c>
      <c r="O18" s="30">
        <f t="shared" si="4"/>
        <v>0</v>
      </c>
    </row>
    <row r="19" spans="1:15" ht="27.6" x14ac:dyDescent="0.3">
      <c r="A19" s="19">
        <v>16</v>
      </c>
      <c r="B19" s="165" t="s">
        <v>2084</v>
      </c>
      <c r="C19" s="86">
        <v>73</v>
      </c>
      <c r="D19" s="31">
        <v>2011</v>
      </c>
      <c r="E19" s="31" t="s">
        <v>552</v>
      </c>
      <c r="F19" s="173" t="s">
        <v>664</v>
      </c>
      <c r="G19" s="169" t="s">
        <v>1572</v>
      </c>
      <c r="H19" s="171" t="s">
        <v>183</v>
      </c>
      <c r="I19" s="170" t="s">
        <v>1573</v>
      </c>
      <c r="J19" s="167"/>
      <c r="K19" s="167">
        <f t="shared" si="0"/>
        <v>0</v>
      </c>
      <c r="L19" s="30">
        <f t="shared" si="1"/>
        <v>0</v>
      </c>
      <c r="M19" s="30">
        <f t="shared" si="2"/>
        <v>0</v>
      </c>
      <c r="N19" s="30">
        <f t="shared" si="3"/>
        <v>1</v>
      </c>
      <c r="O19" s="30">
        <f t="shared" si="4"/>
        <v>0</v>
      </c>
    </row>
    <row r="20" spans="1:15" ht="27.6" x14ac:dyDescent="0.3">
      <c r="A20" s="19">
        <v>17</v>
      </c>
      <c r="B20" s="31" t="s">
        <v>2086</v>
      </c>
      <c r="C20" s="57">
        <v>78</v>
      </c>
      <c r="D20" s="31">
        <v>2012</v>
      </c>
      <c r="E20" s="31" t="s">
        <v>552</v>
      </c>
      <c r="F20" s="173" t="s">
        <v>646</v>
      </c>
      <c r="G20" s="22" t="s">
        <v>1687</v>
      </c>
      <c r="H20" s="52" t="s">
        <v>1564</v>
      </c>
      <c r="I20" s="170" t="s">
        <v>1688</v>
      </c>
      <c r="J20" s="167"/>
      <c r="K20" s="167">
        <f t="shared" si="0"/>
        <v>0</v>
      </c>
      <c r="L20" s="30">
        <f t="shared" si="1"/>
        <v>0</v>
      </c>
      <c r="M20" s="30">
        <f t="shared" si="2"/>
        <v>0</v>
      </c>
      <c r="N20" s="30">
        <f t="shared" si="3"/>
        <v>1</v>
      </c>
      <c r="O20" s="30">
        <f t="shared" si="4"/>
        <v>0</v>
      </c>
    </row>
    <row r="21" spans="1:15" x14ac:dyDescent="0.3">
      <c r="A21" s="19">
        <v>18</v>
      </c>
      <c r="B21" s="31" t="s">
        <v>2085</v>
      </c>
      <c r="C21" s="57">
        <v>79</v>
      </c>
      <c r="D21" s="31">
        <v>2013</v>
      </c>
      <c r="E21" s="31" t="s">
        <v>552</v>
      </c>
      <c r="F21" s="168" t="s">
        <v>605</v>
      </c>
      <c r="G21" s="22" t="s">
        <v>1644</v>
      </c>
      <c r="H21" s="52" t="s">
        <v>1564</v>
      </c>
      <c r="I21" s="170" t="s">
        <v>1645</v>
      </c>
      <c r="J21" s="167"/>
      <c r="K21" s="167">
        <f t="shared" si="0"/>
        <v>0</v>
      </c>
      <c r="L21" s="30">
        <f t="shared" si="1"/>
        <v>0</v>
      </c>
      <c r="M21" s="30">
        <f t="shared" si="2"/>
        <v>0</v>
      </c>
      <c r="N21" s="30">
        <f t="shared" si="3"/>
        <v>1</v>
      </c>
      <c r="O21" s="30">
        <f t="shared" si="4"/>
        <v>0</v>
      </c>
    </row>
    <row r="22" spans="1:15" x14ac:dyDescent="0.3">
      <c r="A22" s="19">
        <v>19</v>
      </c>
      <c r="B22" s="39" t="s">
        <v>2088</v>
      </c>
      <c r="C22" s="79">
        <v>82</v>
      </c>
      <c r="D22" s="39">
        <v>2002</v>
      </c>
      <c r="E22" s="39" t="s">
        <v>12</v>
      </c>
      <c r="F22" s="49" t="s">
        <v>43</v>
      </c>
      <c r="G22" s="49" t="s">
        <v>179</v>
      </c>
      <c r="H22" s="39" t="s">
        <v>183</v>
      </c>
      <c r="I22" s="174" t="s">
        <v>180</v>
      </c>
      <c r="J22" s="167"/>
      <c r="K22" s="167">
        <f t="shared" si="0"/>
        <v>1</v>
      </c>
      <c r="L22" s="30">
        <f t="shared" si="1"/>
        <v>0</v>
      </c>
      <c r="M22" s="30">
        <f t="shared" si="2"/>
        <v>0</v>
      </c>
      <c r="N22" s="30">
        <f t="shared" si="3"/>
        <v>0</v>
      </c>
      <c r="O22" s="30">
        <f t="shared" si="4"/>
        <v>0</v>
      </c>
    </row>
    <row r="23" spans="1:15" x14ac:dyDescent="0.3">
      <c r="A23" s="19">
        <v>20</v>
      </c>
      <c r="B23" s="39" t="s">
        <v>2087</v>
      </c>
      <c r="C23" s="57">
        <v>84</v>
      </c>
      <c r="D23" s="31">
        <v>2008</v>
      </c>
      <c r="E23" s="31" t="s">
        <v>552</v>
      </c>
      <c r="F23" s="168" t="s">
        <v>992</v>
      </c>
      <c r="G23" s="49" t="s">
        <v>1997</v>
      </c>
      <c r="H23" s="39" t="s">
        <v>183</v>
      </c>
      <c r="I23" s="174" t="s">
        <v>1998</v>
      </c>
      <c r="J23" s="167"/>
      <c r="K23" s="167">
        <f t="shared" si="0"/>
        <v>0</v>
      </c>
      <c r="L23" s="30">
        <f t="shared" si="1"/>
        <v>0</v>
      </c>
      <c r="M23" s="30">
        <f t="shared" si="2"/>
        <v>0</v>
      </c>
      <c r="N23" s="30">
        <f t="shared" si="3"/>
        <v>1</v>
      </c>
      <c r="O23" s="30">
        <f t="shared" si="4"/>
        <v>0</v>
      </c>
    </row>
    <row r="24" spans="1:15" ht="27.6" x14ac:dyDescent="0.3">
      <c r="A24" s="19">
        <v>21</v>
      </c>
      <c r="B24" s="31" t="s">
        <v>2089</v>
      </c>
      <c r="C24" s="57">
        <v>89</v>
      </c>
      <c r="D24" s="31">
        <v>2012</v>
      </c>
      <c r="E24" s="31" t="s">
        <v>552</v>
      </c>
      <c r="F24" s="173" t="s">
        <v>651</v>
      </c>
      <c r="G24" s="22" t="s">
        <v>1674</v>
      </c>
      <c r="H24" s="52" t="s">
        <v>348</v>
      </c>
      <c r="I24" s="170" t="s">
        <v>1675</v>
      </c>
      <c r="J24" s="167"/>
      <c r="K24" s="167">
        <f t="shared" si="0"/>
        <v>0</v>
      </c>
      <c r="L24" s="30">
        <f t="shared" si="1"/>
        <v>0</v>
      </c>
      <c r="M24" s="30">
        <f t="shared" si="2"/>
        <v>0</v>
      </c>
      <c r="N24" s="30">
        <f t="shared" si="3"/>
        <v>1</v>
      </c>
      <c r="O24" s="30">
        <f t="shared" si="4"/>
        <v>0</v>
      </c>
    </row>
    <row r="25" spans="1:15" x14ac:dyDescent="0.3">
      <c r="A25" s="19">
        <v>22</v>
      </c>
      <c r="B25" s="165" t="s">
        <v>2090</v>
      </c>
      <c r="C25" s="79">
        <v>91</v>
      </c>
      <c r="D25" s="31">
        <v>1995</v>
      </c>
      <c r="E25" s="31" t="s">
        <v>13</v>
      </c>
      <c r="F25" s="5" t="s">
        <v>19</v>
      </c>
      <c r="G25" s="48" t="s">
        <v>165</v>
      </c>
      <c r="H25" s="44" t="s">
        <v>167</v>
      </c>
      <c r="I25" s="172" t="s">
        <v>168</v>
      </c>
      <c r="J25" s="167"/>
      <c r="K25" s="167">
        <f t="shared" si="0"/>
        <v>0</v>
      </c>
      <c r="L25" s="30">
        <f t="shared" si="1"/>
        <v>0</v>
      </c>
      <c r="M25" s="30">
        <f t="shared" si="2"/>
        <v>1</v>
      </c>
      <c r="N25" s="30">
        <f t="shared" si="3"/>
        <v>0</v>
      </c>
      <c r="O25" s="30">
        <f t="shared" si="4"/>
        <v>0</v>
      </c>
    </row>
    <row r="26" spans="1:15" x14ac:dyDescent="0.3">
      <c r="A26" s="19">
        <v>23</v>
      </c>
      <c r="B26" s="165" t="s">
        <v>2091</v>
      </c>
      <c r="C26" s="57">
        <v>101</v>
      </c>
      <c r="D26" s="31">
        <v>2014</v>
      </c>
      <c r="E26" s="31" t="s">
        <v>552</v>
      </c>
      <c r="F26" s="173" t="s">
        <v>2000</v>
      </c>
      <c r="G26" s="175" t="s">
        <v>1670</v>
      </c>
      <c r="H26" s="176" t="s">
        <v>1564</v>
      </c>
      <c r="I26" s="170" t="s">
        <v>1589</v>
      </c>
      <c r="J26" s="167"/>
      <c r="K26" s="167">
        <f t="shared" si="0"/>
        <v>0</v>
      </c>
      <c r="L26" s="30">
        <f t="shared" si="1"/>
        <v>0</v>
      </c>
      <c r="M26" s="30">
        <f t="shared" si="2"/>
        <v>0</v>
      </c>
      <c r="N26" s="30">
        <f t="shared" si="3"/>
        <v>1</v>
      </c>
      <c r="O26" s="30">
        <f t="shared" si="4"/>
        <v>0</v>
      </c>
    </row>
    <row r="27" spans="1:15" x14ac:dyDescent="0.3">
      <c r="A27" s="19">
        <v>24</v>
      </c>
      <c r="B27" s="165" t="s">
        <v>2092</v>
      </c>
      <c r="C27" s="57">
        <v>104</v>
      </c>
      <c r="D27" s="31">
        <v>2003</v>
      </c>
      <c r="E27" s="31" t="s">
        <v>552</v>
      </c>
      <c r="F27" s="168" t="s">
        <v>1077</v>
      </c>
      <c r="G27" s="175" t="s">
        <v>1590</v>
      </c>
      <c r="H27" s="176" t="s">
        <v>183</v>
      </c>
      <c r="I27" s="170" t="s">
        <v>1591</v>
      </c>
      <c r="J27" s="167"/>
      <c r="K27" s="167">
        <f t="shared" si="0"/>
        <v>0</v>
      </c>
      <c r="L27" s="30">
        <f t="shared" si="1"/>
        <v>0</v>
      </c>
      <c r="M27" s="30">
        <f t="shared" si="2"/>
        <v>0</v>
      </c>
      <c r="N27" s="30">
        <f t="shared" si="3"/>
        <v>1</v>
      </c>
      <c r="O27" s="30">
        <f t="shared" si="4"/>
        <v>0</v>
      </c>
    </row>
    <row r="28" spans="1:15" x14ac:dyDescent="0.3">
      <c r="A28" s="19">
        <v>25</v>
      </c>
      <c r="B28" s="31" t="s">
        <v>2093</v>
      </c>
      <c r="C28" s="57">
        <v>116</v>
      </c>
      <c r="D28" s="31">
        <v>2010</v>
      </c>
      <c r="E28" s="31" t="s">
        <v>14</v>
      </c>
      <c r="F28" s="5" t="s">
        <v>92</v>
      </c>
      <c r="G28" s="22" t="s">
        <v>1620</v>
      </c>
      <c r="H28" s="52" t="s">
        <v>183</v>
      </c>
      <c r="I28" s="170" t="s">
        <v>1621</v>
      </c>
      <c r="J28" s="167"/>
      <c r="K28" s="167">
        <f t="shared" si="0"/>
        <v>0</v>
      </c>
      <c r="L28" s="30">
        <f t="shared" si="1"/>
        <v>1</v>
      </c>
      <c r="M28" s="30">
        <f t="shared" si="2"/>
        <v>0</v>
      </c>
      <c r="N28" s="30">
        <f t="shared" si="3"/>
        <v>0</v>
      </c>
      <c r="O28" s="30">
        <f t="shared" si="4"/>
        <v>0</v>
      </c>
    </row>
    <row r="29" spans="1:15" x14ac:dyDescent="0.3">
      <c r="A29" s="19">
        <v>26</v>
      </c>
      <c r="B29" s="31" t="s">
        <v>2094</v>
      </c>
      <c r="C29" s="57">
        <v>118</v>
      </c>
      <c r="D29" s="31">
        <v>2009</v>
      </c>
      <c r="E29" s="31" t="s">
        <v>552</v>
      </c>
      <c r="F29" s="168" t="s">
        <v>715</v>
      </c>
      <c r="G29" s="22" t="s">
        <v>1676</v>
      </c>
      <c r="H29" s="52" t="s">
        <v>183</v>
      </c>
      <c r="I29" s="170" t="s">
        <v>1677</v>
      </c>
      <c r="J29" s="167"/>
      <c r="K29" s="167">
        <f t="shared" si="0"/>
        <v>0</v>
      </c>
      <c r="L29" s="30">
        <f t="shared" si="1"/>
        <v>0</v>
      </c>
      <c r="M29" s="30">
        <f t="shared" si="2"/>
        <v>0</v>
      </c>
      <c r="N29" s="30">
        <f t="shared" si="3"/>
        <v>1</v>
      </c>
      <c r="O29" s="30">
        <f t="shared" si="4"/>
        <v>0</v>
      </c>
    </row>
    <row r="30" spans="1:15" ht="27.6" x14ac:dyDescent="0.3">
      <c r="A30" s="19">
        <v>27</v>
      </c>
      <c r="B30" s="165" t="s">
        <v>2095</v>
      </c>
      <c r="C30" s="57">
        <v>119</v>
      </c>
      <c r="D30" s="31">
        <v>2011</v>
      </c>
      <c r="E30" s="31" t="s">
        <v>552</v>
      </c>
      <c r="F30" s="173" t="s">
        <v>660</v>
      </c>
      <c r="G30" s="175" t="s">
        <v>1592</v>
      </c>
      <c r="H30" s="176" t="s">
        <v>183</v>
      </c>
      <c r="I30" s="170" t="s">
        <v>1593</v>
      </c>
      <c r="J30" s="167"/>
      <c r="K30" s="167">
        <f t="shared" si="0"/>
        <v>0</v>
      </c>
      <c r="L30" s="30">
        <f t="shared" si="1"/>
        <v>0</v>
      </c>
      <c r="M30" s="30">
        <f t="shared" si="2"/>
        <v>0</v>
      </c>
      <c r="N30" s="30">
        <f t="shared" si="3"/>
        <v>1</v>
      </c>
      <c r="O30" s="30">
        <f t="shared" si="4"/>
        <v>0</v>
      </c>
    </row>
    <row r="31" spans="1:15" x14ac:dyDescent="0.3">
      <c r="A31" s="19">
        <v>28</v>
      </c>
      <c r="B31" s="165" t="s">
        <v>2175</v>
      </c>
      <c r="C31" s="57">
        <v>120</v>
      </c>
      <c r="D31" s="31">
        <v>2015</v>
      </c>
      <c r="E31" s="31" t="s">
        <v>552</v>
      </c>
      <c r="F31" s="54" t="s">
        <v>559</v>
      </c>
      <c r="G31" s="175" t="s">
        <v>1594</v>
      </c>
      <c r="H31" s="176" t="s">
        <v>183</v>
      </c>
      <c r="I31" s="170" t="s">
        <v>1595</v>
      </c>
      <c r="J31" s="167"/>
      <c r="K31" s="167">
        <f t="shared" si="0"/>
        <v>0</v>
      </c>
      <c r="L31" s="30">
        <f t="shared" si="1"/>
        <v>0</v>
      </c>
      <c r="M31" s="30">
        <f t="shared" si="2"/>
        <v>0</v>
      </c>
      <c r="N31" s="30">
        <f t="shared" si="3"/>
        <v>1</v>
      </c>
      <c r="O31" s="30">
        <f t="shared" si="4"/>
        <v>0</v>
      </c>
    </row>
    <row r="32" spans="1:15" x14ac:dyDescent="0.3">
      <c r="A32" s="19">
        <v>29</v>
      </c>
      <c r="B32" s="165" t="s">
        <v>2096</v>
      </c>
      <c r="C32" s="57">
        <v>123</v>
      </c>
      <c r="D32" s="31">
        <v>2008</v>
      </c>
      <c r="E32" s="31" t="s">
        <v>552</v>
      </c>
      <c r="F32" s="168" t="s">
        <v>993</v>
      </c>
      <c r="G32" s="175" t="s">
        <v>1596</v>
      </c>
      <c r="H32" s="176" t="s">
        <v>183</v>
      </c>
      <c r="I32" s="170" t="s">
        <v>1597</v>
      </c>
      <c r="J32" s="167"/>
      <c r="K32" s="167">
        <f t="shared" si="0"/>
        <v>0</v>
      </c>
      <c r="L32" s="30">
        <f t="shared" si="1"/>
        <v>0</v>
      </c>
      <c r="M32" s="30">
        <f t="shared" si="2"/>
        <v>0</v>
      </c>
      <c r="N32" s="30">
        <f t="shared" si="3"/>
        <v>1</v>
      </c>
      <c r="O32" s="30">
        <f t="shared" si="4"/>
        <v>0</v>
      </c>
    </row>
    <row r="33" spans="1:15" ht="27.6" x14ac:dyDescent="0.3">
      <c r="A33" s="19">
        <v>30</v>
      </c>
      <c r="B33" s="31" t="s">
        <v>2098</v>
      </c>
      <c r="C33" s="57">
        <v>124</v>
      </c>
      <c r="D33" s="31">
        <v>2012</v>
      </c>
      <c r="E33" s="31" t="s">
        <v>552</v>
      </c>
      <c r="F33" s="173" t="s">
        <v>658</v>
      </c>
      <c r="G33" s="22" t="s">
        <v>1646</v>
      </c>
      <c r="H33" s="52" t="s">
        <v>1564</v>
      </c>
      <c r="I33" s="170" t="s">
        <v>1647</v>
      </c>
      <c r="J33" s="167"/>
      <c r="K33" s="167">
        <f t="shared" si="0"/>
        <v>0</v>
      </c>
      <c r="L33" s="30">
        <f t="shared" si="1"/>
        <v>0</v>
      </c>
      <c r="M33" s="30">
        <f t="shared" si="2"/>
        <v>0</v>
      </c>
      <c r="N33" s="30">
        <f t="shared" si="3"/>
        <v>1</v>
      </c>
      <c r="O33" s="30">
        <f t="shared" si="4"/>
        <v>0</v>
      </c>
    </row>
    <row r="34" spans="1:15" x14ac:dyDescent="0.3">
      <c r="A34" s="19">
        <v>31</v>
      </c>
      <c r="B34" s="31" t="s">
        <v>2099</v>
      </c>
      <c r="C34" s="57">
        <v>131</v>
      </c>
      <c r="D34" s="31">
        <v>2007</v>
      </c>
      <c r="E34" s="31" t="s">
        <v>12</v>
      </c>
      <c r="F34" s="5" t="s">
        <v>35</v>
      </c>
      <c r="G34" s="22" t="s">
        <v>1622</v>
      </c>
      <c r="H34" s="52" t="s">
        <v>348</v>
      </c>
      <c r="I34" s="170" t="s">
        <v>1623</v>
      </c>
      <c r="J34" s="167"/>
      <c r="K34" s="167">
        <f t="shared" si="0"/>
        <v>1</v>
      </c>
      <c r="L34" s="30">
        <f t="shared" si="1"/>
        <v>0</v>
      </c>
      <c r="M34" s="30">
        <f t="shared" si="2"/>
        <v>0</v>
      </c>
      <c r="N34" s="30">
        <f t="shared" si="3"/>
        <v>0</v>
      </c>
      <c r="O34" s="30">
        <f t="shared" si="4"/>
        <v>0</v>
      </c>
    </row>
    <row r="35" spans="1:15" x14ac:dyDescent="0.3">
      <c r="A35" s="19">
        <v>32</v>
      </c>
      <c r="B35" s="39" t="s">
        <v>2100</v>
      </c>
      <c r="C35" s="79">
        <v>138</v>
      </c>
      <c r="D35" s="39">
        <v>2015</v>
      </c>
      <c r="E35" s="39" t="s">
        <v>13</v>
      </c>
      <c r="F35" s="49" t="s">
        <v>9</v>
      </c>
      <c r="G35" s="49" t="s">
        <v>1999</v>
      </c>
      <c r="H35" s="45" t="s">
        <v>167</v>
      </c>
      <c r="I35" s="174" t="s">
        <v>169</v>
      </c>
      <c r="J35" s="167"/>
      <c r="K35" s="167">
        <f t="shared" si="0"/>
        <v>0</v>
      </c>
      <c r="L35" s="30">
        <f t="shared" si="1"/>
        <v>0</v>
      </c>
      <c r="M35" s="30">
        <f t="shared" si="2"/>
        <v>1</v>
      </c>
      <c r="N35" s="30">
        <f t="shared" si="3"/>
        <v>0</v>
      </c>
      <c r="O35" s="30">
        <f t="shared" si="4"/>
        <v>0</v>
      </c>
    </row>
    <row r="36" spans="1:15" ht="27.6" x14ac:dyDescent="0.3">
      <c r="A36" s="19">
        <v>33</v>
      </c>
      <c r="B36" s="31" t="s">
        <v>2097</v>
      </c>
      <c r="C36" s="57">
        <v>140</v>
      </c>
      <c r="D36" s="31">
        <v>2014</v>
      </c>
      <c r="E36" s="31" t="s">
        <v>552</v>
      </c>
      <c r="F36" s="173" t="s">
        <v>579</v>
      </c>
      <c r="G36" s="22" t="s">
        <v>1648</v>
      </c>
      <c r="H36" s="52" t="s">
        <v>183</v>
      </c>
      <c r="I36" s="170" t="s">
        <v>1650</v>
      </c>
      <c r="J36" s="167"/>
      <c r="K36" s="167">
        <f t="shared" si="0"/>
        <v>0</v>
      </c>
      <c r="L36" s="30">
        <f t="shared" si="1"/>
        <v>0</v>
      </c>
      <c r="M36" s="30">
        <f t="shared" si="2"/>
        <v>0</v>
      </c>
      <c r="N36" s="30">
        <f t="shared" si="3"/>
        <v>1</v>
      </c>
      <c r="O36" s="30">
        <f t="shared" si="4"/>
        <v>0</v>
      </c>
    </row>
    <row r="37" spans="1:15" x14ac:dyDescent="0.3">
      <c r="A37" s="19">
        <v>34</v>
      </c>
      <c r="B37" s="165" t="s">
        <v>2105</v>
      </c>
      <c r="C37" s="79">
        <v>143</v>
      </c>
      <c r="D37" s="31">
        <v>2014</v>
      </c>
      <c r="E37" s="31" t="s">
        <v>13</v>
      </c>
      <c r="F37" s="5" t="s">
        <v>21</v>
      </c>
      <c r="G37" s="48" t="s">
        <v>166</v>
      </c>
      <c r="H37" s="44" t="s">
        <v>167</v>
      </c>
      <c r="I37" s="172" t="s">
        <v>170</v>
      </c>
      <c r="J37" s="167"/>
      <c r="K37" s="167">
        <f t="shared" si="0"/>
        <v>0</v>
      </c>
      <c r="L37" s="30">
        <f t="shared" si="1"/>
        <v>0</v>
      </c>
      <c r="M37" s="30">
        <f t="shared" si="2"/>
        <v>1</v>
      </c>
      <c r="N37" s="30">
        <f t="shared" si="3"/>
        <v>0</v>
      </c>
      <c r="O37" s="30">
        <f t="shared" si="4"/>
        <v>0</v>
      </c>
    </row>
    <row r="38" spans="1:15" x14ac:dyDescent="0.3">
      <c r="A38" s="19">
        <v>35</v>
      </c>
      <c r="B38" s="165" t="s">
        <v>2101</v>
      </c>
      <c r="C38" s="57">
        <v>148</v>
      </c>
      <c r="D38" s="31">
        <v>2003</v>
      </c>
      <c r="E38" s="31" t="s">
        <v>552</v>
      </c>
      <c r="F38" s="168" t="s">
        <v>1074</v>
      </c>
      <c r="G38" s="175" t="s">
        <v>1598</v>
      </c>
      <c r="H38" s="176" t="s">
        <v>1564</v>
      </c>
      <c r="I38" s="170" t="s">
        <v>1599</v>
      </c>
      <c r="J38" s="167"/>
      <c r="K38" s="167">
        <f t="shared" si="0"/>
        <v>0</v>
      </c>
      <c r="L38" s="30">
        <f t="shared" si="1"/>
        <v>0</v>
      </c>
      <c r="M38" s="30">
        <f t="shared" si="2"/>
        <v>0</v>
      </c>
      <c r="N38" s="30">
        <f t="shared" si="3"/>
        <v>1</v>
      </c>
      <c r="O38" s="30">
        <f t="shared" si="4"/>
        <v>0</v>
      </c>
    </row>
    <row r="39" spans="1:15" x14ac:dyDescent="0.3">
      <c r="A39" s="19">
        <v>36</v>
      </c>
      <c r="B39" s="31" t="s">
        <v>2106</v>
      </c>
      <c r="C39" s="57">
        <v>153</v>
      </c>
      <c r="D39" s="31">
        <v>2009</v>
      </c>
      <c r="E39" s="31" t="s">
        <v>552</v>
      </c>
      <c r="F39" s="168" t="s">
        <v>716</v>
      </c>
      <c r="G39" s="22" t="s">
        <v>1908</v>
      </c>
      <c r="H39" s="52" t="s">
        <v>183</v>
      </c>
      <c r="I39" s="170" t="s">
        <v>1909</v>
      </c>
      <c r="J39" s="167"/>
      <c r="K39" s="167">
        <f t="shared" si="0"/>
        <v>0</v>
      </c>
      <c r="L39" s="30">
        <f t="shared" si="1"/>
        <v>0</v>
      </c>
      <c r="M39" s="30">
        <f t="shared" si="2"/>
        <v>0</v>
      </c>
      <c r="N39" s="30">
        <f t="shared" si="3"/>
        <v>1</v>
      </c>
      <c r="O39" s="30">
        <f t="shared" si="4"/>
        <v>0</v>
      </c>
    </row>
    <row r="40" spans="1:15" ht="27.6" x14ac:dyDescent="0.3">
      <c r="A40" s="19">
        <v>37</v>
      </c>
      <c r="B40" s="31" t="s">
        <v>2107</v>
      </c>
      <c r="C40" s="57">
        <v>155</v>
      </c>
      <c r="D40" s="31">
        <v>2011</v>
      </c>
      <c r="E40" s="31" t="s">
        <v>552</v>
      </c>
      <c r="F40" s="173" t="s">
        <v>1554</v>
      </c>
      <c r="G40" s="22" t="s">
        <v>1602</v>
      </c>
      <c r="H40" s="52" t="s">
        <v>1564</v>
      </c>
      <c r="I40" s="170" t="s">
        <v>1603</v>
      </c>
      <c r="J40" s="167"/>
      <c r="K40" s="167">
        <f t="shared" si="0"/>
        <v>0</v>
      </c>
      <c r="L40" s="30">
        <f t="shared" si="1"/>
        <v>0</v>
      </c>
      <c r="M40" s="30">
        <f t="shared" si="2"/>
        <v>0</v>
      </c>
      <c r="N40" s="30">
        <f t="shared" si="3"/>
        <v>1</v>
      </c>
      <c r="O40" s="30">
        <f t="shared" si="4"/>
        <v>0</v>
      </c>
    </row>
    <row r="41" spans="1:15" x14ac:dyDescent="0.3">
      <c r="A41" s="19">
        <v>38</v>
      </c>
      <c r="B41" s="165" t="s">
        <v>2108</v>
      </c>
      <c r="C41" s="57">
        <v>162</v>
      </c>
      <c r="D41" s="31">
        <v>2013</v>
      </c>
      <c r="E41" s="31" t="s">
        <v>552</v>
      </c>
      <c r="F41" s="168" t="s">
        <v>617</v>
      </c>
      <c r="G41" s="175" t="s">
        <v>1600</v>
      </c>
      <c r="H41" s="176" t="s">
        <v>1564</v>
      </c>
      <c r="I41" s="170" t="s">
        <v>1601</v>
      </c>
      <c r="J41" s="167"/>
      <c r="K41" s="167">
        <f t="shared" si="0"/>
        <v>0</v>
      </c>
      <c r="L41" s="30">
        <f t="shared" si="1"/>
        <v>0</v>
      </c>
      <c r="M41" s="30">
        <f t="shared" si="2"/>
        <v>0</v>
      </c>
      <c r="N41" s="30">
        <f t="shared" si="3"/>
        <v>1</v>
      </c>
      <c r="O41" s="30">
        <f t="shared" si="4"/>
        <v>0</v>
      </c>
    </row>
    <row r="42" spans="1:15" x14ac:dyDescent="0.3">
      <c r="A42" s="19">
        <v>39</v>
      </c>
      <c r="B42" s="31" t="s">
        <v>2102</v>
      </c>
      <c r="C42" s="57">
        <v>167</v>
      </c>
      <c r="D42" s="31">
        <v>2008</v>
      </c>
      <c r="E42" s="31" t="s">
        <v>552</v>
      </c>
      <c r="F42" s="168" t="s">
        <v>998</v>
      </c>
      <c r="G42" s="22" t="s">
        <v>1604</v>
      </c>
      <c r="H42" s="158" t="s">
        <v>183</v>
      </c>
      <c r="I42" s="170" t="s">
        <v>1605</v>
      </c>
      <c r="J42" s="167"/>
      <c r="K42" s="167">
        <f t="shared" si="0"/>
        <v>0</v>
      </c>
      <c r="L42" s="30">
        <f t="shared" si="1"/>
        <v>0</v>
      </c>
      <c r="M42" s="30">
        <f t="shared" si="2"/>
        <v>0</v>
      </c>
      <c r="N42" s="30">
        <f t="shared" si="3"/>
        <v>1</v>
      </c>
      <c r="O42" s="30">
        <f t="shared" si="4"/>
        <v>0</v>
      </c>
    </row>
    <row r="43" spans="1:15" ht="27.6" x14ac:dyDescent="0.3">
      <c r="A43" s="19">
        <v>40</v>
      </c>
      <c r="B43" s="31" t="s">
        <v>2109</v>
      </c>
      <c r="C43" s="57">
        <v>171</v>
      </c>
      <c r="D43" s="31">
        <v>2011</v>
      </c>
      <c r="E43" s="31" t="s">
        <v>552</v>
      </c>
      <c r="F43" s="173" t="s">
        <v>681</v>
      </c>
      <c r="G43" s="22" t="s">
        <v>1606</v>
      </c>
      <c r="H43" s="158" t="s">
        <v>1607</v>
      </c>
      <c r="I43" s="170" t="s">
        <v>1608</v>
      </c>
      <c r="J43" s="167"/>
      <c r="K43" s="167">
        <f t="shared" si="0"/>
        <v>0</v>
      </c>
      <c r="L43" s="30">
        <f t="shared" si="1"/>
        <v>0</v>
      </c>
      <c r="M43" s="30">
        <f t="shared" si="2"/>
        <v>0</v>
      </c>
      <c r="N43" s="30">
        <f t="shared" si="3"/>
        <v>1</v>
      </c>
      <c r="O43" s="30">
        <f t="shared" si="4"/>
        <v>0</v>
      </c>
    </row>
    <row r="44" spans="1:15" x14ac:dyDescent="0.3">
      <c r="A44" s="19">
        <v>41</v>
      </c>
      <c r="B44" s="31" t="s">
        <v>2103</v>
      </c>
      <c r="C44" s="57">
        <v>178</v>
      </c>
      <c r="D44" s="31">
        <v>2001</v>
      </c>
      <c r="E44" s="31" t="s">
        <v>552</v>
      </c>
      <c r="F44" s="168" t="s">
        <v>1085</v>
      </c>
      <c r="G44" s="22" t="s">
        <v>1649</v>
      </c>
      <c r="H44" s="52" t="s">
        <v>1564</v>
      </c>
      <c r="I44" s="170" t="s">
        <v>1651</v>
      </c>
      <c r="J44" s="167"/>
      <c r="K44" s="167">
        <f t="shared" si="0"/>
        <v>0</v>
      </c>
      <c r="L44" s="30">
        <f t="shared" si="1"/>
        <v>0</v>
      </c>
      <c r="M44" s="30">
        <f t="shared" si="2"/>
        <v>0</v>
      </c>
      <c r="N44" s="30">
        <f t="shared" si="3"/>
        <v>1</v>
      </c>
      <c r="O44" s="30">
        <f t="shared" si="4"/>
        <v>0</v>
      </c>
    </row>
    <row r="45" spans="1:15" x14ac:dyDescent="0.3">
      <c r="A45" s="19">
        <v>42</v>
      </c>
      <c r="B45" s="165" t="s">
        <v>2112</v>
      </c>
      <c r="C45" s="57">
        <v>191</v>
      </c>
      <c r="D45" s="31">
        <v>2008</v>
      </c>
      <c r="E45" s="31" t="s">
        <v>552</v>
      </c>
      <c r="F45" s="168" t="s">
        <v>999</v>
      </c>
      <c r="G45" s="177" t="s">
        <v>1574</v>
      </c>
      <c r="H45" s="178" t="s">
        <v>183</v>
      </c>
      <c r="I45" s="179" t="s">
        <v>1575</v>
      </c>
      <c r="J45" s="167"/>
      <c r="K45" s="167">
        <f t="shared" si="0"/>
        <v>0</v>
      </c>
      <c r="L45" s="30">
        <f t="shared" si="1"/>
        <v>0</v>
      </c>
      <c r="M45" s="30">
        <f t="shared" si="2"/>
        <v>0</v>
      </c>
      <c r="N45" s="30">
        <f t="shared" si="3"/>
        <v>1</v>
      </c>
      <c r="O45" s="30">
        <f t="shared" si="4"/>
        <v>0</v>
      </c>
    </row>
    <row r="46" spans="1:15" x14ac:dyDescent="0.3">
      <c r="A46" s="19">
        <v>43</v>
      </c>
      <c r="B46" s="31" t="s">
        <v>2104</v>
      </c>
      <c r="C46" s="57">
        <v>193</v>
      </c>
      <c r="D46" s="31">
        <v>2008</v>
      </c>
      <c r="E46" s="31" t="s">
        <v>12</v>
      </c>
      <c r="F46" s="5" t="s">
        <v>30</v>
      </c>
      <c r="G46" s="9" t="s">
        <v>1624</v>
      </c>
      <c r="H46" s="158" t="s">
        <v>183</v>
      </c>
      <c r="I46" s="180" t="s">
        <v>1625</v>
      </c>
      <c r="J46" s="167"/>
      <c r="K46" s="167">
        <f t="shared" si="0"/>
        <v>1</v>
      </c>
      <c r="L46" s="30">
        <f t="shared" si="1"/>
        <v>0</v>
      </c>
      <c r="M46" s="30">
        <f t="shared" si="2"/>
        <v>0</v>
      </c>
      <c r="N46" s="30">
        <f t="shared" si="3"/>
        <v>0</v>
      </c>
      <c r="O46" s="30">
        <f t="shared" si="4"/>
        <v>0</v>
      </c>
    </row>
    <row r="47" spans="1:15" ht="27.6" x14ac:dyDescent="0.3">
      <c r="A47" s="19">
        <v>44</v>
      </c>
      <c r="B47" s="31" t="s">
        <v>2113</v>
      </c>
      <c r="C47" s="57">
        <v>198</v>
      </c>
      <c r="D47" s="31">
        <v>2011</v>
      </c>
      <c r="E47" s="31" t="s">
        <v>552</v>
      </c>
      <c r="F47" s="173" t="s">
        <v>662</v>
      </c>
      <c r="G47" s="9" t="s">
        <v>1609</v>
      </c>
      <c r="H47" s="158" t="s">
        <v>183</v>
      </c>
      <c r="I47" s="179" t="s">
        <v>1610</v>
      </c>
      <c r="J47" s="167"/>
      <c r="K47" s="167">
        <f t="shared" si="0"/>
        <v>0</v>
      </c>
      <c r="L47" s="30">
        <f t="shared" si="1"/>
        <v>0</v>
      </c>
      <c r="M47" s="30">
        <f t="shared" si="2"/>
        <v>0</v>
      </c>
      <c r="N47" s="30">
        <f t="shared" si="3"/>
        <v>1</v>
      </c>
      <c r="O47" s="30">
        <f t="shared" si="4"/>
        <v>0</v>
      </c>
    </row>
    <row r="48" spans="1:15" x14ac:dyDescent="0.3">
      <c r="A48" s="19">
        <v>45</v>
      </c>
      <c r="B48" s="31" t="s">
        <v>2110</v>
      </c>
      <c r="C48" s="57">
        <v>202</v>
      </c>
      <c r="D48" s="31">
        <v>2015</v>
      </c>
      <c r="E48" s="31" t="s">
        <v>1102</v>
      </c>
      <c r="F48" s="168" t="s">
        <v>1265</v>
      </c>
      <c r="G48" s="9" t="s">
        <v>1652</v>
      </c>
      <c r="H48" s="158" t="s">
        <v>183</v>
      </c>
      <c r="I48" s="180" t="s">
        <v>1653</v>
      </c>
      <c r="J48" s="167"/>
      <c r="K48" s="167">
        <f t="shared" si="0"/>
        <v>0</v>
      </c>
      <c r="L48" s="30">
        <f t="shared" si="1"/>
        <v>0</v>
      </c>
      <c r="M48" s="30">
        <f t="shared" si="2"/>
        <v>0</v>
      </c>
      <c r="N48" s="30">
        <f t="shared" si="3"/>
        <v>0</v>
      </c>
      <c r="O48" s="30">
        <f t="shared" si="4"/>
        <v>1</v>
      </c>
    </row>
    <row r="49" spans="1:15" x14ac:dyDescent="0.3">
      <c r="A49" s="19">
        <v>46</v>
      </c>
      <c r="B49" s="31" t="s">
        <v>2111</v>
      </c>
      <c r="C49" s="57">
        <v>203</v>
      </c>
      <c r="D49" s="31">
        <v>2005</v>
      </c>
      <c r="E49" s="31" t="s">
        <v>552</v>
      </c>
      <c r="F49" s="168" t="s">
        <v>1041</v>
      </c>
      <c r="G49" s="9" t="s">
        <v>1679</v>
      </c>
      <c r="H49" s="158" t="s">
        <v>183</v>
      </c>
      <c r="I49" s="180" t="s">
        <v>1558</v>
      </c>
      <c r="J49" s="167"/>
      <c r="K49" s="167">
        <f t="shared" si="0"/>
        <v>0</v>
      </c>
      <c r="L49" s="30">
        <f t="shared" si="1"/>
        <v>0</v>
      </c>
      <c r="M49" s="30">
        <f t="shared" si="2"/>
        <v>0</v>
      </c>
      <c r="N49" s="30">
        <f t="shared" si="3"/>
        <v>1</v>
      </c>
      <c r="O49" s="30">
        <f t="shared" si="4"/>
        <v>0</v>
      </c>
    </row>
    <row r="50" spans="1:15" x14ac:dyDescent="0.3">
      <c r="A50" s="19">
        <v>47</v>
      </c>
      <c r="B50" s="31" t="s">
        <v>2114</v>
      </c>
      <c r="C50" s="57">
        <v>204</v>
      </c>
      <c r="D50" s="31">
        <v>2015</v>
      </c>
      <c r="E50" s="31" t="s">
        <v>552</v>
      </c>
      <c r="F50" s="54" t="s">
        <v>562</v>
      </c>
      <c r="G50" s="9" t="s">
        <v>1910</v>
      </c>
      <c r="H50" s="158" t="s">
        <v>348</v>
      </c>
      <c r="I50" s="180" t="s">
        <v>1911</v>
      </c>
      <c r="J50" s="167"/>
      <c r="K50" s="167">
        <f t="shared" si="0"/>
        <v>0</v>
      </c>
      <c r="L50" s="30">
        <f t="shared" si="1"/>
        <v>0</v>
      </c>
      <c r="M50" s="30">
        <f t="shared" si="2"/>
        <v>0</v>
      </c>
      <c r="N50" s="30">
        <f t="shared" si="3"/>
        <v>1</v>
      </c>
      <c r="O50" s="30">
        <f t="shared" si="4"/>
        <v>0</v>
      </c>
    </row>
    <row r="51" spans="1:15" x14ac:dyDescent="0.3">
      <c r="A51" s="19">
        <v>48</v>
      </c>
      <c r="B51" s="31" t="s">
        <v>2115</v>
      </c>
      <c r="C51" s="57">
        <v>206</v>
      </c>
      <c r="D51" s="31">
        <v>2004</v>
      </c>
      <c r="E51" s="31" t="s">
        <v>552</v>
      </c>
      <c r="F51" s="168" t="s">
        <v>1065</v>
      </c>
      <c r="G51" s="9" t="s">
        <v>1654</v>
      </c>
      <c r="H51" s="158" t="s">
        <v>1564</v>
      </c>
      <c r="I51" s="180" t="s">
        <v>1655</v>
      </c>
      <c r="J51" s="167"/>
      <c r="K51" s="167">
        <f t="shared" si="0"/>
        <v>0</v>
      </c>
      <c r="L51" s="30">
        <f t="shared" si="1"/>
        <v>0</v>
      </c>
      <c r="M51" s="30">
        <f t="shared" si="2"/>
        <v>0</v>
      </c>
      <c r="N51" s="30">
        <f t="shared" si="3"/>
        <v>1</v>
      </c>
      <c r="O51" s="30">
        <f t="shared" si="4"/>
        <v>0</v>
      </c>
    </row>
    <row r="52" spans="1:15" x14ac:dyDescent="0.3">
      <c r="A52" s="19">
        <v>49</v>
      </c>
      <c r="B52" s="31" t="s">
        <v>2176</v>
      </c>
      <c r="C52" s="57">
        <v>215</v>
      </c>
      <c r="D52" s="31">
        <v>2006</v>
      </c>
      <c r="E52" s="31" t="s">
        <v>14</v>
      </c>
      <c r="F52" s="5" t="s">
        <v>96</v>
      </c>
      <c r="G52" s="9" t="s">
        <v>1636</v>
      </c>
      <c r="H52" s="158" t="s">
        <v>1564</v>
      </c>
      <c r="I52" s="180" t="s">
        <v>1637</v>
      </c>
      <c r="J52" s="167"/>
      <c r="K52" s="167">
        <f t="shared" si="0"/>
        <v>0</v>
      </c>
      <c r="L52" s="30">
        <f t="shared" si="1"/>
        <v>1</v>
      </c>
      <c r="M52" s="30">
        <f t="shared" si="2"/>
        <v>0</v>
      </c>
      <c r="N52" s="30">
        <f t="shared" si="3"/>
        <v>0</v>
      </c>
      <c r="O52" s="30">
        <f t="shared" si="4"/>
        <v>0</v>
      </c>
    </row>
    <row r="53" spans="1:15" x14ac:dyDescent="0.3">
      <c r="A53" s="19">
        <v>50</v>
      </c>
      <c r="B53" s="165" t="s">
        <v>2116</v>
      </c>
      <c r="C53" s="79">
        <v>228</v>
      </c>
      <c r="D53" s="31">
        <v>2013</v>
      </c>
      <c r="E53" s="31" t="s">
        <v>12</v>
      </c>
      <c r="F53" s="5" t="s">
        <v>59</v>
      </c>
      <c r="G53" s="181" t="s">
        <v>189</v>
      </c>
      <c r="H53" s="182" t="s">
        <v>183</v>
      </c>
      <c r="I53" s="179" t="s">
        <v>190</v>
      </c>
      <c r="J53" s="167"/>
      <c r="K53" s="167">
        <f t="shared" si="0"/>
        <v>1</v>
      </c>
      <c r="L53" s="30">
        <f t="shared" si="1"/>
        <v>0</v>
      </c>
      <c r="M53" s="30">
        <f t="shared" si="2"/>
        <v>0</v>
      </c>
      <c r="N53" s="30">
        <f t="shared" si="3"/>
        <v>0</v>
      </c>
      <c r="O53" s="30">
        <f t="shared" si="4"/>
        <v>0</v>
      </c>
    </row>
    <row r="54" spans="1:15" x14ac:dyDescent="0.3">
      <c r="A54" s="19">
        <v>51</v>
      </c>
      <c r="B54" s="31" t="s">
        <v>2117</v>
      </c>
      <c r="C54" s="57">
        <v>230</v>
      </c>
      <c r="D54" s="31">
        <v>2016</v>
      </c>
      <c r="E54" s="31" t="s">
        <v>1102</v>
      </c>
      <c r="F54" s="168" t="s">
        <v>1264</v>
      </c>
      <c r="G54" s="9" t="s">
        <v>1611</v>
      </c>
      <c r="H54" s="158" t="s">
        <v>1612</v>
      </c>
      <c r="I54" s="179" t="s">
        <v>1613</v>
      </c>
      <c r="J54" s="167"/>
      <c r="K54" s="167">
        <f t="shared" si="0"/>
        <v>0</v>
      </c>
      <c r="L54" s="30">
        <f t="shared" si="1"/>
        <v>0</v>
      </c>
      <c r="M54" s="30">
        <f t="shared" si="2"/>
        <v>0</v>
      </c>
      <c r="N54" s="30">
        <f t="shared" si="3"/>
        <v>0</v>
      </c>
      <c r="O54" s="30">
        <f t="shared" si="4"/>
        <v>1</v>
      </c>
    </row>
    <row r="55" spans="1:15" x14ac:dyDescent="0.3">
      <c r="A55" s="19">
        <v>52</v>
      </c>
      <c r="B55" s="39" t="s">
        <v>2118</v>
      </c>
      <c r="C55" s="79">
        <v>232</v>
      </c>
      <c r="D55" s="39">
        <v>2008</v>
      </c>
      <c r="E55" s="39" t="s">
        <v>12</v>
      </c>
      <c r="F55" s="49" t="s">
        <v>10</v>
      </c>
      <c r="G55" s="128" t="s">
        <v>177</v>
      </c>
      <c r="H55" s="183" t="s">
        <v>183</v>
      </c>
      <c r="I55" s="184" t="s">
        <v>178</v>
      </c>
      <c r="J55" s="167"/>
      <c r="K55" s="167">
        <f t="shared" ref="K55:K103" si="5">IF(E55="IEEE",1,0)</f>
        <v>1</v>
      </c>
      <c r="L55" s="30">
        <f t="shared" ref="L55:L103" si="6">IF(E55="ACM",1,0)</f>
        <v>0</v>
      </c>
      <c r="M55" s="30">
        <f t="shared" ref="M55:M103" si="7">IF(E55="Science Direct",1,0)</f>
        <v>0</v>
      </c>
      <c r="N55" s="30">
        <f t="shared" ref="N55:N103" si="8">IF(E55="Scopus",1,0)</f>
        <v>0</v>
      </c>
      <c r="O55" s="30">
        <f t="shared" ref="O55:O103" si="9">IF(E55="Compendex",1,0)</f>
        <v>0</v>
      </c>
    </row>
    <row r="56" spans="1:15" x14ac:dyDescent="0.3">
      <c r="A56" s="19">
        <v>53</v>
      </c>
      <c r="B56" s="31" t="s">
        <v>2119</v>
      </c>
      <c r="C56" s="57">
        <v>235</v>
      </c>
      <c r="D56" s="31">
        <v>2009</v>
      </c>
      <c r="E56" s="31" t="s">
        <v>552</v>
      </c>
      <c r="F56" s="168" t="s">
        <v>742</v>
      </c>
      <c r="G56" s="9" t="s">
        <v>1658</v>
      </c>
      <c r="H56" s="158" t="s">
        <v>183</v>
      </c>
      <c r="I56" s="180" t="s">
        <v>1659</v>
      </c>
      <c r="J56" s="167"/>
      <c r="K56" s="167">
        <f t="shared" si="5"/>
        <v>0</v>
      </c>
      <c r="L56" s="30">
        <f t="shared" si="6"/>
        <v>0</v>
      </c>
      <c r="M56" s="30">
        <f t="shared" si="7"/>
        <v>0</v>
      </c>
      <c r="N56" s="30">
        <f t="shared" si="8"/>
        <v>1</v>
      </c>
      <c r="O56" s="30">
        <f t="shared" si="9"/>
        <v>0</v>
      </c>
    </row>
    <row r="57" spans="1:15" x14ac:dyDescent="0.3">
      <c r="A57" s="19">
        <v>54</v>
      </c>
      <c r="B57" s="31" t="s">
        <v>2120</v>
      </c>
      <c r="C57" s="57">
        <v>240</v>
      </c>
      <c r="D57" s="31">
        <v>2013</v>
      </c>
      <c r="E57" s="31" t="s">
        <v>14</v>
      </c>
      <c r="F57" s="5" t="s">
        <v>63</v>
      </c>
      <c r="G57" s="9" t="s">
        <v>1626</v>
      </c>
      <c r="H57" s="158" t="s">
        <v>183</v>
      </c>
      <c r="I57" s="180" t="s">
        <v>1627</v>
      </c>
      <c r="J57" s="167"/>
      <c r="K57" s="167">
        <f t="shared" si="5"/>
        <v>0</v>
      </c>
      <c r="L57" s="30">
        <f t="shared" si="6"/>
        <v>1</v>
      </c>
      <c r="M57" s="30">
        <f t="shared" si="7"/>
        <v>0</v>
      </c>
      <c r="N57" s="30">
        <f t="shared" si="8"/>
        <v>0</v>
      </c>
      <c r="O57" s="30">
        <f t="shared" si="9"/>
        <v>0</v>
      </c>
    </row>
    <row r="58" spans="1:15" x14ac:dyDescent="0.3">
      <c r="A58" s="19">
        <v>55</v>
      </c>
      <c r="B58" s="31" t="s">
        <v>2121</v>
      </c>
      <c r="C58" s="57">
        <v>253</v>
      </c>
      <c r="D58" s="31">
        <v>2009</v>
      </c>
      <c r="E58" s="31" t="s">
        <v>552</v>
      </c>
      <c r="F58" s="168" t="s">
        <v>732</v>
      </c>
      <c r="G58" s="9" t="s">
        <v>1656</v>
      </c>
      <c r="H58" s="158" t="s">
        <v>183</v>
      </c>
      <c r="I58" s="180" t="s">
        <v>1657</v>
      </c>
      <c r="J58" s="167"/>
      <c r="K58" s="167">
        <f t="shared" si="5"/>
        <v>0</v>
      </c>
      <c r="L58" s="30">
        <f t="shared" si="6"/>
        <v>0</v>
      </c>
      <c r="M58" s="30">
        <f t="shared" si="7"/>
        <v>0</v>
      </c>
      <c r="N58" s="30">
        <f t="shared" si="8"/>
        <v>1</v>
      </c>
      <c r="O58" s="30">
        <f t="shared" si="9"/>
        <v>0</v>
      </c>
    </row>
    <row r="59" spans="1:15" x14ac:dyDescent="0.3">
      <c r="A59" s="19">
        <v>56</v>
      </c>
      <c r="B59" s="31" t="s">
        <v>2177</v>
      </c>
      <c r="C59" s="57">
        <v>259</v>
      </c>
      <c r="D59" s="31">
        <v>2012</v>
      </c>
      <c r="E59" s="31" t="s">
        <v>1102</v>
      </c>
      <c r="F59" s="168" t="s">
        <v>1260</v>
      </c>
      <c r="G59" s="9" t="s">
        <v>1663</v>
      </c>
      <c r="H59" s="158" t="s">
        <v>183</v>
      </c>
      <c r="I59" s="180" t="s">
        <v>1662</v>
      </c>
      <c r="J59" s="167"/>
      <c r="K59" s="167">
        <f t="shared" si="5"/>
        <v>0</v>
      </c>
      <c r="L59" s="30">
        <f t="shared" si="6"/>
        <v>0</v>
      </c>
      <c r="M59" s="30">
        <f t="shared" si="7"/>
        <v>0</v>
      </c>
      <c r="N59" s="30">
        <f t="shared" si="8"/>
        <v>0</v>
      </c>
      <c r="O59" s="30">
        <f t="shared" si="9"/>
        <v>1</v>
      </c>
    </row>
    <row r="60" spans="1:15" x14ac:dyDescent="0.3">
      <c r="A60" s="19">
        <v>57</v>
      </c>
      <c r="B60" s="165" t="s">
        <v>2122</v>
      </c>
      <c r="C60" s="57">
        <v>269</v>
      </c>
      <c r="D60" s="31">
        <v>2007</v>
      </c>
      <c r="E60" s="31" t="s">
        <v>552</v>
      </c>
      <c r="F60" s="168" t="s">
        <v>1020</v>
      </c>
      <c r="G60" s="177" t="s">
        <v>1576</v>
      </c>
      <c r="H60" s="178" t="s">
        <v>183</v>
      </c>
      <c r="I60" s="179" t="s">
        <v>1577</v>
      </c>
      <c r="J60" s="167"/>
      <c r="K60" s="167">
        <f t="shared" si="5"/>
        <v>0</v>
      </c>
      <c r="L60" s="30">
        <f t="shared" si="6"/>
        <v>0</v>
      </c>
      <c r="M60" s="30">
        <f t="shared" si="7"/>
        <v>0</v>
      </c>
      <c r="N60" s="30">
        <f t="shared" si="8"/>
        <v>1</v>
      </c>
      <c r="O60" s="30">
        <f t="shared" si="9"/>
        <v>0</v>
      </c>
    </row>
    <row r="61" spans="1:15" x14ac:dyDescent="0.3">
      <c r="A61" s="19">
        <v>58</v>
      </c>
      <c r="B61" s="31" t="s">
        <v>2123</v>
      </c>
      <c r="C61" s="57">
        <v>271</v>
      </c>
      <c r="D61" s="31">
        <v>2008</v>
      </c>
      <c r="E61" s="31" t="s">
        <v>552</v>
      </c>
      <c r="F61" s="168" t="s">
        <v>1008</v>
      </c>
      <c r="G61" s="9" t="s">
        <v>1660</v>
      </c>
      <c r="H61" s="158" t="s">
        <v>1564</v>
      </c>
      <c r="I61" s="180" t="s">
        <v>1661</v>
      </c>
      <c r="J61" s="167"/>
      <c r="K61" s="167">
        <f t="shared" si="5"/>
        <v>0</v>
      </c>
      <c r="L61" s="30">
        <f t="shared" si="6"/>
        <v>0</v>
      </c>
      <c r="M61" s="30">
        <f t="shared" si="7"/>
        <v>0</v>
      </c>
      <c r="N61" s="30">
        <f t="shared" si="8"/>
        <v>1</v>
      </c>
      <c r="O61" s="30">
        <f t="shared" si="9"/>
        <v>0</v>
      </c>
    </row>
    <row r="62" spans="1:15" ht="27.6" x14ac:dyDescent="0.3">
      <c r="A62" s="19">
        <v>59</v>
      </c>
      <c r="B62" s="165" t="s">
        <v>2124</v>
      </c>
      <c r="C62" s="57">
        <v>273</v>
      </c>
      <c r="D62" s="31">
        <v>2015</v>
      </c>
      <c r="E62" s="31" t="s">
        <v>552</v>
      </c>
      <c r="F62" s="173" t="s">
        <v>568</v>
      </c>
      <c r="G62" s="181" t="s">
        <v>1578</v>
      </c>
      <c r="H62" s="185" t="s">
        <v>1564</v>
      </c>
      <c r="I62" s="179" t="s">
        <v>1579</v>
      </c>
      <c r="J62" s="167"/>
      <c r="K62" s="167">
        <f t="shared" si="5"/>
        <v>0</v>
      </c>
      <c r="L62" s="30">
        <f t="shared" si="6"/>
        <v>0</v>
      </c>
      <c r="M62" s="30">
        <f t="shared" si="7"/>
        <v>0</v>
      </c>
      <c r="N62" s="30">
        <f t="shared" si="8"/>
        <v>1</v>
      </c>
      <c r="O62" s="30">
        <f t="shared" si="9"/>
        <v>0</v>
      </c>
    </row>
    <row r="63" spans="1:15" x14ac:dyDescent="0.3">
      <c r="A63" s="19">
        <v>60</v>
      </c>
      <c r="B63" s="31" t="s">
        <v>2125</v>
      </c>
      <c r="C63" s="57">
        <v>275</v>
      </c>
      <c r="D63" s="31">
        <v>2006</v>
      </c>
      <c r="E63" s="31" t="s">
        <v>14</v>
      </c>
      <c r="F63" s="5" t="s">
        <v>346</v>
      </c>
      <c r="G63" s="9" t="s">
        <v>1628</v>
      </c>
      <c r="H63" s="158" t="s">
        <v>183</v>
      </c>
      <c r="I63" s="180" t="s">
        <v>1629</v>
      </c>
      <c r="J63" s="167"/>
      <c r="K63" s="167">
        <f t="shared" si="5"/>
        <v>0</v>
      </c>
      <c r="L63" s="30">
        <f t="shared" si="6"/>
        <v>1</v>
      </c>
      <c r="M63" s="30">
        <f t="shared" si="7"/>
        <v>0</v>
      </c>
      <c r="N63" s="30">
        <f t="shared" si="8"/>
        <v>0</v>
      </c>
      <c r="O63" s="30">
        <f t="shared" si="9"/>
        <v>0</v>
      </c>
    </row>
    <row r="64" spans="1:15" x14ac:dyDescent="0.3">
      <c r="A64" s="19">
        <v>61</v>
      </c>
      <c r="B64" s="165" t="s">
        <v>2126</v>
      </c>
      <c r="C64" s="79">
        <v>278</v>
      </c>
      <c r="D64" s="31">
        <v>2002</v>
      </c>
      <c r="E64" s="31" t="s">
        <v>12</v>
      </c>
      <c r="F64" s="5" t="s">
        <v>32</v>
      </c>
      <c r="G64" s="127" t="s">
        <v>174</v>
      </c>
      <c r="H64" s="182" t="s">
        <v>183</v>
      </c>
      <c r="I64" s="186" t="s">
        <v>173</v>
      </c>
      <c r="J64" s="167"/>
      <c r="K64" s="167">
        <f t="shared" si="5"/>
        <v>1</v>
      </c>
      <c r="L64" s="30">
        <f t="shared" si="6"/>
        <v>0</v>
      </c>
      <c r="M64" s="30">
        <f t="shared" si="7"/>
        <v>0</v>
      </c>
      <c r="N64" s="30">
        <f t="shared" si="8"/>
        <v>0</v>
      </c>
      <c r="O64" s="30">
        <f t="shared" si="9"/>
        <v>0</v>
      </c>
    </row>
    <row r="65" spans="1:15" x14ac:dyDescent="0.3">
      <c r="A65" s="19">
        <v>62</v>
      </c>
      <c r="B65" s="31" t="s">
        <v>2127</v>
      </c>
      <c r="C65" s="57">
        <v>283</v>
      </c>
      <c r="D65" s="31">
        <v>2011</v>
      </c>
      <c r="E65" s="31" t="s">
        <v>552</v>
      </c>
      <c r="F65" s="168" t="s">
        <v>688</v>
      </c>
      <c r="G65" s="9" t="s">
        <v>1678</v>
      </c>
      <c r="H65" s="158" t="s">
        <v>348</v>
      </c>
      <c r="I65" s="180" t="s">
        <v>1680</v>
      </c>
      <c r="J65" s="167"/>
      <c r="K65" s="167">
        <f t="shared" si="5"/>
        <v>0</v>
      </c>
      <c r="L65" s="30">
        <f t="shared" si="6"/>
        <v>0</v>
      </c>
      <c r="M65" s="30">
        <f t="shared" si="7"/>
        <v>0</v>
      </c>
      <c r="N65" s="30">
        <f t="shared" si="8"/>
        <v>1</v>
      </c>
      <c r="O65" s="30">
        <f t="shared" si="9"/>
        <v>0</v>
      </c>
    </row>
    <row r="66" spans="1:15" x14ac:dyDescent="0.3">
      <c r="A66" s="19">
        <v>63</v>
      </c>
      <c r="B66" s="31" t="s">
        <v>2178</v>
      </c>
      <c r="C66" s="57">
        <v>289</v>
      </c>
      <c r="D66" s="31">
        <v>2015</v>
      </c>
      <c r="E66" s="31" t="s">
        <v>14</v>
      </c>
      <c r="F66" s="5" t="s">
        <v>90</v>
      </c>
      <c r="G66" s="9" t="s">
        <v>1630</v>
      </c>
      <c r="H66" s="158" t="s">
        <v>183</v>
      </c>
      <c r="I66" s="180" t="s">
        <v>1631</v>
      </c>
      <c r="J66" s="167"/>
      <c r="K66" s="167">
        <f t="shared" si="5"/>
        <v>0</v>
      </c>
      <c r="L66" s="30">
        <f t="shared" si="6"/>
        <v>1</v>
      </c>
      <c r="M66" s="30">
        <f t="shared" si="7"/>
        <v>0</v>
      </c>
      <c r="N66" s="30">
        <f t="shared" si="8"/>
        <v>0</v>
      </c>
      <c r="O66" s="30">
        <f t="shared" si="9"/>
        <v>0</v>
      </c>
    </row>
    <row r="67" spans="1:15" x14ac:dyDescent="0.3">
      <c r="A67" s="19">
        <v>64</v>
      </c>
      <c r="B67" s="31" t="s">
        <v>2128</v>
      </c>
      <c r="C67" s="57">
        <v>299</v>
      </c>
      <c r="D67" s="31">
        <v>2011</v>
      </c>
      <c r="E67" s="31" t="s">
        <v>552</v>
      </c>
      <c r="F67" s="173" t="s">
        <v>670</v>
      </c>
      <c r="G67" s="9" t="s">
        <v>1618</v>
      </c>
      <c r="H67" s="158" t="s">
        <v>183</v>
      </c>
      <c r="I67" s="180" t="s">
        <v>1619</v>
      </c>
      <c r="J67" s="167"/>
      <c r="K67" s="167">
        <f t="shared" si="5"/>
        <v>0</v>
      </c>
      <c r="L67" s="30">
        <f t="shared" si="6"/>
        <v>0</v>
      </c>
      <c r="M67" s="30">
        <f t="shared" si="7"/>
        <v>0</v>
      </c>
      <c r="N67" s="30">
        <f t="shared" si="8"/>
        <v>1</v>
      </c>
      <c r="O67" s="30">
        <f t="shared" si="9"/>
        <v>0</v>
      </c>
    </row>
    <row r="68" spans="1:15" x14ac:dyDescent="0.3">
      <c r="A68" s="19">
        <v>65</v>
      </c>
      <c r="B68" s="31" t="s">
        <v>2129</v>
      </c>
      <c r="C68" s="57">
        <v>302</v>
      </c>
      <c r="D68" s="31">
        <v>2009</v>
      </c>
      <c r="E68" s="31" t="s">
        <v>14</v>
      </c>
      <c r="F68" s="5" t="s">
        <v>72</v>
      </c>
      <c r="G68" s="9" t="s">
        <v>1632</v>
      </c>
      <c r="H68" s="158" t="s">
        <v>183</v>
      </c>
      <c r="I68" s="180" t="s">
        <v>1633</v>
      </c>
      <c r="J68" s="167"/>
      <c r="K68" s="167">
        <f t="shared" si="5"/>
        <v>0</v>
      </c>
      <c r="L68" s="30">
        <f t="shared" si="6"/>
        <v>1</v>
      </c>
      <c r="M68" s="30">
        <f t="shared" si="7"/>
        <v>0</v>
      </c>
      <c r="N68" s="30">
        <f t="shared" si="8"/>
        <v>0</v>
      </c>
      <c r="O68" s="30">
        <f t="shared" si="9"/>
        <v>0</v>
      </c>
    </row>
    <row r="69" spans="1:15" x14ac:dyDescent="0.3">
      <c r="A69" s="19">
        <v>66</v>
      </c>
      <c r="B69" s="165" t="s">
        <v>2130</v>
      </c>
      <c r="C69" s="79">
        <v>303</v>
      </c>
      <c r="D69" s="31">
        <v>2012</v>
      </c>
      <c r="E69" s="31" t="s">
        <v>14</v>
      </c>
      <c r="F69" s="5" t="s">
        <v>87</v>
      </c>
      <c r="G69" s="181" t="s">
        <v>350</v>
      </c>
      <c r="H69" s="182" t="s">
        <v>183</v>
      </c>
      <c r="I69" s="179" t="s">
        <v>351</v>
      </c>
      <c r="J69" s="167"/>
      <c r="K69" s="167">
        <f t="shared" si="5"/>
        <v>0</v>
      </c>
      <c r="L69" s="30">
        <f t="shared" si="6"/>
        <v>1</v>
      </c>
      <c r="M69" s="30">
        <f t="shared" si="7"/>
        <v>0</v>
      </c>
      <c r="N69" s="30">
        <f t="shared" si="8"/>
        <v>0</v>
      </c>
      <c r="O69" s="30">
        <f t="shared" si="9"/>
        <v>0</v>
      </c>
    </row>
    <row r="70" spans="1:15" x14ac:dyDescent="0.3">
      <c r="A70" s="19">
        <v>67</v>
      </c>
      <c r="B70" s="39" t="s">
        <v>2131</v>
      </c>
      <c r="C70" s="79">
        <v>312</v>
      </c>
      <c r="D70" s="39">
        <v>2011</v>
      </c>
      <c r="E70" s="39" t="s">
        <v>12</v>
      </c>
      <c r="F70" s="49" t="s">
        <v>54</v>
      </c>
      <c r="G70" s="128" t="s">
        <v>182</v>
      </c>
      <c r="H70" s="183" t="s">
        <v>183</v>
      </c>
      <c r="I70" s="184" t="s">
        <v>181</v>
      </c>
      <c r="J70" s="167"/>
      <c r="K70" s="167">
        <f t="shared" si="5"/>
        <v>1</v>
      </c>
      <c r="L70" s="30">
        <f t="shared" si="6"/>
        <v>0</v>
      </c>
      <c r="M70" s="30">
        <f t="shared" si="7"/>
        <v>0</v>
      </c>
      <c r="N70" s="30">
        <f t="shared" si="8"/>
        <v>0</v>
      </c>
      <c r="O70" s="30">
        <f t="shared" si="9"/>
        <v>0</v>
      </c>
    </row>
    <row r="71" spans="1:15" x14ac:dyDescent="0.3">
      <c r="A71" s="19">
        <v>68</v>
      </c>
      <c r="B71" s="31" t="s">
        <v>2132</v>
      </c>
      <c r="C71" s="57">
        <v>320</v>
      </c>
      <c r="D71" s="31">
        <v>2015</v>
      </c>
      <c r="E71" s="31" t="s">
        <v>552</v>
      </c>
      <c r="F71" s="54" t="s">
        <v>556</v>
      </c>
      <c r="G71" s="9" t="s">
        <v>1664</v>
      </c>
      <c r="H71" s="158" t="s">
        <v>1564</v>
      </c>
      <c r="I71" s="180" t="s">
        <v>1665</v>
      </c>
      <c r="J71" s="167"/>
      <c r="K71" s="167">
        <f t="shared" si="5"/>
        <v>0</v>
      </c>
      <c r="L71" s="30">
        <f t="shared" si="6"/>
        <v>0</v>
      </c>
      <c r="M71" s="30">
        <f t="shared" si="7"/>
        <v>0</v>
      </c>
      <c r="N71" s="30">
        <f t="shared" si="8"/>
        <v>1</v>
      </c>
      <c r="O71" s="30">
        <f t="shared" si="9"/>
        <v>0</v>
      </c>
    </row>
    <row r="72" spans="1:15" x14ac:dyDescent="0.3">
      <c r="A72" s="19">
        <v>69</v>
      </c>
      <c r="B72" s="165" t="s">
        <v>2133</v>
      </c>
      <c r="C72" s="79">
        <v>321</v>
      </c>
      <c r="D72" s="31">
        <v>2007</v>
      </c>
      <c r="E72" s="31" t="s">
        <v>12</v>
      </c>
      <c r="F72" s="5" t="s">
        <v>28</v>
      </c>
      <c r="G72" s="127" t="s">
        <v>171</v>
      </c>
      <c r="H72" s="182" t="s">
        <v>183</v>
      </c>
      <c r="I72" s="186" t="s">
        <v>172</v>
      </c>
      <c r="J72" s="167"/>
      <c r="K72" s="167">
        <f t="shared" si="5"/>
        <v>1</v>
      </c>
      <c r="L72" s="30">
        <f t="shared" si="6"/>
        <v>0</v>
      </c>
      <c r="M72" s="30">
        <f t="shared" si="7"/>
        <v>0</v>
      </c>
      <c r="N72" s="30">
        <f t="shared" si="8"/>
        <v>0</v>
      </c>
      <c r="O72" s="30">
        <f t="shared" si="9"/>
        <v>0</v>
      </c>
    </row>
    <row r="73" spans="1:15" x14ac:dyDescent="0.3">
      <c r="A73" s="19">
        <v>70</v>
      </c>
      <c r="B73" s="165" t="s">
        <v>2134</v>
      </c>
      <c r="C73" s="57">
        <v>327</v>
      </c>
      <c r="D73" s="31">
        <v>2010</v>
      </c>
      <c r="E73" s="31" t="s">
        <v>552</v>
      </c>
      <c r="F73" s="168" t="s">
        <v>689</v>
      </c>
      <c r="G73" s="181" t="s">
        <v>1580</v>
      </c>
      <c r="H73" s="185" t="s">
        <v>1581</v>
      </c>
      <c r="I73" s="179" t="s">
        <v>1582</v>
      </c>
      <c r="J73" s="167"/>
      <c r="K73" s="167">
        <f t="shared" si="5"/>
        <v>0</v>
      </c>
      <c r="L73" s="30">
        <f t="shared" si="6"/>
        <v>0</v>
      </c>
      <c r="M73" s="30">
        <f t="shared" si="7"/>
        <v>0</v>
      </c>
      <c r="N73" s="30">
        <f t="shared" si="8"/>
        <v>1</v>
      </c>
      <c r="O73" s="30">
        <f t="shared" si="9"/>
        <v>0</v>
      </c>
    </row>
    <row r="74" spans="1:15" x14ac:dyDescent="0.3">
      <c r="A74" s="19">
        <v>71</v>
      </c>
      <c r="B74" s="165" t="s">
        <v>2135</v>
      </c>
      <c r="C74" s="79">
        <v>332</v>
      </c>
      <c r="D74" s="31">
        <v>2013</v>
      </c>
      <c r="E74" s="31" t="s">
        <v>14</v>
      </c>
      <c r="F74" s="5" t="s">
        <v>65</v>
      </c>
      <c r="G74" s="181" t="s">
        <v>193</v>
      </c>
      <c r="H74" s="182" t="s">
        <v>183</v>
      </c>
      <c r="I74" s="179" t="s">
        <v>194</v>
      </c>
      <c r="J74" s="167"/>
      <c r="K74" s="167">
        <f t="shared" si="5"/>
        <v>0</v>
      </c>
      <c r="L74" s="30">
        <f t="shared" si="6"/>
        <v>1</v>
      </c>
      <c r="M74" s="30">
        <f t="shared" si="7"/>
        <v>0</v>
      </c>
      <c r="N74" s="30">
        <f t="shared" si="8"/>
        <v>0</v>
      </c>
      <c r="O74" s="30">
        <f t="shared" si="9"/>
        <v>0</v>
      </c>
    </row>
    <row r="75" spans="1:15" x14ac:dyDescent="0.3">
      <c r="A75" s="19">
        <v>72</v>
      </c>
      <c r="B75" s="165" t="s">
        <v>2136</v>
      </c>
      <c r="C75" s="79">
        <v>334</v>
      </c>
      <c r="D75" s="31">
        <v>2009</v>
      </c>
      <c r="E75" s="31" t="s">
        <v>12</v>
      </c>
      <c r="F75" s="5" t="s">
        <v>107</v>
      </c>
      <c r="G75" s="181" t="s">
        <v>195</v>
      </c>
      <c r="H75" s="183" t="s">
        <v>183</v>
      </c>
      <c r="I75" s="179" t="s">
        <v>196</v>
      </c>
      <c r="J75" s="167"/>
      <c r="K75" s="167">
        <f t="shared" si="5"/>
        <v>1</v>
      </c>
      <c r="L75" s="30">
        <f t="shared" si="6"/>
        <v>0</v>
      </c>
      <c r="M75" s="30">
        <f t="shared" si="7"/>
        <v>0</v>
      </c>
      <c r="N75" s="30">
        <f t="shared" si="8"/>
        <v>0</v>
      </c>
      <c r="O75" s="30">
        <f t="shared" si="9"/>
        <v>0</v>
      </c>
    </row>
    <row r="76" spans="1:15" x14ac:dyDescent="0.3">
      <c r="A76" s="19">
        <v>73</v>
      </c>
      <c r="B76" s="31" t="s">
        <v>2137</v>
      </c>
      <c r="C76" s="57">
        <v>337</v>
      </c>
      <c r="D76" s="31">
        <v>2008</v>
      </c>
      <c r="E76" s="31" t="s">
        <v>12</v>
      </c>
      <c r="F76" s="5" t="s">
        <v>37</v>
      </c>
      <c r="G76" s="9" t="s">
        <v>1634</v>
      </c>
      <c r="H76" s="158" t="s">
        <v>183</v>
      </c>
      <c r="I76" s="180" t="s">
        <v>1635</v>
      </c>
      <c r="J76" s="167"/>
      <c r="K76" s="167">
        <f t="shared" si="5"/>
        <v>1</v>
      </c>
      <c r="L76" s="30">
        <f t="shared" si="6"/>
        <v>0</v>
      </c>
      <c r="M76" s="30">
        <f t="shared" si="7"/>
        <v>0</v>
      </c>
      <c r="N76" s="30">
        <f t="shared" si="8"/>
        <v>0</v>
      </c>
      <c r="O76" s="30">
        <f t="shared" si="9"/>
        <v>0</v>
      </c>
    </row>
    <row r="77" spans="1:15" x14ac:dyDescent="0.3">
      <c r="A77" s="19">
        <v>74</v>
      </c>
      <c r="B77" s="31" t="s">
        <v>2138</v>
      </c>
      <c r="C77" s="57">
        <v>340</v>
      </c>
      <c r="D77" s="31">
        <v>2014</v>
      </c>
      <c r="E77" s="31" t="s">
        <v>552</v>
      </c>
      <c r="F77" s="173" t="s">
        <v>581</v>
      </c>
      <c r="G77" s="9" t="s">
        <v>1666</v>
      </c>
      <c r="H77" s="158" t="s">
        <v>1564</v>
      </c>
      <c r="I77" s="180" t="s">
        <v>1667</v>
      </c>
      <c r="J77" s="167"/>
      <c r="K77" s="167">
        <f t="shared" si="5"/>
        <v>0</v>
      </c>
      <c r="L77" s="30">
        <f t="shared" si="6"/>
        <v>0</v>
      </c>
      <c r="M77" s="30">
        <f t="shared" si="7"/>
        <v>0</v>
      </c>
      <c r="N77" s="30">
        <f t="shared" si="8"/>
        <v>1</v>
      </c>
      <c r="O77" s="30">
        <f t="shared" si="9"/>
        <v>0</v>
      </c>
    </row>
    <row r="78" spans="1:15" x14ac:dyDescent="0.3">
      <c r="A78" s="19">
        <v>75</v>
      </c>
      <c r="B78" s="31" t="s">
        <v>2139</v>
      </c>
      <c r="C78" s="57">
        <v>355</v>
      </c>
      <c r="D78" s="31">
        <v>2010</v>
      </c>
      <c r="E78" s="31" t="s">
        <v>552</v>
      </c>
      <c r="F78" s="168" t="s">
        <v>696</v>
      </c>
      <c r="G78" s="9" t="s">
        <v>1616</v>
      </c>
      <c r="H78" s="158" t="s">
        <v>1607</v>
      </c>
      <c r="I78" s="180" t="s">
        <v>1617</v>
      </c>
      <c r="J78" s="167"/>
      <c r="K78" s="167">
        <f t="shared" si="5"/>
        <v>0</v>
      </c>
      <c r="L78" s="30">
        <f t="shared" si="6"/>
        <v>0</v>
      </c>
      <c r="M78" s="30">
        <f t="shared" si="7"/>
        <v>0</v>
      </c>
      <c r="N78" s="30">
        <f t="shared" si="8"/>
        <v>1</v>
      </c>
      <c r="O78" s="30">
        <f t="shared" si="9"/>
        <v>0</v>
      </c>
    </row>
    <row r="79" spans="1:15" x14ac:dyDescent="0.3">
      <c r="A79" s="19">
        <v>76</v>
      </c>
      <c r="B79" s="165" t="s">
        <v>2140</v>
      </c>
      <c r="C79" s="57">
        <v>357</v>
      </c>
      <c r="D79" s="31">
        <v>2011</v>
      </c>
      <c r="E79" s="31" t="s">
        <v>552</v>
      </c>
      <c r="F79" s="173" t="s">
        <v>683</v>
      </c>
      <c r="G79" s="177" t="s">
        <v>1583</v>
      </c>
      <c r="H79" s="178" t="s">
        <v>348</v>
      </c>
      <c r="I79" s="179" t="s">
        <v>1584</v>
      </c>
      <c r="J79" s="167"/>
      <c r="K79" s="167">
        <f t="shared" si="5"/>
        <v>0</v>
      </c>
      <c r="L79" s="30">
        <f t="shared" si="6"/>
        <v>0</v>
      </c>
      <c r="M79" s="30">
        <f t="shared" si="7"/>
        <v>0</v>
      </c>
      <c r="N79" s="30">
        <f t="shared" si="8"/>
        <v>1</v>
      </c>
      <c r="O79" s="30">
        <f t="shared" si="9"/>
        <v>0</v>
      </c>
    </row>
    <row r="80" spans="1:15" x14ac:dyDescent="0.3">
      <c r="A80" s="19">
        <v>77</v>
      </c>
      <c r="B80" s="31" t="s">
        <v>2141</v>
      </c>
      <c r="C80" s="57">
        <v>358</v>
      </c>
      <c r="D80" s="31">
        <v>2011</v>
      </c>
      <c r="E80" s="31" t="s">
        <v>552</v>
      </c>
      <c r="F80" s="173" t="s">
        <v>669</v>
      </c>
      <c r="G80" s="9" t="s">
        <v>1614</v>
      </c>
      <c r="H80" s="158" t="s">
        <v>348</v>
      </c>
      <c r="I80" s="180" t="s">
        <v>1615</v>
      </c>
      <c r="J80" s="167"/>
      <c r="K80" s="167">
        <f t="shared" si="5"/>
        <v>0</v>
      </c>
      <c r="L80" s="30">
        <f t="shared" si="6"/>
        <v>0</v>
      </c>
      <c r="M80" s="30">
        <f t="shared" si="7"/>
        <v>0</v>
      </c>
      <c r="N80" s="30">
        <f t="shared" si="8"/>
        <v>1</v>
      </c>
      <c r="O80" s="30">
        <f t="shared" si="9"/>
        <v>0</v>
      </c>
    </row>
    <row r="81" spans="1:15" x14ac:dyDescent="0.3">
      <c r="A81" s="19">
        <v>78</v>
      </c>
      <c r="B81" s="31" t="s">
        <v>2142</v>
      </c>
      <c r="C81" s="112">
        <v>366</v>
      </c>
      <c r="D81" s="31">
        <v>1994</v>
      </c>
      <c r="E81" s="31" t="s">
        <v>1690</v>
      </c>
      <c r="F81" s="5" t="s">
        <v>1847</v>
      </c>
      <c r="G81" s="9" t="s">
        <v>1921</v>
      </c>
      <c r="H81" s="158" t="s">
        <v>183</v>
      </c>
      <c r="I81" s="179" t="s">
        <v>1922</v>
      </c>
      <c r="J81" s="167"/>
      <c r="K81" s="167">
        <f t="shared" si="5"/>
        <v>0</v>
      </c>
      <c r="L81" s="30">
        <f t="shared" si="6"/>
        <v>0</v>
      </c>
      <c r="M81" s="30">
        <f t="shared" si="7"/>
        <v>0</v>
      </c>
      <c r="N81" s="30">
        <f t="shared" si="8"/>
        <v>0</v>
      </c>
      <c r="O81" s="30">
        <f t="shared" si="9"/>
        <v>0</v>
      </c>
    </row>
    <row r="82" spans="1:15" x14ac:dyDescent="0.3">
      <c r="A82" s="19">
        <v>79</v>
      </c>
      <c r="B82" s="31" t="s">
        <v>2143</v>
      </c>
      <c r="C82" s="112">
        <v>367</v>
      </c>
      <c r="D82" s="31">
        <v>2014</v>
      </c>
      <c r="E82" s="31" t="s">
        <v>1690</v>
      </c>
      <c r="F82" s="5" t="s">
        <v>1707</v>
      </c>
      <c r="G82" s="9" t="s">
        <v>1923</v>
      </c>
      <c r="H82" s="158" t="s">
        <v>1564</v>
      </c>
      <c r="I82" s="179" t="s">
        <v>1924</v>
      </c>
      <c r="J82" s="167"/>
      <c r="K82" s="167">
        <f t="shared" si="5"/>
        <v>0</v>
      </c>
      <c r="L82" s="30">
        <f t="shared" si="6"/>
        <v>0</v>
      </c>
      <c r="M82" s="30">
        <f t="shared" si="7"/>
        <v>0</v>
      </c>
      <c r="N82" s="30">
        <f t="shared" si="8"/>
        <v>0</v>
      </c>
      <c r="O82" s="30">
        <f t="shared" si="9"/>
        <v>0</v>
      </c>
    </row>
    <row r="83" spans="1:15" x14ac:dyDescent="0.3">
      <c r="A83" s="19">
        <v>80</v>
      </c>
      <c r="B83" s="31" t="s">
        <v>2179</v>
      </c>
      <c r="C83" s="112">
        <v>376</v>
      </c>
      <c r="D83" s="19">
        <v>2007</v>
      </c>
      <c r="E83" s="31" t="s">
        <v>1690</v>
      </c>
      <c r="F83" s="5" t="s">
        <v>1787</v>
      </c>
      <c r="G83" s="9" t="s">
        <v>1925</v>
      </c>
      <c r="H83" s="158" t="s">
        <v>183</v>
      </c>
      <c r="I83" s="179" t="s">
        <v>1926</v>
      </c>
      <c r="J83" s="167"/>
      <c r="K83" s="167">
        <f t="shared" si="5"/>
        <v>0</v>
      </c>
      <c r="L83" s="30">
        <f t="shared" si="6"/>
        <v>0</v>
      </c>
      <c r="M83" s="30">
        <f t="shared" si="7"/>
        <v>0</v>
      </c>
      <c r="N83" s="30">
        <f t="shared" si="8"/>
        <v>0</v>
      </c>
      <c r="O83" s="30">
        <f t="shared" si="9"/>
        <v>0</v>
      </c>
    </row>
    <row r="84" spans="1:15" x14ac:dyDescent="0.3">
      <c r="A84" s="19">
        <v>81</v>
      </c>
      <c r="B84" s="31" t="s">
        <v>2145</v>
      </c>
      <c r="C84" s="112">
        <v>393</v>
      </c>
      <c r="D84" s="19">
        <v>2011</v>
      </c>
      <c r="E84" s="31" t="s">
        <v>1690</v>
      </c>
      <c r="F84" s="5" t="s">
        <v>2144</v>
      </c>
      <c r="G84" s="9" t="s">
        <v>1927</v>
      </c>
      <c r="H84" s="158" t="s">
        <v>1564</v>
      </c>
      <c r="I84" s="179" t="s">
        <v>1928</v>
      </c>
      <c r="J84" s="167"/>
      <c r="K84" s="167">
        <f t="shared" si="5"/>
        <v>0</v>
      </c>
      <c r="L84" s="30">
        <f t="shared" si="6"/>
        <v>0</v>
      </c>
      <c r="M84" s="30">
        <f t="shared" si="7"/>
        <v>0</v>
      </c>
      <c r="N84" s="30">
        <f t="shared" si="8"/>
        <v>0</v>
      </c>
      <c r="O84" s="30">
        <f t="shared" si="9"/>
        <v>0</v>
      </c>
    </row>
    <row r="85" spans="1:15" x14ac:dyDescent="0.3">
      <c r="A85" s="19">
        <v>82</v>
      </c>
      <c r="B85" s="31" t="s">
        <v>2146</v>
      </c>
      <c r="C85" s="112">
        <v>397</v>
      </c>
      <c r="D85" s="19">
        <v>2009</v>
      </c>
      <c r="E85" s="31" t="s">
        <v>1690</v>
      </c>
      <c r="F85" s="5" t="s">
        <v>1806</v>
      </c>
      <c r="G85" s="9" t="s">
        <v>1930</v>
      </c>
      <c r="H85" s="158" t="s">
        <v>1564</v>
      </c>
      <c r="I85" s="179" t="s">
        <v>1929</v>
      </c>
      <c r="J85" s="167"/>
      <c r="K85" s="167">
        <f t="shared" si="5"/>
        <v>0</v>
      </c>
      <c r="L85" s="30">
        <f t="shared" si="6"/>
        <v>0</v>
      </c>
      <c r="M85" s="30">
        <f t="shared" si="7"/>
        <v>0</v>
      </c>
      <c r="N85" s="30">
        <f t="shared" si="8"/>
        <v>0</v>
      </c>
      <c r="O85" s="30">
        <f t="shared" si="9"/>
        <v>0</v>
      </c>
    </row>
    <row r="86" spans="1:15" x14ac:dyDescent="0.3">
      <c r="A86" s="19">
        <v>83</v>
      </c>
      <c r="B86" s="31" t="s">
        <v>2147</v>
      </c>
      <c r="C86" s="112">
        <v>400</v>
      </c>
      <c r="D86" s="31">
        <v>2014</v>
      </c>
      <c r="E86" s="31" t="s">
        <v>1690</v>
      </c>
      <c r="F86" s="5" t="s">
        <v>1709</v>
      </c>
      <c r="G86" s="9" t="s">
        <v>1948</v>
      </c>
      <c r="H86" s="158" t="s">
        <v>1564</v>
      </c>
      <c r="I86" s="179" t="s">
        <v>1949</v>
      </c>
      <c r="J86" s="167"/>
      <c r="K86" s="167">
        <f t="shared" si="5"/>
        <v>0</v>
      </c>
      <c r="L86" s="30">
        <f t="shared" si="6"/>
        <v>0</v>
      </c>
      <c r="M86" s="30">
        <f t="shared" si="7"/>
        <v>0</v>
      </c>
      <c r="N86" s="30">
        <f t="shared" si="8"/>
        <v>0</v>
      </c>
      <c r="O86" s="30">
        <f t="shared" si="9"/>
        <v>0</v>
      </c>
    </row>
    <row r="87" spans="1:15" x14ac:dyDescent="0.3">
      <c r="A87" s="19">
        <v>84</v>
      </c>
      <c r="B87" s="31" t="s">
        <v>2148</v>
      </c>
      <c r="C87" s="112">
        <v>404</v>
      </c>
      <c r="D87" s="19">
        <v>2001</v>
      </c>
      <c r="E87" s="31" t="s">
        <v>1690</v>
      </c>
      <c r="F87" s="5" t="s">
        <v>1864</v>
      </c>
      <c r="G87" s="9" t="s">
        <v>1950</v>
      </c>
      <c r="H87" s="158" t="s">
        <v>1564</v>
      </c>
      <c r="I87" s="179" t="s">
        <v>1951</v>
      </c>
      <c r="J87" s="167"/>
      <c r="K87" s="167">
        <f t="shared" si="5"/>
        <v>0</v>
      </c>
      <c r="L87" s="30">
        <f t="shared" si="6"/>
        <v>0</v>
      </c>
      <c r="M87" s="30">
        <f t="shared" si="7"/>
        <v>0</v>
      </c>
      <c r="N87" s="30">
        <f t="shared" si="8"/>
        <v>0</v>
      </c>
      <c r="O87" s="30">
        <f t="shared" si="9"/>
        <v>0</v>
      </c>
    </row>
    <row r="88" spans="1:15" x14ac:dyDescent="0.3">
      <c r="A88" s="19">
        <v>85</v>
      </c>
      <c r="B88" s="31" t="s">
        <v>2149</v>
      </c>
      <c r="C88" s="112">
        <v>405</v>
      </c>
      <c r="D88" s="31">
        <v>2012</v>
      </c>
      <c r="E88" s="31" t="s">
        <v>1690</v>
      </c>
      <c r="F88" s="5" t="s">
        <v>1723</v>
      </c>
      <c r="G88" s="9" t="s">
        <v>1952</v>
      </c>
      <c r="H88" s="158" t="s">
        <v>183</v>
      </c>
      <c r="I88" s="179" t="s">
        <v>1953</v>
      </c>
      <c r="J88" s="167"/>
      <c r="K88" s="167">
        <f t="shared" si="5"/>
        <v>0</v>
      </c>
      <c r="L88" s="30">
        <f t="shared" si="6"/>
        <v>0</v>
      </c>
      <c r="M88" s="30">
        <f t="shared" si="7"/>
        <v>0</v>
      </c>
      <c r="N88" s="30">
        <f t="shared" si="8"/>
        <v>0</v>
      </c>
      <c r="O88" s="30">
        <f t="shared" si="9"/>
        <v>0</v>
      </c>
    </row>
    <row r="89" spans="1:15" x14ac:dyDescent="0.3">
      <c r="A89" s="19">
        <v>86</v>
      </c>
      <c r="B89" s="31" t="s">
        <v>2150</v>
      </c>
      <c r="C89" s="112">
        <v>409</v>
      </c>
      <c r="D89" s="19">
        <v>2007</v>
      </c>
      <c r="E89" s="31" t="s">
        <v>1690</v>
      </c>
      <c r="F89" s="5" t="s">
        <v>1786</v>
      </c>
      <c r="G89" s="9" t="s">
        <v>1931</v>
      </c>
      <c r="H89" s="158" t="s">
        <v>183</v>
      </c>
      <c r="I89" s="179" t="s">
        <v>1932</v>
      </c>
      <c r="J89" s="167"/>
      <c r="K89" s="167">
        <f t="shared" si="5"/>
        <v>0</v>
      </c>
      <c r="L89" s="30">
        <f t="shared" si="6"/>
        <v>0</v>
      </c>
      <c r="M89" s="30">
        <f t="shared" si="7"/>
        <v>0</v>
      </c>
      <c r="N89" s="30">
        <f t="shared" si="8"/>
        <v>0</v>
      </c>
      <c r="O89" s="30">
        <f t="shared" si="9"/>
        <v>0</v>
      </c>
    </row>
    <row r="90" spans="1:15" x14ac:dyDescent="0.3">
      <c r="A90" s="19">
        <v>87</v>
      </c>
      <c r="B90" s="31" t="s">
        <v>2151</v>
      </c>
      <c r="C90" s="112">
        <v>412</v>
      </c>
      <c r="D90" s="19">
        <v>2004</v>
      </c>
      <c r="E90" s="31" t="s">
        <v>1690</v>
      </c>
      <c r="F90" s="5" t="s">
        <v>1895</v>
      </c>
      <c r="G90" s="9" t="s">
        <v>1933</v>
      </c>
      <c r="H90" s="158" t="s">
        <v>183</v>
      </c>
      <c r="I90" s="179" t="s">
        <v>1934</v>
      </c>
      <c r="J90" s="167"/>
      <c r="K90" s="167">
        <f t="shared" si="5"/>
        <v>0</v>
      </c>
      <c r="L90" s="30">
        <f t="shared" si="6"/>
        <v>0</v>
      </c>
      <c r="M90" s="30">
        <f t="shared" si="7"/>
        <v>0</v>
      </c>
      <c r="N90" s="30">
        <f t="shared" si="8"/>
        <v>0</v>
      </c>
      <c r="O90" s="30">
        <f t="shared" si="9"/>
        <v>0</v>
      </c>
    </row>
    <row r="91" spans="1:15" x14ac:dyDescent="0.3">
      <c r="A91" s="19">
        <v>88</v>
      </c>
      <c r="B91" s="31" t="s">
        <v>2152</v>
      </c>
      <c r="C91" s="112">
        <v>425</v>
      </c>
      <c r="D91" s="19">
        <v>2002</v>
      </c>
      <c r="E91" s="31" t="s">
        <v>1690</v>
      </c>
      <c r="F91" s="5" t="s">
        <v>1824</v>
      </c>
      <c r="G91" s="9" t="s">
        <v>1954</v>
      </c>
      <c r="H91" s="158" t="s">
        <v>1564</v>
      </c>
      <c r="I91" s="179" t="s">
        <v>1955</v>
      </c>
      <c r="J91" s="167"/>
      <c r="K91" s="167">
        <f t="shared" si="5"/>
        <v>0</v>
      </c>
      <c r="L91" s="30">
        <f t="shared" si="6"/>
        <v>0</v>
      </c>
      <c r="M91" s="30">
        <f t="shared" si="7"/>
        <v>0</v>
      </c>
      <c r="N91" s="30">
        <f t="shared" si="8"/>
        <v>0</v>
      </c>
      <c r="O91" s="30">
        <f t="shared" si="9"/>
        <v>0</v>
      </c>
    </row>
    <row r="92" spans="1:15" x14ac:dyDescent="0.3">
      <c r="A92" s="19">
        <v>89</v>
      </c>
      <c r="B92" s="31" t="s">
        <v>2153</v>
      </c>
      <c r="C92" s="112">
        <v>428</v>
      </c>
      <c r="D92" s="19">
        <v>2006</v>
      </c>
      <c r="E92" s="31" t="s">
        <v>1690</v>
      </c>
      <c r="F92" s="5" t="s">
        <v>1915</v>
      </c>
      <c r="G92" s="9" t="s">
        <v>1935</v>
      </c>
      <c r="H92" s="158" t="s">
        <v>183</v>
      </c>
      <c r="I92" s="180" t="s">
        <v>1936</v>
      </c>
      <c r="J92" s="167"/>
      <c r="K92" s="167">
        <f t="shared" si="5"/>
        <v>0</v>
      </c>
      <c r="L92" s="30">
        <f t="shared" si="6"/>
        <v>0</v>
      </c>
      <c r="M92" s="30">
        <f t="shared" si="7"/>
        <v>0</v>
      </c>
      <c r="N92" s="30">
        <f t="shared" si="8"/>
        <v>0</v>
      </c>
      <c r="O92" s="30">
        <f t="shared" si="9"/>
        <v>0</v>
      </c>
    </row>
    <row r="93" spans="1:15" x14ac:dyDescent="0.3">
      <c r="A93" s="19">
        <v>90</v>
      </c>
      <c r="B93" s="31" t="s">
        <v>2180</v>
      </c>
      <c r="C93" s="112">
        <v>440</v>
      </c>
      <c r="D93" s="19">
        <v>2010</v>
      </c>
      <c r="E93" s="31" t="s">
        <v>1690</v>
      </c>
      <c r="F93" s="5" t="s">
        <v>1753</v>
      </c>
      <c r="G93" s="9" t="s">
        <v>1937</v>
      </c>
      <c r="H93" s="158" t="s">
        <v>348</v>
      </c>
      <c r="I93" s="179" t="s">
        <v>1938</v>
      </c>
      <c r="J93" s="167"/>
      <c r="K93" s="167">
        <f t="shared" si="5"/>
        <v>0</v>
      </c>
      <c r="L93" s="30">
        <f t="shared" si="6"/>
        <v>0</v>
      </c>
      <c r="M93" s="30">
        <f t="shared" si="7"/>
        <v>0</v>
      </c>
      <c r="N93" s="30">
        <f t="shared" si="8"/>
        <v>0</v>
      </c>
      <c r="O93" s="30">
        <f t="shared" si="9"/>
        <v>0</v>
      </c>
    </row>
    <row r="94" spans="1:15" x14ac:dyDescent="0.3">
      <c r="A94" s="19">
        <v>91</v>
      </c>
      <c r="B94" s="31" t="s">
        <v>2154</v>
      </c>
      <c r="C94" s="112">
        <v>441</v>
      </c>
      <c r="D94" s="19">
        <v>2002</v>
      </c>
      <c r="E94" s="31" t="s">
        <v>1690</v>
      </c>
      <c r="F94" s="5" t="s">
        <v>1902</v>
      </c>
      <c r="G94" s="9" t="s">
        <v>1966</v>
      </c>
      <c r="H94" s="158" t="s">
        <v>1564</v>
      </c>
      <c r="I94" s="179" t="s">
        <v>1967</v>
      </c>
      <c r="J94" s="167"/>
      <c r="K94" s="167">
        <f t="shared" si="5"/>
        <v>0</v>
      </c>
      <c r="L94" s="30">
        <f t="shared" si="6"/>
        <v>0</v>
      </c>
      <c r="M94" s="30">
        <f t="shared" si="7"/>
        <v>0</v>
      </c>
      <c r="N94" s="30">
        <f t="shared" si="8"/>
        <v>0</v>
      </c>
      <c r="O94" s="30">
        <f t="shared" si="9"/>
        <v>0</v>
      </c>
    </row>
    <row r="95" spans="1:15" x14ac:dyDescent="0.3">
      <c r="A95" s="19">
        <v>92</v>
      </c>
      <c r="B95" s="31" t="s">
        <v>2155</v>
      </c>
      <c r="C95" s="112">
        <v>457</v>
      </c>
      <c r="D95" s="31">
        <v>2010</v>
      </c>
      <c r="E95" s="31" t="s">
        <v>1690</v>
      </c>
      <c r="F95" s="5" t="s">
        <v>1734</v>
      </c>
      <c r="G95" s="9" t="s">
        <v>1939</v>
      </c>
      <c r="H95" s="158" t="s">
        <v>348</v>
      </c>
      <c r="I95" s="179" t="s">
        <v>1940</v>
      </c>
      <c r="J95" s="167"/>
      <c r="K95" s="167">
        <f t="shared" si="5"/>
        <v>0</v>
      </c>
      <c r="L95" s="30">
        <f t="shared" si="6"/>
        <v>0</v>
      </c>
      <c r="M95" s="30">
        <f t="shared" si="7"/>
        <v>0</v>
      </c>
      <c r="N95" s="30">
        <f t="shared" si="8"/>
        <v>0</v>
      </c>
      <c r="O95" s="30">
        <f t="shared" si="9"/>
        <v>0</v>
      </c>
    </row>
    <row r="96" spans="1:15" x14ac:dyDescent="0.3">
      <c r="A96" s="19">
        <v>93</v>
      </c>
      <c r="B96" s="31" t="s">
        <v>2156</v>
      </c>
      <c r="C96" s="112">
        <v>466</v>
      </c>
      <c r="D96" s="19">
        <v>2013</v>
      </c>
      <c r="E96" s="31" t="s">
        <v>1690</v>
      </c>
      <c r="F96" s="5" t="s">
        <v>1853</v>
      </c>
      <c r="G96" s="9" t="s">
        <v>1956</v>
      </c>
      <c r="H96" s="158" t="s">
        <v>183</v>
      </c>
      <c r="I96" s="179" t="s">
        <v>1957</v>
      </c>
      <c r="J96" s="167"/>
      <c r="K96" s="167">
        <f t="shared" si="5"/>
        <v>0</v>
      </c>
      <c r="L96" s="30">
        <f t="shared" si="6"/>
        <v>0</v>
      </c>
      <c r="M96" s="30">
        <f t="shared" si="7"/>
        <v>0</v>
      </c>
      <c r="N96" s="30">
        <f t="shared" si="8"/>
        <v>0</v>
      </c>
      <c r="O96" s="30">
        <f t="shared" si="9"/>
        <v>0</v>
      </c>
    </row>
    <row r="97" spans="1:15" x14ac:dyDescent="0.3">
      <c r="A97" s="19">
        <v>94</v>
      </c>
      <c r="B97" s="31" t="s">
        <v>2157</v>
      </c>
      <c r="C97" s="112">
        <v>511</v>
      </c>
      <c r="D97" s="19">
        <v>2001</v>
      </c>
      <c r="E97" s="31" t="s">
        <v>1690</v>
      </c>
      <c r="F97" s="5" t="s">
        <v>1840</v>
      </c>
      <c r="G97" s="9" t="s">
        <v>1958</v>
      </c>
      <c r="H97" s="158" t="s">
        <v>1564</v>
      </c>
      <c r="I97" s="180" t="s">
        <v>1959</v>
      </c>
      <c r="J97" s="167"/>
      <c r="K97" s="167">
        <f t="shared" si="5"/>
        <v>0</v>
      </c>
      <c r="L97" s="30">
        <f t="shared" si="6"/>
        <v>0</v>
      </c>
      <c r="M97" s="30">
        <f t="shared" si="7"/>
        <v>0</v>
      </c>
      <c r="N97" s="30">
        <f t="shared" si="8"/>
        <v>0</v>
      </c>
      <c r="O97" s="30">
        <f t="shared" si="9"/>
        <v>0</v>
      </c>
    </row>
    <row r="98" spans="1:15" x14ac:dyDescent="0.3">
      <c r="A98" s="19">
        <v>95</v>
      </c>
      <c r="B98" s="31" t="s">
        <v>2158</v>
      </c>
      <c r="C98" s="112">
        <v>515</v>
      </c>
      <c r="D98" s="19">
        <v>2010</v>
      </c>
      <c r="E98" s="31" t="s">
        <v>1690</v>
      </c>
      <c r="F98" s="5" t="s">
        <v>1801</v>
      </c>
      <c r="G98" s="9" t="s">
        <v>1941</v>
      </c>
      <c r="H98" s="158" t="s">
        <v>183</v>
      </c>
      <c r="I98" s="180" t="s">
        <v>1942</v>
      </c>
      <c r="J98" s="167"/>
      <c r="K98" s="167">
        <f t="shared" si="5"/>
        <v>0</v>
      </c>
      <c r="L98" s="30">
        <f t="shared" si="6"/>
        <v>0</v>
      </c>
      <c r="M98" s="30">
        <f t="shared" si="7"/>
        <v>0</v>
      </c>
      <c r="N98" s="30">
        <f t="shared" si="8"/>
        <v>0</v>
      </c>
      <c r="O98" s="30">
        <f t="shared" si="9"/>
        <v>0</v>
      </c>
    </row>
    <row r="99" spans="1:15" x14ac:dyDescent="0.3">
      <c r="A99" s="19">
        <v>96</v>
      </c>
      <c r="B99" s="166" t="s">
        <v>2159</v>
      </c>
      <c r="C99" s="112">
        <v>518</v>
      </c>
      <c r="D99" s="19">
        <v>2006</v>
      </c>
      <c r="E99" s="31" t="s">
        <v>1690</v>
      </c>
      <c r="F99" s="5" t="s">
        <v>1866</v>
      </c>
      <c r="G99" s="137" t="s">
        <v>2054</v>
      </c>
      <c r="H99" s="158" t="s">
        <v>183</v>
      </c>
      <c r="I99" s="180" t="s">
        <v>2055</v>
      </c>
      <c r="J99" s="167"/>
      <c r="K99" s="167">
        <f t="shared" si="5"/>
        <v>0</v>
      </c>
      <c r="L99" s="30">
        <f t="shared" si="6"/>
        <v>0</v>
      </c>
      <c r="M99" s="30">
        <f t="shared" si="7"/>
        <v>0</v>
      </c>
      <c r="N99" s="30">
        <f t="shared" si="8"/>
        <v>0</v>
      </c>
      <c r="O99" s="30">
        <f t="shared" si="9"/>
        <v>0</v>
      </c>
    </row>
    <row r="100" spans="1:15" x14ac:dyDescent="0.3">
      <c r="A100" s="19">
        <v>97</v>
      </c>
      <c r="B100" s="31" t="s">
        <v>2160</v>
      </c>
      <c r="C100" s="112">
        <v>519</v>
      </c>
      <c r="D100" s="19">
        <v>2008</v>
      </c>
      <c r="E100" s="31" t="s">
        <v>1690</v>
      </c>
      <c r="F100" s="5" t="s">
        <v>1877</v>
      </c>
      <c r="G100" s="9" t="s">
        <v>1962</v>
      </c>
      <c r="H100" s="158" t="s">
        <v>1564</v>
      </c>
      <c r="I100" s="180" t="s">
        <v>1963</v>
      </c>
      <c r="J100" s="167"/>
      <c r="K100" s="167">
        <f t="shared" si="5"/>
        <v>0</v>
      </c>
      <c r="L100" s="30">
        <f t="shared" si="6"/>
        <v>0</v>
      </c>
      <c r="M100" s="30">
        <f t="shared" si="7"/>
        <v>0</v>
      </c>
      <c r="N100" s="30">
        <f t="shared" si="8"/>
        <v>0</v>
      </c>
      <c r="O100" s="30">
        <f t="shared" si="9"/>
        <v>0</v>
      </c>
    </row>
    <row r="101" spans="1:15" x14ac:dyDescent="0.3">
      <c r="A101" s="19">
        <v>98</v>
      </c>
      <c r="B101" s="31" t="s">
        <v>2161</v>
      </c>
      <c r="C101" s="112">
        <v>523</v>
      </c>
      <c r="D101" s="19">
        <v>2011</v>
      </c>
      <c r="E101" s="31" t="s">
        <v>1690</v>
      </c>
      <c r="F101" s="5" t="s">
        <v>1751</v>
      </c>
      <c r="G101" s="9" t="s">
        <v>1960</v>
      </c>
      <c r="H101" s="158" t="s">
        <v>1564</v>
      </c>
      <c r="I101" s="180" t="s">
        <v>1961</v>
      </c>
      <c r="J101" s="167"/>
      <c r="K101" s="167">
        <f t="shared" si="5"/>
        <v>0</v>
      </c>
      <c r="L101" s="30">
        <f t="shared" si="6"/>
        <v>0</v>
      </c>
      <c r="M101" s="30">
        <f t="shared" si="7"/>
        <v>0</v>
      </c>
      <c r="N101" s="30">
        <f t="shared" si="8"/>
        <v>0</v>
      </c>
      <c r="O101" s="30">
        <f t="shared" si="9"/>
        <v>0</v>
      </c>
    </row>
    <row r="102" spans="1:15" x14ac:dyDescent="0.3">
      <c r="A102" s="19">
        <v>99</v>
      </c>
      <c r="B102" s="31" t="s">
        <v>2162</v>
      </c>
      <c r="C102" s="112">
        <v>533</v>
      </c>
      <c r="D102" s="19">
        <v>1999</v>
      </c>
      <c r="E102" s="31" t="s">
        <v>1690</v>
      </c>
      <c r="F102" s="5" t="s">
        <v>1811</v>
      </c>
      <c r="G102" s="9" t="s">
        <v>1964</v>
      </c>
      <c r="H102" s="158" t="s">
        <v>1564</v>
      </c>
      <c r="I102" s="180" t="s">
        <v>1965</v>
      </c>
      <c r="J102" s="167"/>
      <c r="K102" s="167">
        <f t="shared" si="5"/>
        <v>0</v>
      </c>
      <c r="L102" s="30">
        <f t="shared" si="6"/>
        <v>0</v>
      </c>
      <c r="M102" s="30">
        <f t="shared" si="7"/>
        <v>0</v>
      </c>
      <c r="N102" s="30">
        <f t="shared" si="8"/>
        <v>0</v>
      </c>
      <c r="O102" s="30">
        <f t="shared" si="9"/>
        <v>0</v>
      </c>
    </row>
    <row r="103" spans="1:15" x14ac:dyDescent="0.3">
      <c r="A103" s="19">
        <v>100</v>
      </c>
      <c r="B103" s="31" t="s">
        <v>2163</v>
      </c>
      <c r="C103" s="112">
        <v>579</v>
      </c>
      <c r="D103" s="19">
        <v>2012</v>
      </c>
      <c r="E103" s="31" t="s">
        <v>1690</v>
      </c>
      <c r="F103" s="5" t="s">
        <v>1857</v>
      </c>
      <c r="G103" s="9" t="s">
        <v>1935</v>
      </c>
      <c r="H103" s="158" t="s">
        <v>183</v>
      </c>
      <c r="I103" s="180" t="s">
        <v>1943</v>
      </c>
      <c r="J103" s="167"/>
      <c r="K103" s="167">
        <f t="shared" si="5"/>
        <v>0</v>
      </c>
      <c r="L103" s="30">
        <f t="shared" si="6"/>
        <v>0</v>
      </c>
      <c r="M103" s="30">
        <f t="shared" si="7"/>
        <v>0</v>
      </c>
      <c r="N103" s="30">
        <f t="shared" si="8"/>
        <v>0</v>
      </c>
      <c r="O103" s="30">
        <f t="shared" si="9"/>
        <v>0</v>
      </c>
    </row>
    <row r="104" spans="1:15" x14ac:dyDescent="0.3">
      <c r="A104" s="19">
        <v>101</v>
      </c>
      <c r="B104" s="31" t="s">
        <v>2164</v>
      </c>
      <c r="C104" s="112">
        <v>580</v>
      </c>
      <c r="D104" s="19">
        <v>2010</v>
      </c>
      <c r="E104" s="31" t="s">
        <v>1690</v>
      </c>
      <c r="F104" s="187" t="s">
        <v>1748</v>
      </c>
      <c r="G104" s="9" t="s">
        <v>1944</v>
      </c>
      <c r="H104" s="158" t="s">
        <v>183</v>
      </c>
      <c r="I104" s="180" t="s">
        <v>1945</v>
      </c>
      <c r="J104" s="167"/>
      <c r="K104" s="167">
        <f t="shared" ref="K104:K109" si="10">IF(E104="IEEE",1,0)</f>
        <v>0</v>
      </c>
      <c r="L104" s="30">
        <f t="shared" ref="L104:L109" si="11">IF(E104="ACM",1,0)</f>
        <v>0</v>
      </c>
      <c r="M104" s="30">
        <f t="shared" ref="M104:M109" si="12">IF(E104="Science Direct",1,0)</f>
        <v>0</v>
      </c>
      <c r="N104" s="30">
        <f t="shared" ref="N104:N109" si="13">IF(E104="Scopus",1,0)</f>
        <v>0</v>
      </c>
      <c r="O104" s="30">
        <f t="shared" ref="O104:O109" si="14">IF(E104="Compendex",1,0)</f>
        <v>0</v>
      </c>
    </row>
    <row r="105" spans="1:15" x14ac:dyDescent="0.3">
      <c r="A105" s="19">
        <v>102</v>
      </c>
      <c r="B105" s="31" t="s">
        <v>2165</v>
      </c>
      <c r="C105" s="112">
        <v>582</v>
      </c>
      <c r="D105" s="31">
        <v>2012</v>
      </c>
      <c r="E105" s="31" t="s">
        <v>1690</v>
      </c>
      <c r="F105" s="5" t="s">
        <v>2166</v>
      </c>
      <c r="G105" s="9" t="s">
        <v>1946</v>
      </c>
      <c r="H105" s="158" t="s">
        <v>183</v>
      </c>
      <c r="I105" s="180" t="s">
        <v>1947</v>
      </c>
      <c r="J105" s="167"/>
      <c r="K105" s="167">
        <f t="shared" si="10"/>
        <v>0</v>
      </c>
      <c r="L105" s="30">
        <f t="shared" si="11"/>
        <v>0</v>
      </c>
      <c r="M105" s="30">
        <f t="shared" si="12"/>
        <v>0</v>
      </c>
      <c r="N105" s="30">
        <f t="shared" si="13"/>
        <v>0</v>
      </c>
      <c r="O105" s="30">
        <f t="shared" si="14"/>
        <v>0</v>
      </c>
    </row>
    <row r="106" spans="1:15" x14ac:dyDescent="0.3">
      <c r="A106" s="19">
        <v>103</v>
      </c>
      <c r="B106" s="31" t="s">
        <v>2167</v>
      </c>
      <c r="C106" s="112">
        <v>601</v>
      </c>
      <c r="D106" s="19">
        <v>2003</v>
      </c>
      <c r="E106" s="31" t="s">
        <v>1690</v>
      </c>
      <c r="F106" s="5" t="s">
        <v>1972</v>
      </c>
      <c r="G106" s="9" t="s">
        <v>1988</v>
      </c>
      <c r="H106" s="158" t="s">
        <v>183</v>
      </c>
      <c r="I106" s="180" t="s">
        <v>1989</v>
      </c>
      <c r="J106" s="167"/>
      <c r="K106" s="167">
        <f t="shared" si="10"/>
        <v>0</v>
      </c>
      <c r="L106" s="30">
        <f t="shared" si="11"/>
        <v>0</v>
      </c>
      <c r="M106" s="30">
        <f t="shared" si="12"/>
        <v>0</v>
      </c>
      <c r="N106" s="30">
        <f t="shared" si="13"/>
        <v>0</v>
      </c>
      <c r="O106" s="30">
        <f t="shared" si="14"/>
        <v>0</v>
      </c>
    </row>
    <row r="107" spans="1:15" x14ac:dyDescent="0.3">
      <c r="A107" s="19">
        <v>104</v>
      </c>
      <c r="B107" s="31" t="s">
        <v>2170</v>
      </c>
      <c r="C107" s="112">
        <v>604</v>
      </c>
      <c r="D107" s="19">
        <v>2005</v>
      </c>
      <c r="E107" s="31" t="s">
        <v>1690</v>
      </c>
      <c r="F107" s="5" t="s">
        <v>1975</v>
      </c>
      <c r="G107" s="9" t="s">
        <v>1990</v>
      </c>
      <c r="H107" s="158" t="s">
        <v>1564</v>
      </c>
      <c r="I107" s="179" t="s">
        <v>1991</v>
      </c>
      <c r="J107" s="167"/>
      <c r="K107" s="167">
        <f t="shared" si="10"/>
        <v>0</v>
      </c>
      <c r="L107" s="30">
        <f t="shared" si="11"/>
        <v>0</v>
      </c>
      <c r="M107" s="30">
        <f t="shared" si="12"/>
        <v>0</v>
      </c>
      <c r="N107" s="30">
        <f t="shared" si="13"/>
        <v>0</v>
      </c>
      <c r="O107" s="30">
        <f t="shared" si="14"/>
        <v>0</v>
      </c>
    </row>
    <row r="108" spans="1:15" x14ac:dyDescent="0.3">
      <c r="A108" s="19">
        <v>105</v>
      </c>
      <c r="B108" s="31" t="s">
        <v>2168</v>
      </c>
      <c r="C108" s="112">
        <v>607</v>
      </c>
      <c r="D108" s="19">
        <v>2004</v>
      </c>
      <c r="E108" s="31" t="s">
        <v>1690</v>
      </c>
      <c r="F108" s="5" t="s">
        <v>1978</v>
      </c>
      <c r="G108" s="9" t="s">
        <v>1992</v>
      </c>
      <c r="H108" s="158" t="s">
        <v>183</v>
      </c>
      <c r="I108" s="180" t="s">
        <v>1993</v>
      </c>
      <c r="J108" s="167"/>
      <c r="K108" s="167">
        <f t="shared" si="10"/>
        <v>0</v>
      </c>
      <c r="L108" s="30">
        <f t="shared" si="11"/>
        <v>0</v>
      </c>
      <c r="M108" s="30">
        <f t="shared" si="12"/>
        <v>0</v>
      </c>
      <c r="N108" s="30">
        <f t="shared" si="13"/>
        <v>0</v>
      </c>
      <c r="O108" s="30">
        <f t="shared" si="14"/>
        <v>0</v>
      </c>
    </row>
    <row r="109" spans="1:15" x14ac:dyDescent="0.3">
      <c r="A109" s="19">
        <v>106</v>
      </c>
      <c r="B109" s="31" t="s">
        <v>2169</v>
      </c>
      <c r="C109" s="112">
        <v>608</v>
      </c>
      <c r="D109" s="19">
        <v>2006</v>
      </c>
      <c r="E109" s="31" t="s">
        <v>1690</v>
      </c>
      <c r="F109" s="5" t="s">
        <v>1979</v>
      </c>
      <c r="G109" s="9" t="s">
        <v>1994</v>
      </c>
      <c r="H109" s="158" t="s">
        <v>183</v>
      </c>
      <c r="I109" s="180" t="s">
        <v>1995</v>
      </c>
      <c r="J109" s="167"/>
      <c r="K109" s="167">
        <f t="shared" si="10"/>
        <v>0</v>
      </c>
      <c r="L109" s="30">
        <f t="shared" si="11"/>
        <v>0</v>
      </c>
      <c r="M109" s="30">
        <f t="shared" si="12"/>
        <v>0</v>
      </c>
      <c r="N109" s="30">
        <f t="shared" si="13"/>
        <v>0</v>
      </c>
      <c r="O109" s="30">
        <f t="shared" si="14"/>
        <v>0</v>
      </c>
    </row>
    <row r="110" spans="1:15" x14ac:dyDescent="0.3">
      <c r="A110" s="19">
        <v>107</v>
      </c>
      <c r="B110" s="31" t="s">
        <v>2171</v>
      </c>
      <c r="C110" s="57">
        <v>650</v>
      </c>
      <c r="D110" s="19">
        <v>2010</v>
      </c>
      <c r="E110" s="31" t="s">
        <v>13</v>
      </c>
      <c r="F110" s="168" t="s">
        <v>2063</v>
      </c>
      <c r="G110" s="9" t="s">
        <v>2069</v>
      </c>
      <c r="H110" s="158" t="s">
        <v>1564</v>
      </c>
      <c r="I110" s="180" t="s">
        <v>2060</v>
      </c>
      <c r="J110" s="167"/>
      <c r="K110" s="167">
        <f t="shared" ref="K110:K113" si="15">IF(E110="IEEE",1,0)</f>
        <v>0</v>
      </c>
      <c r="L110" s="30">
        <f t="shared" ref="L110:L113" si="16">IF(E110="ACM",1,0)</f>
        <v>0</v>
      </c>
      <c r="M110" s="30">
        <f t="shared" ref="M110:M113" si="17">IF(E110="Science Direct",1,0)</f>
        <v>1</v>
      </c>
      <c r="N110" s="30">
        <f t="shared" ref="N110:N113" si="18">IF(E110="Scopus",1,0)</f>
        <v>0</v>
      </c>
      <c r="O110" s="30">
        <f t="shared" ref="O110:O113" si="19">IF(E110="Compendex",1,0)</f>
        <v>0</v>
      </c>
    </row>
    <row r="111" spans="1:15" x14ac:dyDescent="0.3">
      <c r="A111" s="19">
        <v>108</v>
      </c>
      <c r="B111" s="31" t="s">
        <v>2172</v>
      </c>
      <c r="C111" s="57">
        <v>652</v>
      </c>
      <c r="D111" s="19">
        <v>2014</v>
      </c>
      <c r="E111" s="31" t="s">
        <v>13</v>
      </c>
      <c r="F111" s="168" t="s">
        <v>2065</v>
      </c>
      <c r="G111" s="9" t="s">
        <v>2070</v>
      </c>
      <c r="H111" s="158" t="s">
        <v>1564</v>
      </c>
      <c r="I111" s="180" t="s">
        <v>2059</v>
      </c>
      <c r="J111" s="167"/>
      <c r="K111" s="167">
        <f t="shared" si="15"/>
        <v>0</v>
      </c>
      <c r="L111" s="30">
        <f t="shared" si="16"/>
        <v>0</v>
      </c>
      <c r="M111" s="30">
        <f t="shared" si="17"/>
        <v>1</v>
      </c>
      <c r="N111" s="30">
        <f t="shared" si="18"/>
        <v>0</v>
      </c>
      <c r="O111" s="30">
        <f t="shared" si="19"/>
        <v>0</v>
      </c>
    </row>
    <row r="112" spans="1:15" x14ac:dyDescent="0.3">
      <c r="A112" s="164"/>
      <c r="B112" s="164"/>
      <c r="C112" s="30"/>
      <c r="D112" s="30"/>
      <c r="E112" s="30"/>
      <c r="F112" s="30"/>
      <c r="G112"/>
      <c r="K112" s="30">
        <f t="shared" si="15"/>
        <v>0</v>
      </c>
      <c r="L112" s="30">
        <f t="shared" si="16"/>
        <v>0</v>
      </c>
      <c r="M112" s="30">
        <f t="shared" si="17"/>
        <v>0</v>
      </c>
      <c r="N112" s="30">
        <f t="shared" si="18"/>
        <v>0</v>
      </c>
      <c r="O112" s="30">
        <f t="shared" si="19"/>
        <v>0</v>
      </c>
    </row>
    <row r="113" spans="5:16" x14ac:dyDescent="0.3">
      <c r="E113" s="46"/>
      <c r="F113" s="47" t="s">
        <v>188</v>
      </c>
      <c r="K113" s="30">
        <f t="shared" si="15"/>
        <v>0</v>
      </c>
      <c r="L113" s="30">
        <f t="shared" si="16"/>
        <v>0</v>
      </c>
      <c r="M113" s="30">
        <f t="shared" si="17"/>
        <v>0</v>
      </c>
      <c r="N113" s="30">
        <f t="shared" si="18"/>
        <v>0</v>
      </c>
      <c r="O113" s="30">
        <f t="shared" si="19"/>
        <v>0</v>
      </c>
    </row>
    <row r="114" spans="5:16" x14ac:dyDescent="0.3">
      <c r="J114" s="30" t="s">
        <v>12</v>
      </c>
      <c r="K114" s="30">
        <f>SUM(K4:K113)</f>
        <v>11</v>
      </c>
    </row>
    <row r="117" spans="5:16" x14ac:dyDescent="0.3">
      <c r="K117" s="30" t="s">
        <v>14</v>
      </c>
      <c r="L117" s="30">
        <f>SUM(L4:L114)</f>
        <v>10</v>
      </c>
    </row>
    <row r="118" spans="5:16" x14ac:dyDescent="0.3">
      <c r="L118" s="30" t="s">
        <v>13</v>
      </c>
      <c r="M118" s="30">
        <f>SUM(M4:M117)</f>
        <v>5</v>
      </c>
    </row>
    <row r="119" spans="5:16" ht="15.6" customHeight="1" x14ac:dyDescent="0.3">
      <c r="M119" s="30" t="s">
        <v>552</v>
      </c>
      <c r="N119" s="30">
        <f>SUM(N4:N118)</f>
        <v>48</v>
      </c>
    </row>
    <row r="120" spans="5:16" x14ac:dyDescent="0.3">
      <c r="N120" s="30" t="s">
        <v>1102</v>
      </c>
      <c r="O120" s="30">
        <f>SUM(O4:O119)</f>
        <v>5</v>
      </c>
    </row>
    <row r="121" spans="5:16" ht="18" customHeight="1" x14ac:dyDescent="0.3">
      <c r="O121" s="30" t="s">
        <v>352</v>
      </c>
      <c r="P121" s="30">
        <f>K114+L117+M118+N119+O120</f>
        <v>79</v>
      </c>
    </row>
    <row r="125" spans="5:16" ht="16.5" customHeight="1" x14ac:dyDescent="0.3"/>
    <row r="139" ht="15.75" customHeight="1" x14ac:dyDescent="0.3"/>
    <row r="157" ht="12.75" customHeight="1" x14ac:dyDescent="0.3"/>
    <row r="159" ht="18" customHeight="1" x14ac:dyDescent="0.3"/>
    <row r="182" ht="17.25" customHeight="1" x14ac:dyDescent="0.3"/>
    <row r="190" ht="18" customHeight="1" x14ac:dyDescent="0.3"/>
    <row r="195" ht="15.75" customHeight="1" x14ac:dyDescent="0.3"/>
    <row r="211" ht="14.25" customHeight="1" x14ac:dyDescent="0.3"/>
    <row r="231" ht="17.25" customHeight="1" x14ac:dyDescent="0.3"/>
    <row r="255" ht="17.25" customHeight="1" x14ac:dyDescent="0.3"/>
    <row r="261" ht="18" customHeight="1" x14ac:dyDescent="0.3"/>
    <row r="263" ht="16.5" customHeight="1" x14ac:dyDescent="0.3"/>
    <row r="285" ht="16.5" customHeight="1" x14ac:dyDescent="0.3"/>
    <row r="293" ht="16.5" customHeight="1" x14ac:dyDescent="0.3"/>
    <row r="294" ht="17.25" customHeight="1" x14ac:dyDescent="0.3"/>
  </sheetData>
  <sheetProtection selectLockedCells="1" selectUnlockedCells="1"/>
  <sortState xmlns:xlrd2="http://schemas.microsoft.com/office/spreadsheetml/2017/richdata2" ref="A4:I138">
    <sortCondition ref="C4:C138"/>
  </sortState>
  <mergeCells count="2">
    <mergeCell ref="A2:I2"/>
    <mergeCell ref="A1:I1"/>
  </mergeCells>
  <hyperlinks>
    <hyperlink ref="I25" r:id="rId1" xr:uid="{00000000-0004-0000-0600-000000000000}"/>
    <hyperlink ref="I35" r:id="rId2" xr:uid="{00000000-0004-0000-0600-000001000000}"/>
    <hyperlink ref="I37" r:id="rId3" xr:uid="{00000000-0004-0000-0600-000002000000}"/>
    <hyperlink ref="I72" r:id="rId4" xr:uid="{00000000-0004-0000-0600-000003000000}"/>
    <hyperlink ref="I64" r:id="rId5" xr:uid="{00000000-0004-0000-0600-000004000000}"/>
    <hyperlink ref="I14" r:id="rId6" xr:uid="{00000000-0004-0000-0600-000005000000}"/>
    <hyperlink ref="I55" r:id="rId7" xr:uid="{00000000-0004-0000-0600-000006000000}"/>
    <hyperlink ref="I22" r:id="rId8" xr:uid="{00000000-0004-0000-0600-000007000000}"/>
    <hyperlink ref="I70" r:id="rId9" xr:uid="{00000000-0004-0000-0600-000008000000}"/>
    <hyperlink ref="I53" r:id="rId10" xr:uid="{00000000-0004-0000-0600-000009000000}"/>
    <hyperlink ref="I13" r:id="rId11" xr:uid="{00000000-0004-0000-0600-00000A000000}"/>
    <hyperlink ref="I74" r:id="rId12" xr:uid="{00000000-0004-0000-0600-00000B000000}"/>
    <hyperlink ref="I75" r:id="rId13" xr:uid="{00000000-0004-0000-0600-00000C000000}"/>
    <hyperlink ref="I7" r:id="rId14" xr:uid="{00000000-0004-0000-0600-00000D000000}"/>
    <hyperlink ref="I69" r:id="rId15" xr:uid="{00000000-0004-0000-0600-00000E000000}"/>
    <hyperlink ref="I4" r:id="rId16" xr:uid="{00000000-0004-0000-0600-00000F000000}"/>
    <hyperlink ref="I6" r:id="rId17" xr:uid="{00000000-0004-0000-0600-000010000000}"/>
    <hyperlink ref="I11" r:id="rId18" xr:uid="{00000000-0004-0000-0600-000011000000}"/>
    <hyperlink ref="I15" r:id="rId19" xr:uid="{00000000-0004-0000-0600-000012000000}"/>
    <hyperlink ref="I19" r:id="rId20" xr:uid="{00000000-0004-0000-0600-000013000000}"/>
    <hyperlink ref="I45" r:id="rId21" xr:uid="{00000000-0004-0000-0600-000014000000}"/>
    <hyperlink ref="I60" r:id="rId22" xr:uid="{00000000-0004-0000-0600-000015000000}"/>
    <hyperlink ref="I62" r:id="rId23" xr:uid="{00000000-0004-0000-0600-000016000000}"/>
    <hyperlink ref="I73" r:id="rId24" xr:uid="{00000000-0004-0000-0600-000017000000}"/>
    <hyperlink ref="I79" r:id="rId25" xr:uid="{00000000-0004-0000-0600-000018000000}"/>
    <hyperlink ref="I12" r:id="rId26" xr:uid="{00000000-0004-0000-0600-000019000000}"/>
    <hyperlink ref="I18" r:id="rId27" xr:uid="{00000000-0004-0000-0600-00001A000000}"/>
    <hyperlink ref="I26" r:id="rId28" xr:uid="{00000000-0004-0000-0600-00001B000000}"/>
    <hyperlink ref="I27" r:id="rId29" xr:uid="{00000000-0004-0000-0600-00001C000000}"/>
    <hyperlink ref="I30" r:id="rId30" xr:uid="{00000000-0004-0000-0600-00001D000000}"/>
    <hyperlink ref="I31" r:id="rId31" xr:uid="{00000000-0004-0000-0600-00001E000000}"/>
    <hyperlink ref="I32" r:id="rId32" xr:uid="{00000000-0004-0000-0600-00001F000000}"/>
    <hyperlink ref="I38" r:id="rId33" xr:uid="{00000000-0004-0000-0600-000020000000}"/>
    <hyperlink ref="I40" r:id="rId34" xr:uid="{00000000-0004-0000-0600-000021000000}"/>
    <hyperlink ref="I42" r:id="rId35" xr:uid="{00000000-0004-0000-0600-000022000000}"/>
    <hyperlink ref="I43" r:id="rId36" xr:uid="{00000000-0004-0000-0600-000023000000}"/>
    <hyperlink ref="I47" r:id="rId37" xr:uid="{00000000-0004-0000-0600-000024000000}"/>
    <hyperlink ref="I54" r:id="rId38" xr:uid="{00000000-0004-0000-0600-000025000000}"/>
    <hyperlink ref="I80" r:id="rId39" xr:uid="{00000000-0004-0000-0600-000026000000}"/>
    <hyperlink ref="I78" r:id="rId40" xr:uid="{00000000-0004-0000-0600-000027000000}"/>
    <hyperlink ref="I67" r:id="rId41" xr:uid="{00000000-0004-0000-0600-000028000000}"/>
    <hyperlink ref="I28" r:id="rId42" xr:uid="{00000000-0004-0000-0600-000029000000}"/>
    <hyperlink ref="I34" r:id="rId43" xr:uid="{00000000-0004-0000-0600-00002A000000}"/>
    <hyperlink ref="I46" r:id="rId44" xr:uid="{00000000-0004-0000-0600-00002B000000}"/>
    <hyperlink ref="I57" r:id="rId45" xr:uid="{00000000-0004-0000-0600-00002C000000}"/>
    <hyperlink ref="I63" r:id="rId46" xr:uid="{00000000-0004-0000-0600-00002D000000}"/>
    <hyperlink ref="I66" r:id="rId47" xr:uid="{00000000-0004-0000-0600-00002E000000}"/>
    <hyperlink ref="I68" r:id="rId48" xr:uid="{00000000-0004-0000-0600-00002F000000}"/>
    <hyperlink ref="I76" r:id="rId49" xr:uid="{00000000-0004-0000-0600-000030000000}"/>
    <hyperlink ref="I52" r:id="rId50" xr:uid="{00000000-0004-0000-0600-000031000000}"/>
    <hyperlink ref="I8" r:id="rId51" xr:uid="{00000000-0004-0000-0600-000032000000}"/>
    <hyperlink ref="I9" r:id="rId52" xr:uid="{00000000-0004-0000-0600-000033000000}"/>
    <hyperlink ref="I16" r:id="rId53" xr:uid="{00000000-0004-0000-0600-000034000000}"/>
    <hyperlink ref="I21" r:id="rId54" xr:uid="{00000000-0004-0000-0600-000035000000}"/>
    <hyperlink ref="I33" r:id="rId55" xr:uid="{00000000-0004-0000-0600-000036000000}"/>
    <hyperlink ref="I36" r:id="rId56" xr:uid="{00000000-0004-0000-0600-000037000000}"/>
    <hyperlink ref="I44" r:id="rId57" xr:uid="{00000000-0004-0000-0600-000038000000}"/>
    <hyperlink ref="I48" r:id="rId58" xr:uid="{00000000-0004-0000-0600-000039000000}"/>
    <hyperlink ref="I51" r:id="rId59" xr:uid="{00000000-0004-0000-0600-00003A000000}"/>
    <hyperlink ref="I58" r:id="rId60" xr:uid="{00000000-0004-0000-0600-00003B000000}"/>
    <hyperlink ref="I56" r:id="rId61" xr:uid="{00000000-0004-0000-0600-00003C000000}"/>
    <hyperlink ref="I61" r:id="rId62" xr:uid="{00000000-0004-0000-0600-00003D000000}"/>
    <hyperlink ref="I59" r:id="rId63" xr:uid="{00000000-0004-0000-0600-00003E000000}"/>
    <hyperlink ref="I71" r:id="rId64" xr:uid="{00000000-0004-0000-0600-00003F000000}"/>
    <hyperlink ref="I5" r:id="rId65" xr:uid="{00000000-0004-0000-0600-000040000000}"/>
    <hyperlink ref="I10" r:id="rId66" xr:uid="{00000000-0004-0000-0600-000041000000}"/>
    <hyperlink ref="I24" r:id="rId67" xr:uid="{00000000-0004-0000-0600-000042000000}"/>
    <hyperlink ref="I29" r:id="rId68" xr:uid="{00000000-0004-0000-0600-000043000000}"/>
    <hyperlink ref="I49" r:id="rId69" xr:uid="{00000000-0004-0000-0600-000044000000}"/>
    <hyperlink ref="I65" r:id="rId70" xr:uid="{00000000-0004-0000-0600-000045000000}"/>
    <hyperlink ref="I20" r:id="rId71" xr:uid="{00000000-0004-0000-0600-000046000000}"/>
    <hyperlink ref="I39" r:id="rId72" xr:uid="{00000000-0004-0000-0600-000047000000}"/>
    <hyperlink ref="I50" r:id="rId73" xr:uid="{00000000-0004-0000-0600-000048000000}"/>
    <hyperlink ref="I81" r:id="rId74" xr:uid="{00000000-0004-0000-0600-000049000000}"/>
    <hyperlink ref="I82" r:id="rId75" xr:uid="{00000000-0004-0000-0600-00004A000000}"/>
    <hyperlink ref="I83" r:id="rId76" xr:uid="{00000000-0004-0000-0600-00004B000000}"/>
    <hyperlink ref="I84" r:id="rId77" xr:uid="{00000000-0004-0000-0600-00004C000000}"/>
    <hyperlink ref="I85" r:id="rId78" xr:uid="{00000000-0004-0000-0600-00004D000000}"/>
    <hyperlink ref="I89" r:id="rId79" xr:uid="{00000000-0004-0000-0600-00004E000000}"/>
    <hyperlink ref="I90" r:id="rId80" xr:uid="{00000000-0004-0000-0600-00004F000000}"/>
    <hyperlink ref="I92" r:id="rId81" xr:uid="{00000000-0004-0000-0600-000050000000}"/>
    <hyperlink ref="I93" r:id="rId82" xr:uid="{00000000-0004-0000-0600-000051000000}"/>
    <hyperlink ref="I95" r:id="rId83" xr:uid="{00000000-0004-0000-0600-000052000000}"/>
    <hyperlink ref="I98" r:id="rId84" xr:uid="{00000000-0004-0000-0600-000053000000}"/>
    <hyperlink ref="I103" r:id="rId85" xr:uid="{00000000-0004-0000-0600-000054000000}"/>
    <hyperlink ref="I104" r:id="rId86" xr:uid="{00000000-0004-0000-0600-000055000000}"/>
    <hyperlink ref="I105" r:id="rId87" xr:uid="{00000000-0004-0000-0600-000056000000}"/>
    <hyperlink ref="I86" r:id="rId88" xr:uid="{00000000-0004-0000-0600-000057000000}"/>
    <hyperlink ref="I87" r:id="rId89" xr:uid="{00000000-0004-0000-0600-000058000000}"/>
    <hyperlink ref="I88" r:id="rId90" xr:uid="{00000000-0004-0000-0600-000059000000}"/>
    <hyperlink ref="I91" r:id="rId91" xr:uid="{00000000-0004-0000-0600-00005A000000}"/>
    <hyperlink ref="I96" r:id="rId92" xr:uid="{00000000-0004-0000-0600-00005B000000}"/>
    <hyperlink ref="I97" r:id="rId93" xr:uid="{00000000-0004-0000-0600-00005C000000}"/>
    <hyperlink ref="I101" r:id="rId94" xr:uid="{00000000-0004-0000-0600-00005D000000}"/>
    <hyperlink ref="I100" r:id="rId95" xr:uid="{00000000-0004-0000-0600-00005E000000}"/>
    <hyperlink ref="I102" r:id="rId96" xr:uid="{00000000-0004-0000-0600-00005F000000}"/>
    <hyperlink ref="I94" r:id="rId97" xr:uid="{00000000-0004-0000-0600-000060000000}"/>
    <hyperlink ref="I106" r:id="rId98" xr:uid="{00000000-0004-0000-0600-000061000000}"/>
    <hyperlink ref="I107" r:id="rId99" xr:uid="{00000000-0004-0000-0600-000062000000}"/>
    <hyperlink ref="I108" r:id="rId100" xr:uid="{00000000-0004-0000-0600-000063000000}"/>
    <hyperlink ref="I109" r:id="rId101" xr:uid="{00000000-0004-0000-0600-000064000000}"/>
    <hyperlink ref="I23" r:id="rId102" xr:uid="{00000000-0004-0000-0600-000065000000}"/>
    <hyperlink ref="I99" r:id="rId103" xr:uid="{00000000-0004-0000-0600-000066000000}"/>
    <hyperlink ref="I110" r:id="rId104" xr:uid="{00000000-0004-0000-0600-000067000000}"/>
    <hyperlink ref="I111" r:id="rId105" xr:uid="{00000000-0004-0000-0600-000068000000}"/>
  </hyperlinks>
  <pageMargins left="0.51180555555555551" right="0.51180555555555551" top="0.78749999999999998" bottom="0.78749999999999998" header="0.51180555555555551" footer="0.51180555555555551"/>
  <pageSetup paperSize="9" firstPageNumber="0" orientation="portrait" horizontalDpi="300" verticalDpi="300" r:id="rId106"/>
  <headerFooter alignWithMargins="0"/>
  <legacyDrawing r:id="rId10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1ª Step</vt:lpstr>
      <vt:lpstr>2ª Step</vt:lpstr>
      <vt:lpstr>3ª Step</vt:lpstr>
      <vt:lpstr>Snowball</vt:lpstr>
      <vt:lpstr>Groups Research</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Vinicius Santos</dc:creator>
  <cp:lastModifiedBy>Windows User</cp:lastModifiedBy>
  <dcterms:created xsi:type="dcterms:W3CDTF">2016-04-10T20:23:52Z</dcterms:created>
  <dcterms:modified xsi:type="dcterms:W3CDTF">2020-03-16T23:17:11Z</dcterms:modified>
</cp:coreProperties>
</file>