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08" yWindow="-108" windowWidth="23256" windowHeight="12576"/>
  </bookViews>
  <sheets>
    <sheet name="Geral" sheetId="6" r:id="rId1"/>
    <sheet name="RQ1" sheetId="1" r:id="rId2"/>
    <sheet name="RQ2" sheetId="8" r:id="rId3"/>
    <sheet name="RQ3" sheetId="11" r:id="rId4"/>
    <sheet name="RQ4" sheetId="9" r:id="rId5"/>
    <sheet name="RQ5" sheetId="10" r:id="rId6"/>
    <sheet name="RQ6" sheetId="12" r:id="rId7"/>
  </sheets>
  <definedNames>
    <definedName name="_xlnm._FilterDatabase" localSheetId="4" hidden="1">'RQ4'!$A$2:$K$161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 i="10" l="1"/>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3" i="10"/>
  <c r="K186" i="8" l="1"/>
  <c r="S110" i="8"/>
  <c r="G169" i="8"/>
  <c r="V3" i="8"/>
  <c r="U3" i="8"/>
  <c r="T4" i="8"/>
  <c r="T5" i="8"/>
  <c r="T6" i="8"/>
  <c r="T7" i="8"/>
  <c r="T8" i="8"/>
  <c r="T9" i="8"/>
  <c r="T10" i="8"/>
  <c r="T11" i="8"/>
  <c r="T12" i="8"/>
  <c r="T13" i="8"/>
  <c r="T14" i="8"/>
  <c r="T15" i="8"/>
  <c r="T16" i="8"/>
  <c r="T17" i="8"/>
  <c r="T18" i="8"/>
  <c r="T19" i="8"/>
  <c r="T20" i="8"/>
  <c r="T21" i="8"/>
  <c r="T22" i="8"/>
  <c r="T23" i="8"/>
  <c r="T24" i="8"/>
  <c r="T25" i="8"/>
  <c r="T26" i="8"/>
  <c r="T27" i="8"/>
  <c r="T28" i="8"/>
  <c r="T29" i="8"/>
  <c r="T30" i="8"/>
  <c r="T31" i="8"/>
  <c r="T32" i="8"/>
  <c r="T33" i="8"/>
  <c r="T34" i="8"/>
  <c r="T35" i="8"/>
  <c r="T36" i="8"/>
  <c r="T37" i="8"/>
  <c r="T38" i="8"/>
  <c r="T39" i="8"/>
  <c r="T40" i="8"/>
  <c r="T41" i="8"/>
  <c r="T42" i="8"/>
  <c r="T43" i="8"/>
  <c r="T44" i="8"/>
  <c r="T45" i="8"/>
  <c r="T46" i="8"/>
  <c r="T47" i="8"/>
  <c r="T48" i="8"/>
  <c r="T49" i="8"/>
  <c r="T50" i="8"/>
  <c r="T51" i="8"/>
  <c r="T52" i="8"/>
  <c r="T53" i="8"/>
  <c r="T54" i="8"/>
  <c r="T55" i="8"/>
  <c r="T56" i="8"/>
  <c r="T57" i="8"/>
  <c r="T58" i="8"/>
  <c r="T59" i="8"/>
  <c r="T60" i="8"/>
  <c r="T61" i="8"/>
  <c r="T62" i="8"/>
  <c r="T63" i="8"/>
  <c r="T64" i="8"/>
  <c r="T65" i="8"/>
  <c r="T66" i="8"/>
  <c r="T67" i="8"/>
  <c r="T68" i="8"/>
  <c r="T69" i="8"/>
  <c r="T70" i="8"/>
  <c r="T71" i="8"/>
  <c r="T72" i="8"/>
  <c r="T73" i="8"/>
  <c r="T74" i="8"/>
  <c r="T75" i="8"/>
  <c r="T76" i="8"/>
  <c r="T77" i="8"/>
  <c r="T78" i="8"/>
  <c r="T79" i="8"/>
  <c r="T80" i="8"/>
  <c r="T81" i="8"/>
  <c r="T82" i="8"/>
  <c r="T83" i="8"/>
  <c r="T84" i="8"/>
  <c r="T85" i="8"/>
  <c r="T86" i="8"/>
  <c r="T87" i="8"/>
  <c r="T88" i="8"/>
  <c r="T89" i="8"/>
  <c r="T90" i="8"/>
  <c r="T91" i="8"/>
  <c r="T92" i="8"/>
  <c r="T93" i="8"/>
  <c r="T94" i="8"/>
  <c r="T95" i="8"/>
  <c r="T96" i="8"/>
  <c r="T97" i="8"/>
  <c r="T98" i="8"/>
  <c r="T99" i="8"/>
  <c r="T100" i="8"/>
  <c r="T101" i="8"/>
  <c r="T102" i="8"/>
  <c r="T103" i="8"/>
  <c r="T104" i="8"/>
  <c r="T105" i="8"/>
  <c r="T106" i="8"/>
  <c r="T107" i="8"/>
  <c r="T108" i="8"/>
  <c r="T109" i="8"/>
  <c r="T110" i="8"/>
  <c r="T111" i="8"/>
  <c r="T112" i="8"/>
  <c r="T113" i="8"/>
  <c r="T114" i="8"/>
  <c r="T115" i="8"/>
  <c r="T116" i="8"/>
  <c r="T117" i="8"/>
  <c r="T118" i="8"/>
  <c r="T119" i="8"/>
  <c r="T120" i="8"/>
  <c r="T121" i="8"/>
  <c r="T122" i="8"/>
  <c r="T123" i="8"/>
  <c r="T124" i="8"/>
  <c r="T125" i="8"/>
  <c r="T126" i="8"/>
  <c r="T127" i="8"/>
  <c r="T128" i="8"/>
  <c r="T129" i="8"/>
  <c r="T130" i="8"/>
  <c r="T131" i="8"/>
  <c r="T132" i="8"/>
  <c r="T133" i="8"/>
  <c r="T134" i="8"/>
  <c r="T135" i="8"/>
  <c r="T136" i="8"/>
  <c r="T137" i="8"/>
  <c r="T138" i="8"/>
  <c r="T139" i="8"/>
  <c r="T140" i="8"/>
  <c r="T141" i="8"/>
  <c r="T142" i="8"/>
  <c r="T143" i="8"/>
  <c r="T144" i="8"/>
  <c r="T145" i="8"/>
  <c r="T146" i="8"/>
  <c r="T147" i="8"/>
  <c r="T148" i="8"/>
  <c r="T149" i="8"/>
  <c r="T150" i="8"/>
  <c r="T151" i="8"/>
  <c r="T152" i="8"/>
  <c r="T153" i="8"/>
  <c r="T154" i="8"/>
  <c r="T155" i="8"/>
  <c r="T156" i="8"/>
  <c r="T157" i="8"/>
  <c r="T158" i="8"/>
  <c r="T159" i="8"/>
  <c r="T160" i="8"/>
  <c r="T161" i="8"/>
  <c r="T3" i="8"/>
  <c r="S3" i="8"/>
  <c r="R4" i="8"/>
  <c r="R5" i="8"/>
  <c r="R6" i="8"/>
  <c r="R7" i="8"/>
  <c r="R8" i="8"/>
  <c r="R9" i="8"/>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R155" i="8"/>
  <c r="R156" i="8"/>
  <c r="R157" i="8"/>
  <c r="R158" i="8"/>
  <c r="R159" i="8"/>
  <c r="R160" i="8"/>
  <c r="R161" i="8"/>
  <c r="R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3" i="8"/>
  <c r="P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103" i="8"/>
  <c r="O104" i="8"/>
  <c r="O105" i="8"/>
  <c r="O106" i="8"/>
  <c r="O107" i="8"/>
  <c r="O108" i="8"/>
  <c r="O109" i="8"/>
  <c r="O110" i="8"/>
  <c r="O111" i="8"/>
  <c r="O112" i="8"/>
  <c r="O113" i="8"/>
  <c r="O114" i="8"/>
  <c r="O115" i="8"/>
  <c r="O116" i="8"/>
  <c r="O117" i="8"/>
  <c r="O118" i="8"/>
  <c r="O119" i="8"/>
  <c r="O120" i="8"/>
  <c r="O121" i="8"/>
  <c r="O122" i="8"/>
  <c r="O123" i="8"/>
  <c r="O124" i="8"/>
  <c r="O125" i="8"/>
  <c r="O126" i="8"/>
  <c r="O127" i="8"/>
  <c r="O128" i="8"/>
  <c r="O129" i="8"/>
  <c r="O130" i="8"/>
  <c r="O131" i="8"/>
  <c r="O132" i="8"/>
  <c r="O133" i="8"/>
  <c r="O134" i="8"/>
  <c r="O135" i="8"/>
  <c r="O136" i="8"/>
  <c r="O137" i="8"/>
  <c r="O138" i="8"/>
  <c r="O139" i="8"/>
  <c r="O140" i="8"/>
  <c r="O141" i="8"/>
  <c r="O142" i="8"/>
  <c r="O143" i="8"/>
  <c r="O144" i="8"/>
  <c r="O145" i="8"/>
  <c r="O146" i="8"/>
  <c r="O147" i="8"/>
  <c r="O148" i="8"/>
  <c r="O149" i="8"/>
  <c r="O150" i="8"/>
  <c r="O151" i="8"/>
  <c r="O152" i="8"/>
  <c r="O153" i="8"/>
  <c r="O154" i="8"/>
  <c r="O155" i="8"/>
  <c r="O156" i="8"/>
  <c r="O157" i="8"/>
  <c r="O158" i="8"/>
  <c r="O159" i="8"/>
  <c r="O160" i="8"/>
  <c r="O161" i="8"/>
  <c r="O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3" i="8"/>
  <c r="W114" i="8" l="1"/>
  <c r="W110" i="8"/>
  <c r="W158" i="8"/>
  <c r="U4" i="8"/>
  <c r="U5" i="8"/>
  <c r="U6" i="8"/>
  <c r="U7" i="8"/>
  <c r="W7" i="8" s="1"/>
  <c r="U8" i="8"/>
  <c r="U9" i="8"/>
  <c r="U10" i="8"/>
  <c r="U11" i="8"/>
  <c r="U12" i="8"/>
  <c r="U13" i="8"/>
  <c r="U14" i="8"/>
  <c r="U15" i="8"/>
  <c r="U16" i="8"/>
  <c r="U17" i="8"/>
  <c r="U18" i="8"/>
  <c r="U19" i="8"/>
  <c r="U20" i="8"/>
  <c r="U21" i="8"/>
  <c r="U22" i="8"/>
  <c r="U23" i="8"/>
  <c r="U24" i="8"/>
  <c r="U25" i="8"/>
  <c r="U26" i="8"/>
  <c r="U27" i="8"/>
  <c r="U28" i="8"/>
  <c r="U29" i="8"/>
  <c r="U30" i="8"/>
  <c r="U31" i="8"/>
  <c r="W31" i="8" s="1"/>
  <c r="U32" i="8"/>
  <c r="U33" i="8"/>
  <c r="U34" i="8"/>
  <c r="U35" i="8"/>
  <c r="W35" i="8" s="1"/>
  <c r="U36" i="8"/>
  <c r="U37" i="8"/>
  <c r="U38" i="8"/>
  <c r="U39" i="8"/>
  <c r="U40" i="8"/>
  <c r="U41" i="8"/>
  <c r="U42" i="8"/>
  <c r="U43" i="8"/>
  <c r="U44" i="8"/>
  <c r="U45" i="8"/>
  <c r="U46" i="8"/>
  <c r="U47" i="8"/>
  <c r="U48" i="8"/>
  <c r="U49" i="8"/>
  <c r="U50" i="8"/>
  <c r="U51" i="8"/>
  <c r="U52" i="8"/>
  <c r="U53" i="8"/>
  <c r="U54" i="8"/>
  <c r="U55" i="8"/>
  <c r="U56" i="8"/>
  <c r="U57" i="8"/>
  <c r="U58" i="8"/>
  <c r="U59" i="8"/>
  <c r="U60" i="8"/>
  <c r="U61" i="8"/>
  <c r="U62" i="8"/>
  <c r="U63" i="8"/>
  <c r="U64" i="8"/>
  <c r="U65" i="8"/>
  <c r="U66" i="8"/>
  <c r="U67" i="8"/>
  <c r="U68" i="8"/>
  <c r="U69" i="8"/>
  <c r="U70" i="8"/>
  <c r="U71" i="8"/>
  <c r="U72" i="8"/>
  <c r="U73" i="8"/>
  <c r="U74" i="8"/>
  <c r="U75" i="8"/>
  <c r="W75" i="8" s="1"/>
  <c r="U76" i="8"/>
  <c r="U77" i="8"/>
  <c r="U78" i="8"/>
  <c r="U79" i="8"/>
  <c r="U80" i="8"/>
  <c r="U81" i="8"/>
  <c r="U82" i="8"/>
  <c r="U83" i="8"/>
  <c r="U84" i="8"/>
  <c r="U85" i="8"/>
  <c r="U86" i="8"/>
  <c r="U87" i="8"/>
  <c r="U88" i="8"/>
  <c r="U89" i="8"/>
  <c r="U90" i="8"/>
  <c r="U91" i="8"/>
  <c r="U92" i="8"/>
  <c r="U93" i="8"/>
  <c r="U94" i="8"/>
  <c r="U95" i="8"/>
  <c r="U96" i="8"/>
  <c r="U97" i="8"/>
  <c r="U98" i="8"/>
  <c r="U99" i="8"/>
  <c r="W99" i="8" s="1"/>
  <c r="U100" i="8"/>
  <c r="U101" i="8"/>
  <c r="U102" i="8"/>
  <c r="U103" i="8"/>
  <c r="U104" i="8"/>
  <c r="U105" i="8"/>
  <c r="U106" i="8"/>
  <c r="U107" i="8"/>
  <c r="W107" i="8" s="1"/>
  <c r="U108" i="8"/>
  <c r="U109" i="8"/>
  <c r="U110" i="8"/>
  <c r="U111" i="8"/>
  <c r="U112" i="8"/>
  <c r="U113" i="8"/>
  <c r="U114" i="8"/>
  <c r="U115" i="8"/>
  <c r="U116" i="8"/>
  <c r="U117" i="8"/>
  <c r="U118" i="8"/>
  <c r="U119" i="8"/>
  <c r="U120" i="8"/>
  <c r="U121" i="8"/>
  <c r="U122" i="8"/>
  <c r="U123" i="8"/>
  <c r="U124" i="8"/>
  <c r="U125" i="8"/>
  <c r="U126" i="8"/>
  <c r="U127" i="8"/>
  <c r="U128" i="8"/>
  <c r="U129" i="8"/>
  <c r="U130" i="8"/>
  <c r="U131" i="8"/>
  <c r="U132" i="8"/>
  <c r="U133" i="8"/>
  <c r="U134" i="8"/>
  <c r="U135" i="8"/>
  <c r="U136" i="8"/>
  <c r="U137" i="8"/>
  <c r="U138" i="8"/>
  <c r="U139" i="8"/>
  <c r="U140" i="8"/>
  <c r="U141" i="8"/>
  <c r="U142" i="8"/>
  <c r="U143" i="8"/>
  <c r="U144" i="8"/>
  <c r="U145" i="8"/>
  <c r="U146" i="8"/>
  <c r="U147" i="8"/>
  <c r="U148" i="8"/>
  <c r="U149" i="8"/>
  <c r="U150" i="8"/>
  <c r="U151" i="8"/>
  <c r="U152" i="8"/>
  <c r="U153" i="8"/>
  <c r="U154" i="8"/>
  <c r="U155" i="8"/>
  <c r="U156" i="8"/>
  <c r="U157" i="8"/>
  <c r="U158" i="8"/>
  <c r="U159" i="8"/>
  <c r="U160" i="8"/>
  <c r="U161" i="8"/>
  <c r="T2" i="8"/>
  <c r="V4" i="8"/>
  <c r="V5" i="8"/>
  <c r="V6" i="8"/>
  <c r="V7" i="8"/>
  <c r="V8" i="8"/>
  <c r="V9" i="8"/>
  <c r="V10" i="8"/>
  <c r="V11" i="8"/>
  <c r="V12" i="8"/>
  <c r="V13" i="8"/>
  <c r="V14" i="8"/>
  <c r="V15" i="8"/>
  <c r="V16" i="8"/>
  <c r="W16" i="8" s="1"/>
  <c r="V17" i="8"/>
  <c r="V18" i="8"/>
  <c r="V19" i="8"/>
  <c r="V20" i="8"/>
  <c r="V21" i="8"/>
  <c r="V22" i="8"/>
  <c r="V23" i="8"/>
  <c r="V24" i="8"/>
  <c r="V25" i="8"/>
  <c r="V26" i="8"/>
  <c r="V27" i="8"/>
  <c r="V28" i="8"/>
  <c r="V29" i="8"/>
  <c r="V30" i="8"/>
  <c r="V31" i="8"/>
  <c r="V32" i="8"/>
  <c r="W32" i="8" s="1"/>
  <c r="V33" i="8"/>
  <c r="V34" i="8"/>
  <c r="V35" i="8"/>
  <c r="V36" i="8"/>
  <c r="V37" i="8"/>
  <c r="V38" i="8"/>
  <c r="V39" i="8"/>
  <c r="V40" i="8"/>
  <c r="V41" i="8"/>
  <c r="V42" i="8"/>
  <c r="V43" i="8"/>
  <c r="V44" i="8"/>
  <c r="V45" i="8"/>
  <c r="V46" i="8"/>
  <c r="V47" i="8"/>
  <c r="V48" i="8"/>
  <c r="W48" i="8" s="1"/>
  <c r="V49" i="8"/>
  <c r="V50" i="8"/>
  <c r="V51" i="8"/>
  <c r="V52" i="8"/>
  <c r="V53" i="8"/>
  <c r="V54" i="8"/>
  <c r="V55" i="8"/>
  <c r="V56" i="8"/>
  <c r="V57" i="8"/>
  <c r="V58" i="8"/>
  <c r="V59" i="8"/>
  <c r="V60" i="8"/>
  <c r="V61" i="8"/>
  <c r="V62" i="8"/>
  <c r="V63" i="8"/>
  <c r="V64" i="8"/>
  <c r="V65" i="8"/>
  <c r="V66" i="8"/>
  <c r="V67" i="8"/>
  <c r="V68" i="8"/>
  <c r="W68" i="8" s="1"/>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W96" i="8" s="1"/>
  <c r="V97" i="8"/>
  <c r="V98" i="8"/>
  <c r="V99" i="8"/>
  <c r="V100" i="8"/>
  <c r="V101" i="8"/>
  <c r="V102" i="8"/>
  <c r="V103" i="8"/>
  <c r="V104" i="8"/>
  <c r="V105" i="8"/>
  <c r="V106" i="8"/>
  <c r="V107" i="8"/>
  <c r="V108" i="8"/>
  <c r="V109" i="8"/>
  <c r="V110" i="8"/>
  <c r="V111" i="8"/>
  <c r="V112" i="8"/>
  <c r="V113" i="8"/>
  <c r="V114" i="8"/>
  <c r="V115" i="8"/>
  <c r="V116" i="8"/>
  <c r="V117" i="8"/>
  <c r="V118" i="8"/>
  <c r="V119" i="8"/>
  <c r="V120" i="8"/>
  <c r="W120" i="8" s="1"/>
  <c r="V121" i="8"/>
  <c r="V122" i="8"/>
  <c r="V123" i="8"/>
  <c r="V124" i="8"/>
  <c r="V125" i="8"/>
  <c r="V126" i="8"/>
  <c r="V127" i="8"/>
  <c r="V128" i="8"/>
  <c r="V129" i="8"/>
  <c r="V130" i="8"/>
  <c r="V131" i="8"/>
  <c r="V132" i="8"/>
  <c r="V133" i="8"/>
  <c r="V134" i="8"/>
  <c r="V135" i="8"/>
  <c r="V136" i="8"/>
  <c r="W136" i="8" s="1"/>
  <c r="V137" i="8"/>
  <c r="V138" i="8"/>
  <c r="V139" i="8"/>
  <c r="V140" i="8"/>
  <c r="V141" i="8"/>
  <c r="V142" i="8"/>
  <c r="V143" i="8"/>
  <c r="V144" i="8"/>
  <c r="V145" i="8"/>
  <c r="V146" i="8"/>
  <c r="V147" i="8"/>
  <c r="V148" i="8"/>
  <c r="V149" i="8"/>
  <c r="V150" i="8"/>
  <c r="V151" i="8"/>
  <c r="V152" i="8"/>
  <c r="W152" i="8" s="1"/>
  <c r="V153" i="8"/>
  <c r="V154" i="8"/>
  <c r="V155" i="8"/>
  <c r="V156" i="8"/>
  <c r="V157" i="8"/>
  <c r="V158" i="8"/>
  <c r="V159" i="8"/>
  <c r="V160" i="8"/>
  <c r="V161" i="8"/>
  <c r="S4" i="8"/>
  <c r="S5" i="8"/>
  <c r="S6" i="8"/>
  <c r="S7" i="8"/>
  <c r="S8" i="8"/>
  <c r="S9" i="8"/>
  <c r="S10" i="8"/>
  <c r="S11" i="8"/>
  <c r="S12" i="8"/>
  <c r="S13" i="8"/>
  <c r="S14" i="8"/>
  <c r="S15" i="8"/>
  <c r="S16" i="8"/>
  <c r="S17" i="8"/>
  <c r="S18" i="8"/>
  <c r="S19" i="8"/>
  <c r="S20" i="8"/>
  <c r="S21" i="8"/>
  <c r="S22" i="8"/>
  <c r="W22" i="8" s="1"/>
  <c r="S23" i="8"/>
  <c r="S24" i="8"/>
  <c r="S25" i="8"/>
  <c r="S26" i="8"/>
  <c r="S27" i="8"/>
  <c r="S28" i="8"/>
  <c r="S29" i="8"/>
  <c r="S30" i="8"/>
  <c r="S31" i="8"/>
  <c r="S32" i="8"/>
  <c r="S33" i="8"/>
  <c r="S34" i="8"/>
  <c r="S35" i="8"/>
  <c r="S36" i="8"/>
  <c r="S37" i="8"/>
  <c r="S38" i="8"/>
  <c r="W38" i="8" s="1"/>
  <c r="S39" i="8"/>
  <c r="S40" i="8"/>
  <c r="S41" i="8"/>
  <c r="S42" i="8"/>
  <c r="S43" i="8"/>
  <c r="S44" i="8"/>
  <c r="S45" i="8"/>
  <c r="S46" i="8"/>
  <c r="S47" i="8"/>
  <c r="S48" i="8"/>
  <c r="S49" i="8"/>
  <c r="S50" i="8"/>
  <c r="S51" i="8"/>
  <c r="S52" i="8"/>
  <c r="S53" i="8"/>
  <c r="S54" i="8"/>
  <c r="S55" i="8"/>
  <c r="S56" i="8"/>
  <c r="S57" i="8"/>
  <c r="S58" i="8"/>
  <c r="S59" i="8"/>
  <c r="S60" i="8"/>
  <c r="S61" i="8"/>
  <c r="S62" i="8"/>
  <c r="W62" i="8" s="1"/>
  <c r="S63" i="8"/>
  <c r="S64" i="8"/>
  <c r="S65" i="8"/>
  <c r="S66" i="8"/>
  <c r="S67" i="8"/>
  <c r="S68" i="8"/>
  <c r="S69" i="8"/>
  <c r="S70" i="8"/>
  <c r="S71" i="8"/>
  <c r="S72" i="8"/>
  <c r="S73" i="8"/>
  <c r="S74" i="8"/>
  <c r="S75" i="8"/>
  <c r="S76" i="8"/>
  <c r="S77" i="8"/>
  <c r="S78" i="8"/>
  <c r="S79" i="8"/>
  <c r="S80" i="8"/>
  <c r="S81" i="8"/>
  <c r="S82" i="8"/>
  <c r="W82" i="8" s="1"/>
  <c r="S83" i="8"/>
  <c r="S84" i="8"/>
  <c r="S85" i="8"/>
  <c r="S86" i="8"/>
  <c r="S87" i="8"/>
  <c r="S88" i="8"/>
  <c r="S89" i="8"/>
  <c r="S90" i="8"/>
  <c r="S91" i="8"/>
  <c r="S92" i="8"/>
  <c r="S93" i="8"/>
  <c r="S94" i="8"/>
  <c r="S95" i="8"/>
  <c r="S96" i="8"/>
  <c r="S97" i="8"/>
  <c r="S98" i="8"/>
  <c r="W98" i="8" s="1"/>
  <c r="S99" i="8"/>
  <c r="S100" i="8"/>
  <c r="S101" i="8"/>
  <c r="S102" i="8"/>
  <c r="S103" i="8"/>
  <c r="S104" i="8"/>
  <c r="S105" i="8"/>
  <c r="S106" i="8"/>
  <c r="S107" i="8"/>
  <c r="S108" i="8"/>
  <c r="S109" i="8"/>
  <c r="S111" i="8"/>
  <c r="S112" i="8"/>
  <c r="S113" i="8"/>
  <c r="S114" i="8"/>
  <c r="S115" i="8"/>
  <c r="S116" i="8"/>
  <c r="S117" i="8"/>
  <c r="S118" i="8"/>
  <c r="S119" i="8"/>
  <c r="S120" i="8"/>
  <c r="S121" i="8"/>
  <c r="S122" i="8"/>
  <c r="S123" i="8"/>
  <c r="S124" i="8"/>
  <c r="S125" i="8"/>
  <c r="S126" i="8"/>
  <c r="S127" i="8"/>
  <c r="S128" i="8"/>
  <c r="S129" i="8"/>
  <c r="S130" i="8"/>
  <c r="S131" i="8"/>
  <c r="S132" i="8"/>
  <c r="S133" i="8"/>
  <c r="S134" i="8"/>
  <c r="S135" i="8"/>
  <c r="S136" i="8"/>
  <c r="S137" i="8"/>
  <c r="S138" i="8"/>
  <c r="S139" i="8"/>
  <c r="S140" i="8"/>
  <c r="S141" i="8"/>
  <c r="S142" i="8"/>
  <c r="S143" i="8"/>
  <c r="S144" i="8"/>
  <c r="S145" i="8"/>
  <c r="S146" i="8"/>
  <c r="S147" i="8"/>
  <c r="S148" i="8"/>
  <c r="S149" i="8"/>
  <c r="S150" i="8"/>
  <c r="S151" i="8"/>
  <c r="W151" i="8" s="1"/>
  <c r="S152" i="8"/>
  <c r="S153" i="8"/>
  <c r="S154" i="8"/>
  <c r="S155" i="8"/>
  <c r="S156" i="8"/>
  <c r="S157" i="8"/>
  <c r="S158" i="8"/>
  <c r="S159" i="8"/>
  <c r="S160" i="8"/>
  <c r="S161" i="8"/>
  <c r="P4" i="8"/>
  <c r="W4" i="8" s="1"/>
  <c r="P5" i="8"/>
  <c r="W5" i="8" s="1"/>
  <c r="P6" i="8"/>
  <c r="P7" i="8"/>
  <c r="P8" i="8"/>
  <c r="W8" i="8" s="1"/>
  <c r="P9" i="8"/>
  <c r="W9" i="8" s="1"/>
  <c r="P10" i="8"/>
  <c r="W10" i="8" s="1"/>
  <c r="P11" i="8"/>
  <c r="W11" i="8" s="1"/>
  <c r="P12" i="8"/>
  <c r="W12" i="8" s="1"/>
  <c r="P13" i="8"/>
  <c r="W13" i="8" s="1"/>
  <c r="P14" i="8"/>
  <c r="W14" i="8" s="1"/>
  <c r="P15" i="8"/>
  <c r="W15" i="8" s="1"/>
  <c r="P16" i="8"/>
  <c r="P17" i="8"/>
  <c r="W17" i="8" s="1"/>
  <c r="P18" i="8"/>
  <c r="W18" i="8" s="1"/>
  <c r="P19" i="8"/>
  <c r="W19" i="8" s="1"/>
  <c r="P20" i="8"/>
  <c r="W20" i="8" s="1"/>
  <c r="P21" i="8"/>
  <c r="W21" i="8" s="1"/>
  <c r="P22" i="8"/>
  <c r="P23" i="8"/>
  <c r="W23" i="8" s="1"/>
  <c r="P24" i="8"/>
  <c r="W24" i="8" s="1"/>
  <c r="P25" i="8"/>
  <c r="W25" i="8" s="1"/>
  <c r="P26" i="8"/>
  <c r="W26" i="8" s="1"/>
  <c r="P27" i="8"/>
  <c r="W27" i="8" s="1"/>
  <c r="P28" i="8"/>
  <c r="W28" i="8" s="1"/>
  <c r="P29" i="8"/>
  <c r="W29" i="8" s="1"/>
  <c r="P30" i="8"/>
  <c r="W30" i="8" s="1"/>
  <c r="P31" i="8"/>
  <c r="P32" i="8"/>
  <c r="P33" i="8"/>
  <c r="W33" i="8" s="1"/>
  <c r="P34" i="8"/>
  <c r="W34" i="8" s="1"/>
  <c r="P35" i="8"/>
  <c r="P36" i="8"/>
  <c r="W36" i="8" s="1"/>
  <c r="P37" i="8"/>
  <c r="W37" i="8" s="1"/>
  <c r="P38" i="8"/>
  <c r="P39" i="8"/>
  <c r="W39" i="8" s="1"/>
  <c r="P40" i="8"/>
  <c r="W40" i="8" s="1"/>
  <c r="P41" i="8"/>
  <c r="W41" i="8" s="1"/>
  <c r="P42" i="8"/>
  <c r="P43" i="8"/>
  <c r="W43" i="8" s="1"/>
  <c r="P44" i="8"/>
  <c r="W44" i="8" s="1"/>
  <c r="P45" i="8"/>
  <c r="W45" i="8" s="1"/>
  <c r="P46" i="8"/>
  <c r="W46" i="8" s="1"/>
  <c r="P47" i="8"/>
  <c r="P48" i="8"/>
  <c r="P49" i="8"/>
  <c r="W49" i="8" s="1"/>
  <c r="P50" i="8"/>
  <c r="W50" i="8" s="1"/>
  <c r="P51" i="8"/>
  <c r="P52" i="8"/>
  <c r="W52" i="8" s="1"/>
  <c r="P53" i="8"/>
  <c r="W53" i="8" s="1"/>
  <c r="P54" i="8"/>
  <c r="W54" i="8" s="1"/>
  <c r="P55" i="8"/>
  <c r="W55" i="8" s="1"/>
  <c r="P56" i="8"/>
  <c r="W56" i="8" s="1"/>
  <c r="P57" i="8"/>
  <c r="W57" i="8" s="1"/>
  <c r="P58" i="8"/>
  <c r="P59" i="8"/>
  <c r="W59" i="8" s="1"/>
  <c r="P60" i="8"/>
  <c r="P61" i="8"/>
  <c r="W61" i="8" s="1"/>
  <c r="P62" i="8"/>
  <c r="P63" i="8"/>
  <c r="W63" i="8" s="1"/>
  <c r="P64" i="8"/>
  <c r="W64" i="8" s="1"/>
  <c r="P65" i="8"/>
  <c r="W65" i="8" s="1"/>
  <c r="P66" i="8"/>
  <c r="P67" i="8"/>
  <c r="W67" i="8" s="1"/>
  <c r="P68" i="8"/>
  <c r="P69" i="8"/>
  <c r="W69" i="8" s="1"/>
  <c r="P70" i="8"/>
  <c r="W70" i="8" s="1"/>
  <c r="P71" i="8"/>
  <c r="W71" i="8" s="1"/>
  <c r="P72" i="8"/>
  <c r="W72" i="8" s="1"/>
  <c r="P73" i="8"/>
  <c r="W73" i="8" s="1"/>
  <c r="P74" i="8"/>
  <c r="W74" i="8" s="1"/>
  <c r="P75" i="8"/>
  <c r="P76" i="8"/>
  <c r="P77" i="8"/>
  <c r="W77" i="8" s="1"/>
  <c r="P78" i="8"/>
  <c r="W78" i="8" s="1"/>
  <c r="P79" i="8"/>
  <c r="W79" i="8" s="1"/>
  <c r="P80" i="8"/>
  <c r="W80" i="8" s="1"/>
  <c r="P81" i="8"/>
  <c r="W81" i="8" s="1"/>
  <c r="P82" i="8"/>
  <c r="P83" i="8"/>
  <c r="P84" i="8"/>
  <c r="W84" i="8" s="1"/>
  <c r="P85" i="8"/>
  <c r="P86" i="8"/>
  <c r="P87" i="8"/>
  <c r="W87" i="8" s="1"/>
  <c r="P88" i="8"/>
  <c r="W88" i="8" s="1"/>
  <c r="P89" i="8"/>
  <c r="W89" i="8" s="1"/>
  <c r="P90" i="8"/>
  <c r="W90" i="8" s="1"/>
  <c r="P91" i="8"/>
  <c r="W91" i="8" s="1"/>
  <c r="P92" i="8"/>
  <c r="P93" i="8"/>
  <c r="W93" i="8" s="1"/>
  <c r="P94" i="8"/>
  <c r="W94" i="8" s="1"/>
  <c r="P95" i="8"/>
  <c r="W95" i="8" s="1"/>
  <c r="P96" i="8"/>
  <c r="P97" i="8"/>
  <c r="W97" i="8" s="1"/>
  <c r="P98" i="8"/>
  <c r="P99" i="8"/>
  <c r="P100" i="8"/>
  <c r="W100" i="8" s="1"/>
  <c r="P101" i="8"/>
  <c r="W101" i="8" s="1"/>
  <c r="P102" i="8"/>
  <c r="W102" i="8" s="1"/>
  <c r="P103" i="8"/>
  <c r="P104" i="8"/>
  <c r="P105" i="8"/>
  <c r="W105" i="8" s="1"/>
  <c r="P106" i="8"/>
  <c r="P107" i="8"/>
  <c r="P108" i="8"/>
  <c r="W108" i="8" s="1"/>
  <c r="P109" i="8"/>
  <c r="W109" i="8" s="1"/>
  <c r="P110" i="8"/>
  <c r="P111" i="8"/>
  <c r="P112" i="8"/>
  <c r="P113" i="8"/>
  <c r="W113" i="8" s="1"/>
  <c r="P114" i="8"/>
  <c r="P115" i="8"/>
  <c r="W115" i="8" s="1"/>
  <c r="P116" i="8"/>
  <c r="W116" i="8" s="1"/>
  <c r="P117" i="8"/>
  <c r="P118" i="8"/>
  <c r="W118" i="8" s="1"/>
  <c r="P119" i="8"/>
  <c r="W119" i="8" s="1"/>
  <c r="P120" i="8"/>
  <c r="P121" i="8"/>
  <c r="W121" i="8" s="1"/>
  <c r="P122" i="8"/>
  <c r="P123" i="8"/>
  <c r="W123" i="8" s="1"/>
  <c r="P124" i="8"/>
  <c r="W124" i="8" s="1"/>
  <c r="P125" i="8"/>
  <c r="W125" i="8" s="1"/>
  <c r="P126" i="8"/>
  <c r="W126" i="8" s="1"/>
  <c r="P127" i="8"/>
  <c r="W127" i="8" s="1"/>
  <c r="P128" i="8"/>
  <c r="W128" i="8" s="1"/>
  <c r="P129" i="8"/>
  <c r="W129" i="8" s="1"/>
  <c r="P130" i="8"/>
  <c r="W130" i="8" s="1"/>
  <c r="P131" i="8"/>
  <c r="W131" i="8" s="1"/>
  <c r="P132" i="8"/>
  <c r="W132" i="8" s="1"/>
  <c r="P133" i="8"/>
  <c r="W133" i="8" s="1"/>
  <c r="P134" i="8"/>
  <c r="W134" i="8" s="1"/>
  <c r="P135" i="8"/>
  <c r="P136" i="8"/>
  <c r="P137" i="8"/>
  <c r="W137" i="8" s="1"/>
  <c r="P138" i="8"/>
  <c r="W138" i="8" s="1"/>
  <c r="P139" i="8"/>
  <c r="P140" i="8"/>
  <c r="W140" i="8" s="1"/>
  <c r="P141" i="8"/>
  <c r="W141" i="8" s="1"/>
  <c r="P142" i="8"/>
  <c r="P143" i="8"/>
  <c r="P144" i="8"/>
  <c r="W144" i="8" s="1"/>
  <c r="P145" i="8"/>
  <c r="P146" i="8"/>
  <c r="W146" i="8" s="1"/>
  <c r="P147" i="8"/>
  <c r="W147" i="8" s="1"/>
  <c r="P148" i="8"/>
  <c r="W148" i="8" s="1"/>
  <c r="P149" i="8"/>
  <c r="W149" i="8" s="1"/>
  <c r="P150" i="8"/>
  <c r="W150" i="8" s="1"/>
  <c r="P151" i="8"/>
  <c r="P152" i="8"/>
  <c r="P153" i="8"/>
  <c r="W153" i="8" s="1"/>
  <c r="P154" i="8"/>
  <c r="W154" i="8" s="1"/>
  <c r="P155" i="8"/>
  <c r="W155" i="8" s="1"/>
  <c r="P156" i="8"/>
  <c r="W156" i="8" s="1"/>
  <c r="P157" i="8"/>
  <c r="W157" i="8" s="1"/>
  <c r="P158" i="8"/>
  <c r="P159" i="8"/>
  <c r="W159" i="8" s="1"/>
  <c r="P160" i="8"/>
  <c r="W160" i="8" s="1"/>
  <c r="P161" i="8"/>
  <c r="W161" i="8" s="1"/>
  <c r="W92" i="8" l="1"/>
  <c r="W76" i="8"/>
  <c r="W60" i="8"/>
  <c r="W142" i="8"/>
  <c r="W6" i="8"/>
  <c r="W135" i="8"/>
  <c r="W103" i="8"/>
  <c r="W83" i="8"/>
  <c r="W47" i="8"/>
  <c r="W145" i="8"/>
  <c r="W86" i="8"/>
  <c r="W66" i="8"/>
  <c r="W58" i="8"/>
  <c r="W42" i="8"/>
  <c r="W51" i="8"/>
  <c r="W117" i="8"/>
  <c r="W104" i="8"/>
  <c r="W106" i="8"/>
  <c r="W111" i="8"/>
  <c r="W122" i="8"/>
  <c r="W139" i="8"/>
  <c r="W143" i="8"/>
  <c r="W85" i="8"/>
  <c r="S2" i="8"/>
  <c r="P2" i="8"/>
  <c r="W112" i="8"/>
  <c r="U2" i="8"/>
  <c r="V2" i="8"/>
  <c r="G162" i="8"/>
  <c r="F168" i="12" l="1"/>
  <c r="H162" i="10"/>
  <c r="I162" i="10"/>
  <c r="J162" i="10"/>
  <c r="K162" i="10"/>
  <c r="G162" i="10"/>
  <c r="R2" i="8" l="1"/>
  <c r="Q2" i="8" l="1"/>
  <c r="O2" i="8"/>
  <c r="N2" i="8"/>
  <c r="D169" i="1"/>
  <c r="E169" i="1" s="1"/>
  <c r="D168" i="1"/>
  <c r="E168" i="1" s="1"/>
  <c r="D167" i="1"/>
  <c r="E167" i="1" s="1"/>
  <c r="D166" i="1"/>
  <c r="E166" i="1" s="1"/>
  <c r="D165" i="1"/>
  <c r="E165" i="1" s="1"/>
  <c r="D173" i="1"/>
  <c r="D174" i="1"/>
  <c r="D175" i="1"/>
  <c r="D176" i="1"/>
  <c r="D177" i="1"/>
  <c r="D178" i="1"/>
  <c r="D179" i="1"/>
  <c r="D180" i="1"/>
  <c r="D181" i="1"/>
  <c r="D182" i="1"/>
  <c r="D183" i="1"/>
  <c r="D184" i="1"/>
  <c r="D185" i="1"/>
  <c r="D186" i="1"/>
  <c r="D187" i="1"/>
  <c r="D188" i="1"/>
  <c r="D189" i="1"/>
  <c r="D190" i="1"/>
  <c r="D191" i="1"/>
  <c r="D192" i="1"/>
  <c r="D193" i="1"/>
  <c r="D194" i="1"/>
  <c r="C172" i="1"/>
  <c r="D172" i="1" s="1"/>
  <c r="X2" i="8" l="1"/>
</calcChain>
</file>

<file path=xl/comments1.xml><?xml version="1.0" encoding="utf-8"?>
<comments xmlns="http://schemas.openxmlformats.org/spreadsheetml/2006/main">
  <authors>
    <author>Autor</author>
  </authors>
  <commentList>
    <comment ref="G2" authorId="0" shapeId="0">
      <text>
        <r>
          <rPr>
            <b/>
            <sz val="9"/>
            <color indexed="81"/>
            <rFont val="Segoe UI"/>
            <family val="2"/>
          </rPr>
          <t xml:space="preserve">journal - j
conference - c
workshop - w
</t>
        </r>
      </text>
    </comment>
  </commentList>
</comments>
</file>

<file path=xl/comments2.xml><?xml version="1.0" encoding="utf-8"?>
<comments xmlns="http://schemas.openxmlformats.org/spreadsheetml/2006/main">
  <authors>
    <author>Autor</author>
  </authors>
  <commentList>
    <comment ref="L67" authorId="0" shapeId="0">
      <text>
        <r>
          <rPr>
            <b/>
            <sz val="9"/>
            <color indexed="81"/>
            <rFont val="Segoe UI"/>
            <family val="2"/>
          </rPr>
          <t xml:space="preserve">Usa o AutoSlog que é distant supervised
</t>
        </r>
      </text>
    </comment>
  </commentList>
</comments>
</file>

<file path=xl/comments3.xml><?xml version="1.0" encoding="utf-8"?>
<comments xmlns="http://schemas.openxmlformats.org/spreadsheetml/2006/main">
  <authors>
    <author>Autor</author>
  </authors>
  <commentList>
    <comment ref="H14" authorId="0" shapeId="0">
      <text>
        <r>
          <rPr>
            <b/>
            <sz val="9"/>
            <color indexed="81"/>
            <rFont val="Segoe UI"/>
            <family val="2"/>
          </rPr>
          <t>Conditional Random Fields</t>
        </r>
      </text>
    </comment>
  </commentList>
</comments>
</file>

<file path=xl/comments4.xml><?xml version="1.0" encoding="utf-8"?>
<comments xmlns="http://schemas.openxmlformats.org/spreadsheetml/2006/main">
  <authors>
    <author>Autor</author>
  </authors>
  <commentList>
    <comment ref="K2" authorId="0" shapeId="0">
      <text>
        <r>
          <rPr>
            <b/>
            <sz val="9"/>
            <color indexed="81"/>
            <rFont val="Segoe UI"/>
            <family val="2"/>
          </rPr>
          <t xml:space="preserve">Which pipelines (interaction of resources and tools) are used to extract relationships in sentences? </t>
        </r>
      </text>
    </comment>
  </commentList>
</comments>
</file>

<file path=xl/comments5.xml><?xml version="1.0" encoding="utf-8"?>
<comments xmlns="http://schemas.openxmlformats.org/spreadsheetml/2006/main">
  <authors>
    <author>Autor</author>
  </authors>
  <commentList>
    <comment ref="I3" authorId="0" shapeId="0">
      <text>
        <r>
          <rPr>
            <b/>
            <sz val="9"/>
            <color indexed="81"/>
            <rFont val="Segoe UI"/>
            <family val="2"/>
          </rPr>
          <t xml:space="preserve">Recall is the number of correct
extractions with confidence above a threshold,
divided by the total number of correct extractions.
Precision is the number correct divided by the
number of extractions output above a confidence
threshold. </t>
        </r>
      </text>
    </comment>
    <comment ref="I12" authorId="0" shapeId="0">
      <text>
        <r>
          <rPr>
            <b/>
            <sz val="9"/>
            <color indexed="81"/>
            <rFont val="Segoe UI"/>
            <family val="2"/>
          </rPr>
          <t xml:space="preserve"> Recall is the fraction of correct extractions
in the corpus that are returned. We use the total number of
extractions from all systems labeled as correct by the judges
as our measure of recall for the corpus.</t>
        </r>
      </text>
    </comment>
    <comment ref="I13" authorId="0" shapeId="0">
      <text>
        <r>
          <rPr>
            <b/>
            <sz val="9"/>
            <color indexed="81"/>
            <rFont val="Segoe UI"/>
            <family val="2"/>
          </rPr>
          <t xml:space="preserve">In order to compute precision and recall on this dataset, we tagged extractions by TEXTRUNNER and by SRL-IE as correct or errors. A tuple is correct if the arguments have correct boundaries and the relation accurately expresses the relationship between all of the arguments. </t>
        </r>
      </text>
    </comment>
    <comment ref="I14" authorId="0" shapeId="0">
      <text>
        <r>
          <rPr>
            <b/>
            <sz val="9"/>
            <color indexed="81"/>
            <rFont val="Segoe UI"/>
            <family val="2"/>
          </rPr>
          <t>Não fala como o precision e recall é calculado.</t>
        </r>
      </text>
    </comment>
    <comment ref="I15" authorId="0" shapeId="0">
      <text>
        <r>
          <rPr>
            <b/>
            <sz val="9"/>
            <color indexed="81"/>
            <rFont val="Segoe UI"/>
            <family val="2"/>
          </rPr>
          <t xml:space="preserve">To compute precision and recall, we first compared the extracted instances automatically with an external knowledge base, the Tipster Gazetteer for locations and the Internet Movie Database (IMDB) for actors and films. We manually checked any instances not found in the Gazetteer or the IMDB to ensure that they were indeed errors. See Section 3.1 for more details on how precision and recall
were computed.
</t>
        </r>
      </text>
    </comment>
    <comment ref="I16" authorId="0" shapeId="0">
      <text>
        <r>
          <rPr>
            <b/>
            <sz val="9"/>
            <color indexed="81"/>
            <rFont val="Segoe UI"/>
            <family val="2"/>
          </rPr>
          <t xml:space="preserve">To be considered correct, all the slots of an output case frame must match an
extraction for the test instance. Each of these slots is counted as a true positive. If
the output contains an extra slot, all slots of that output case frame are considered
incorrect (false positives). The test set extraction may have more slots than the
output, in which case slots not matched by any correct output case frame are
counted as a false negatives. The metrics used in information extraction are borrowed from information retrieval, recal l and precision. These metrics focus on how well the system performs on identifying the relevant information. Recall is the percentage of relevant information that is correctly reported by the system. Precision is the percentage of the information reported as relevant by the system that is correct.
</t>
        </r>
      </text>
    </comment>
    <comment ref="I17" authorId="0" shapeId="0">
      <text>
        <r>
          <rPr>
            <b/>
            <sz val="9"/>
            <color indexed="81"/>
            <rFont val="Segoe UI"/>
            <family val="2"/>
          </rPr>
          <t xml:space="preserve">calcula usando o Gold standart definido
</t>
        </r>
      </text>
    </comment>
    <comment ref="J17" authorId="0" shapeId="0">
      <text>
        <r>
          <rPr>
            <b/>
            <sz val="9"/>
            <color indexed="81"/>
            <rFont val="Segoe UI"/>
            <family val="2"/>
          </rPr>
          <t xml:space="preserve">Comparação com um "padrão de ouro" criado pelos autores
</t>
        </r>
      </text>
    </comment>
    <comment ref="I20" authorId="0" shapeId="0">
      <text>
        <r>
          <rPr>
            <b/>
            <sz val="9"/>
            <color indexed="81"/>
            <rFont val="Segoe UI"/>
            <family val="2"/>
          </rPr>
          <t xml:space="preserve">Usa sentenças anotadas manualmente
para calcular
</t>
        </r>
      </text>
    </comment>
    <comment ref="I21" authorId="0" shapeId="0">
      <text>
        <r>
          <rPr>
            <b/>
            <sz val="9"/>
            <color indexed="81"/>
            <rFont val="Segoe UI"/>
            <family val="2"/>
          </rPr>
          <t xml:space="preserve">Frases manualmente taggeadas. E computação do precision
</t>
        </r>
      </text>
    </comment>
    <comment ref="I23" authorId="0" shapeId="0">
      <text>
        <r>
          <rPr>
            <b/>
            <sz val="9"/>
            <color indexed="81"/>
            <rFont val="Segoe UI"/>
            <family val="2"/>
          </rPr>
          <t>Anotação do corpus por humanos e avaliação a partir dos acertos gerando precision e recall</t>
        </r>
      </text>
    </comment>
    <comment ref="I24" authorId="0" shapeId="0">
      <text>
        <r>
          <rPr>
            <b/>
            <sz val="9"/>
            <color indexed="81"/>
            <rFont val="Segoe UI"/>
            <family val="2"/>
          </rPr>
          <t xml:space="preserve">Anotação manual das sentenças e avaliação do acerto
</t>
        </r>
      </text>
    </comment>
    <comment ref="I25" authorId="0" shapeId="0">
      <text>
        <r>
          <rPr>
            <b/>
            <sz val="9"/>
            <color indexed="81"/>
            <rFont val="Segoe UI"/>
            <family val="2"/>
          </rPr>
          <t>tuplas avaliadas manualmente
Precision is defined as the number of correct
extractions divided by the number of returned extractions. Recall is estimated
by identifying a pool of relevant extractions which is the total number of different
correct extractions made by all the systems (this pool is our gold-standard)</t>
        </r>
      </text>
    </comment>
    <comment ref="I27" authorId="0" shapeId="0">
      <text>
        <r>
          <rPr>
            <b/>
            <sz val="9"/>
            <color indexed="81"/>
            <rFont val="Segoe UI"/>
            <family val="2"/>
          </rPr>
          <t xml:space="preserve">Tagging manual
</t>
        </r>
      </text>
    </comment>
    <comment ref="I28" authorId="0" shapeId="0">
      <text>
        <r>
          <rPr>
            <b/>
            <sz val="9"/>
            <color indexed="81"/>
            <rFont val="Segoe UI"/>
            <family val="2"/>
          </rPr>
          <t xml:space="preserve">Tagging manual
</t>
        </r>
      </text>
    </comment>
    <comment ref="I31" authorId="0" shapeId="0">
      <text>
        <r>
          <rPr>
            <b/>
            <sz val="9"/>
            <color indexed="81"/>
            <rFont val="Segoe UI"/>
            <family val="2"/>
          </rPr>
          <t xml:space="preserve">classificação manual de 100 sentenças
</t>
        </r>
      </text>
    </comment>
    <comment ref="I34" authorId="0" shapeId="0">
      <text>
        <r>
          <rPr>
            <b/>
            <sz val="9"/>
            <color indexed="81"/>
            <rFont val="Segoe UI"/>
            <family val="2"/>
          </rPr>
          <t xml:space="preserve">Avaliação manual
</t>
        </r>
      </text>
    </comment>
    <comment ref="I36" authorId="0" shapeId="0">
      <text>
        <r>
          <rPr>
            <b/>
            <sz val="9"/>
            <color indexed="81"/>
            <rFont val="Segoe UI"/>
            <family val="2"/>
          </rPr>
          <t>ter. NE pairs with relation R in a cluster whose major relation was R were
counted as correct; the correct pair count, correct
is defined as the total number of correct pairs in all
clusters. Other NE pairs in the cluster were counted
as incorrect; the incorrect pair count, incorrect</t>
        </r>
      </text>
    </comment>
    <comment ref="I39" authorId="0" shapeId="0">
      <text>
        <r>
          <rPr>
            <b/>
            <sz val="9"/>
            <color indexed="81"/>
            <rFont val="Segoe UI"/>
            <family val="2"/>
          </rPr>
          <t>The framework was evaluated for syntactic accuracy and validity
by measuring the Mean Reciprocal Rank (MRR) of the first correct pattern. The results indicated that framework can achieve 70.36% accuracy
and a MRR value of 0.72 for five DBpedia ontology classes generating
101 accurate lexicalization patterns.</t>
        </r>
      </text>
    </comment>
    <comment ref="I40" authorId="0" shapeId="0">
      <text>
        <r>
          <rPr>
            <b/>
            <sz val="9"/>
            <color indexed="81"/>
            <rFont val="Segoe UI"/>
            <family val="2"/>
          </rPr>
          <t xml:space="preserve">Utiliza um Gold standart proposto pelo NELL
</t>
        </r>
      </text>
    </comment>
    <comment ref="I43" authorId="0" shapeId="0">
      <text>
        <r>
          <rPr>
            <b/>
            <sz val="9"/>
            <color indexed="81"/>
            <rFont val="Segoe UI"/>
            <family val="2"/>
          </rPr>
          <t xml:space="preserve">Anotação manual do corpus do MUC-6
</t>
        </r>
      </text>
    </comment>
    <comment ref="I44" authorId="0" shapeId="0">
      <text>
        <r>
          <rPr>
            <b/>
            <sz val="9"/>
            <color indexed="81"/>
            <rFont val="Segoe UI"/>
            <family val="2"/>
          </rPr>
          <t xml:space="preserve">Tagging humano
</t>
        </r>
      </text>
    </comment>
    <comment ref="I45" authorId="0" shapeId="0">
      <text>
        <r>
          <rPr>
            <b/>
            <sz val="9"/>
            <color indexed="81"/>
            <rFont val="Segoe UI"/>
            <family val="2"/>
          </rPr>
          <t xml:space="preserve">Anotação manual
</t>
        </r>
      </text>
    </comment>
    <comment ref="I47" authorId="0" shapeId="0">
      <text>
        <r>
          <rPr>
            <b/>
            <sz val="9"/>
            <color indexed="81"/>
            <rFont val="Segoe UI"/>
            <family val="2"/>
          </rPr>
          <t xml:space="preserve">Usando um set pré-anotado
</t>
        </r>
      </text>
    </comment>
    <comment ref="I48" authorId="0" shapeId="0">
      <text>
        <r>
          <rPr>
            <b/>
            <sz val="9"/>
            <color indexed="81"/>
            <rFont val="Segoe UI"/>
            <family val="2"/>
          </rPr>
          <t xml:space="preserve">comparação com um output perfeito
</t>
        </r>
      </text>
    </comment>
    <comment ref="I50" authorId="0" shapeId="0">
      <text>
        <r>
          <rPr>
            <b/>
            <sz val="9"/>
            <color indexed="81"/>
            <rFont val="Segoe UI"/>
            <family val="2"/>
          </rPr>
          <t xml:space="preserve"> For each individual relation instance, if the manually assigned relation type is the same as its cluster label, the grouping of this relation instance is counted as correct, otherwise, are counted as incorrect</t>
        </r>
      </text>
    </comment>
    <comment ref="I51" authorId="0" shapeId="0">
      <text>
        <r>
          <rPr>
            <b/>
            <sz val="9"/>
            <color indexed="81"/>
            <rFont val="Segoe UI"/>
            <family val="2"/>
          </rPr>
          <t>Anotação manual</t>
        </r>
      </text>
    </comment>
    <comment ref="I52" authorId="0" shapeId="0">
      <text>
        <r>
          <rPr>
            <b/>
            <sz val="9"/>
            <color indexed="81"/>
            <rFont val="Segoe UI"/>
            <family val="2"/>
          </rPr>
          <t xml:space="preserve">Avaliação por humanos
</t>
        </r>
      </text>
    </comment>
    <comment ref="I53" authorId="0" shapeId="0">
      <text>
        <r>
          <rPr>
            <b/>
            <sz val="9"/>
            <color indexed="81"/>
            <rFont val="Segoe UI"/>
            <family val="2"/>
          </rPr>
          <t xml:space="preserve">Corpus pre anotado
</t>
        </r>
      </text>
    </comment>
    <comment ref="I54" authorId="0" shapeId="0">
      <text>
        <r>
          <rPr>
            <b/>
            <sz val="9"/>
            <color indexed="81"/>
            <rFont val="Segoe UI"/>
            <family val="2"/>
          </rPr>
          <t xml:space="preserve">Anotação manual </t>
        </r>
      </text>
    </comment>
    <comment ref="I55" authorId="0" shapeId="0">
      <text>
        <r>
          <rPr>
            <b/>
            <sz val="9"/>
            <color indexed="81"/>
            <rFont val="Segoe UI"/>
            <family val="2"/>
          </rPr>
          <t xml:space="preserve">Existe uma lista de Triggers (palavras, relações) que são permitidas. São corrretas apenas aquelas que possuem essas relações
</t>
        </r>
      </text>
    </comment>
    <comment ref="I57" authorId="0" shapeId="0">
      <text>
        <r>
          <rPr>
            <b/>
            <sz val="9"/>
            <color indexed="81"/>
            <rFont val="Segoe UI"/>
            <family val="2"/>
          </rPr>
          <t xml:space="preserve">Corpus anotado
</t>
        </r>
      </text>
    </comment>
    <comment ref="I58" authorId="0" shapeId="0">
      <text>
        <r>
          <rPr>
            <b/>
            <sz val="9"/>
            <color indexed="81"/>
            <rFont val="Segoe UI"/>
            <family val="2"/>
          </rPr>
          <t xml:space="preserve">Usando Clustering
</t>
        </r>
      </text>
    </comment>
    <comment ref="I59" authorId="0" shapeId="0">
      <text>
        <r>
          <rPr>
            <b/>
            <sz val="9"/>
            <color indexed="81"/>
            <rFont val="Segoe UI"/>
            <family val="2"/>
          </rPr>
          <t xml:space="preserve">Corpus anotado
</t>
        </r>
      </text>
    </comment>
    <comment ref="I61" authorId="0" shapeId="0">
      <text>
        <r>
          <rPr>
            <b/>
            <sz val="9"/>
            <color indexed="81"/>
            <rFont val="Segoe UI"/>
            <family val="2"/>
          </rPr>
          <t xml:space="preserve">Corpus anotado
</t>
        </r>
      </text>
    </comment>
    <comment ref="I64" authorId="0" shapeId="0">
      <text>
        <r>
          <rPr>
            <b/>
            <sz val="9"/>
            <color indexed="81"/>
            <rFont val="Segoe UI"/>
            <family val="2"/>
          </rPr>
          <t xml:space="preserve">Modelagem matemática (rede neural)
</t>
        </r>
      </text>
    </comment>
    <comment ref="I65" authorId="0" shapeId="0">
      <text>
        <r>
          <rPr>
            <b/>
            <sz val="9"/>
            <color indexed="81"/>
            <rFont val="Segoe UI"/>
            <family val="2"/>
          </rPr>
          <t xml:space="preserve">Anotação humana
</t>
        </r>
      </text>
    </comment>
    <comment ref="I66" authorId="0" shapeId="0">
      <text>
        <r>
          <rPr>
            <b/>
            <sz val="9"/>
            <color indexed="81"/>
            <rFont val="Segoe UI"/>
            <family val="2"/>
          </rPr>
          <t xml:space="preserve">Anotação humana
</t>
        </r>
      </text>
    </comment>
    <comment ref="I67" authorId="0" shapeId="0">
      <text>
        <r>
          <rPr>
            <b/>
            <sz val="9"/>
            <color indexed="81"/>
            <rFont val="Segoe UI"/>
            <family val="2"/>
          </rPr>
          <t xml:space="preserve">Anotação humana
</t>
        </r>
      </text>
    </comment>
    <comment ref="I69" authorId="0" shapeId="0">
      <text>
        <r>
          <rPr>
            <b/>
            <sz val="9"/>
            <color indexed="81"/>
            <rFont val="Segoe UI"/>
            <family val="2"/>
          </rPr>
          <t>the Ideal Metric. The Ideal Metric
assumes the target relation to be right-unique (i.e.
a many-to-one relation)</t>
        </r>
      </text>
    </comment>
    <comment ref="I71" authorId="0" shapeId="0">
      <text>
        <r>
          <rPr>
            <b/>
            <sz val="9"/>
            <color indexed="81"/>
            <rFont val="Segoe UI"/>
            <family val="2"/>
          </rPr>
          <t xml:space="preserve">Manual avaluation
</t>
        </r>
      </text>
    </comment>
    <comment ref="I74" authorId="0" shapeId="0">
      <text>
        <r>
          <rPr>
            <b/>
            <sz val="9"/>
            <color indexed="81"/>
            <rFont val="Segoe UI"/>
            <family val="2"/>
          </rPr>
          <t xml:space="preserve">Corpus anotado
</t>
        </r>
      </text>
    </comment>
    <comment ref="I76" authorId="0" shapeId="0">
      <text>
        <r>
          <rPr>
            <b/>
            <sz val="9"/>
            <color indexed="81"/>
            <rFont val="Segoe UI"/>
            <family val="2"/>
          </rPr>
          <t xml:space="preserve">Anotação via crowdsource
</t>
        </r>
      </text>
    </comment>
    <comment ref="I77" authorId="0" shapeId="0">
      <text>
        <r>
          <rPr>
            <b/>
            <sz val="9"/>
            <color indexed="81"/>
            <rFont val="Segoe UI"/>
            <family val="2"/>
          </rPr>
          <t xml:space="preserve">Human Judges
</t>
        </r>
      </text>
    </comment>
    <comment ref="I80" authorId="0" shapeId="0">
      <text>
        <r>
          <rPr>
            <b/>
            <sz val="9"/>
            <color indexed="81"/>
            <rFont val="Segoe UI"/>
            <family val="2"/>
          </rPr>
          <t>NE pairs in a cluster whose relation was r were counted as correct and others in the cluster were counted as incorrect</t>
        </r>
      </text>
    </comment>
    <comment ref="I82" authorId="0" shapeId="0">
      <text>
        <r>
          <rPr>
            <b/>
            <sz val="9"/>
            <color indexed="81"/>
            <rFont val="Segoe UI"/>
            <family val="2"/>
          </rPr>
          <t xml:space="preserve">Gold standart (anotação manual)
</t>
        </r>
      </text>
    </comment>
    <comment ref="J83" authorId="0" shapeId="0">
      <text>
        <r>
          <rPr>
            <b/>
            <sz val="9"/>
            <color indexed="81"/>
            <rFont val="Segoe UI"/>
            <family val="2"/>
          </rPr>
          <t>We use annotated versions of Gigaword 5 (Parker et al., 2011; Ferraro et al., 2014) and English Wikipedia (February 24, 2016 dump)
to construct our PKBs.4 We use Amazon Mechanical Turk workers as annotators.</t>
        </r>
      </text>
    </comment>
    <comment ref="I84" authorId="0" shapeId="0">
      <text>
        <r>
          <rPr>
            <b/>
            <sz val="9"/>
            <color indexed="81"/>
            <rFont val="Segoe UI"/>
            <family val="2"/>
          </rPr>
          <t xml:space="preserve">Matching com o wikipedia infoboxx
</t>
        </r>
      </text>
    </comment>
    <comment ref="I85" authorId="0" shapeId="0">
      <text>
        <r>
          <rPr>
            <b/>
            <sz val="9"/>
            <color indexed="81"/>
            <rFont val="Segoe UI"/>
            <family val="2"/>
          </rPr>
          <t>corpus anotado</t>
        </r>
      </text>
    </comment>
    <comment ref="I86" authorId="0" shapeId="0">
      <text>
        <r>
          <rPr>
            <b/>
            <sz val="9"/>
            <color indexed="81"/>
            <rFont val="Segoe UI"/>
            <family val="2"/>
          </rPr>
          <t xml:space="preserve">Corpus anotado
</t>
        </r>
      </text>
    </comment>
    <comment ref="I87" authorId="0" shapeId="0">
      <text>
        <r>
          <rPr>
            <b/>
            <sz val="9"/>
            <color indexed="81"/>
            <rFont val="Segoe UI"/>
            <family val="2"/>
          </rPr>
          <t xml:space="preserve">Corpus anotado
</t>
        </r>
      </text>
    </comment>
    <comment ref="I90" authorId="0" shapeId="0">
      <text>
        <r>
          <rPr>
            <b/>
            <sz val="9"/>
            <color indexed="81"/>
            <rFont val="Segoe UI"/>
            <family val="2"/>
          </rPr>
          <t xml:space="preserve">Manual anotation
</t>
        </r>
      </text>
    </comment>
    <comment ref="I91" authorId="0" shapeId="0">
      <text>
        <r>
          <rPr>
            <b/>
            <sz val="9"/>
            <color indexed="81"/>
            <rFont val="Segoe UI"/>
            <family val="2"/>
          </rPr>
          <t xml:space="preserve">anotação humana
</t>
        </r>
      </text>
    </comment>
    <comment ref="I93" authorId="0" shapeId="0">
      <text>
        <r>
          <rPr>
            <b/>
            <sz val="9"/>
            <color indexed="81"/>
            <rFont val="Segoe UI"/>
            <family val="2"/>
          </rPr>
          <t>Manual labeling</t>
        </r>
      </text>
    </comment>
    <comment ref="G94" authorId="0" shapeId="0">
      <text>
        <r>
          <rPr>
            <b/>
            <sz val="9"/>
            <color indexed="81"/>
            <rFont val="Segoe UI"/>
            <family val="2"/>
          </rPr>
          <t>RnnOIE-aw e RnnOIE-VERB
Seen x unseen predicates</t>
        </r>
      </text>
    </comment>
    <comment ref="I94" authorId="0" shapeId="0">
      <text>
        <r>
          <rPr>
            <b/>
            <sz val="9"/>
            <color indexed="81"/>
            <rFont val="Segoe UI"/>
            <family val="2"/>
          </rPr>
          <t xml:space="preserve">First, as is typical for Open IE, we compute a precision-recall (PR) curve by evaluating the systems’ performance at different extraction confidence thresholds. This curve is useful for downstream applications which can set the threshold according to their specific needs (i.e., recall oriented versus precision oriented). Second, we compute the area under the PR curve (AUC) as
a scalar measurement of the overall system performance. Finally, for each system, we report a single F1 score using a confidence threshold optimized on the development set. This can serve as a preset threshold for out-of-the-box use.
</t>
        </r>
      </text>
    </comment>
    <comment ref="J96" authorId="0" shapeId="0">
      <text>
        <r>
          <rPr>
            <b/>
            <sz val="9"/>
            <color indexed="81"/>
            <rFont val="Segoe UI"/>
            <family val="2"/>
          </rPr>
          <t xml:space="preserve">Usando crowdsourcing
</t>
        </r>
      </text>
    </comment>
    <comment ref="I101" authorId="0" shapeId="0">
      <text>
        <r>
          <rPr>
            <b/>
            <sz val="9"/>
            <color indexed="81"/>
            <rFont val="Segoe UI"/>
            <family val="2"/>
          </rPr>
          <t xml:space="preserve">O recall foi baseado no Clustering
</t>
        </r>
      </text>
    </comment>
    <comment ref="J104" authorId="0" shapeId="0">
      <text>
        <r>
          <rPr>
            <b/>
            <sz val="9"/>
            <color indexed="81"/>
            <rFont val="Segoe UI"/>
            <family val="2"/>
          </rPr>
          <t xml:space="preserve">Crowd
</t>
        </r>
      </text>
    </comment>
    <comment ref="I105" authorId="0" shapeId="0">
      <text>
        <r>
          <rPr>
            <b/>
            <sz val="9"/>
            <color indexed="81"/>
            <rFont val="Segoe UI"/>
            <family val="2"/>
          </rPr>
          <t xml:space="preserve">Anotação manual
</t>
        </r>
      </text>
    </comment>
    <comment ref="I106" authorId="0" shapeId="0">
      <text>
        <r>
          <rPr>
            <b/>
            <sz val="9"/>
            <color indexed="81"/>
            <rFont val="Segoe UI"/>
            <family val="2"/>
          </rPr>
          <t xml:space="preserve">dados anotados
</t>
        </r>
      </text>
    </comment>
    <comment ref="I109" authorId="0" shapeId="0">
      <text>
        <r>
          <rPr>
            <b/>
            <sz val="9"/>
            <color indexed="81"/>
            <rFont val="Segoe UI"/>
            <family val="2"/>
          </rPr>
          <t>dados anotados</t>
        </r>
      </text>
    </comment>
    <comment ref="I116" authorId="0" shapeId="0">
      <text>
        <r>
          <rPr>
            <b/>
            <sz val="9"/>
            <color indexed="81"/>
            <rFont val="Segoe UI"/>
            <family val="2"/>
          </rPr>
          <t>anotação humana</t>
        </r>
      </text>
    </comment>
    <comment ref="I130" authorId="0" shapeId="0">
      <text>
        <r>
          <rPr>
            <b/>
            <sz val="9"/>
            <color indexed="81"/>
            <rFont val="Segoe UI"/>
            <family val="2"/>
          </rPr>
          <t xml:space="preserve">gold standart
</t>
        </r>
      </text>
    </comment>
  </commentList>
</comments>
</file>

<file path=xl/connections.xml><?xml version="1.0" encoding="utf-8"?>
<connections xmlns="http://schemas.openxmlformats.org/spreadsheetml/2006/main">
  <connection id="1" keepAlive="1" name="Consulta - Tabela1 (2)" description="Conexão com a consulta 'Tabela1 (2)' na pasta de trabalho." type="5" refreshedVersion="6" background="1" saveData="1">
    <dbPr connection="Provider=Microsoft.Mashup.OleDb.1;Data Source=$Workbook$;Location=&quot;Tabela1 (2)&quot;" command="SELECT * FROM [Tabela1 (2)]"/>
  </connection>
  <connection id="2" keepAlive="1" name="Consulta - Tabela2 (2)" description="Conexão com a consulta 'Tabela2 (2)' na pasta de trabalho." type="5" refreshedVersion="6" background="1" saveData="1">
    <dbPr connection="Provider=Microsoft.Mashup.OleDb.1;Data Source=$Workbook$;Location=Tabela2 (2);Extended Properties=&quot;&quot;" command="SELECT * FROM [Tabela2 (2)]"/>
  </connection>
  <connection id="3" name="glauber" type="4" refreshedVersion="0" background="1">
    <webPr xml="1" sourceData="1" parsePre="1" consecutive="1" url="C:\Users\Vinicius\Desktop\glauber.xml" htmlTables="1"/>
  </connection>
</connections>
</file>

<file path=xl/sharedStrings.xml><?xml version="1.0" encoding="utf-8"?>
<sst xmlns="http://schemas.openxmlformats.org/spreadsheetml/2006/main" count="6269" uniqueCount="1043">
  <si>
    <t>Paper</t>
  </si>
  <si>
    <t>Year</t>
  </si>
  <si>
    <t>https://www.aclweb.org/anthology/papers/D/D17/D17-1278/</t>
  </si>
  <si>
    <t>Research Questions:</t>
  </si>
  <si>
    <r>
      <t>RQ1</t>
    </r>
    <r>
      <rPr>
        <sz val="12"/>
        <color theme="1"/>
        <rFont val="Arial"/>
        <family val="2"/>
      </rPr>
      <t xml:space="preserve">. Which pipelines (interaction of resources and tools) are used to extract relationships in sentences? </t>
    </r>
  </si>
  <si>
    <r>
      <t>RQ3</t>
    </r>
    <r>
      <rPr>
        <sz val="12"/>
        <color theme="1"/>
        <rFont val="Arial"/>
        <family val="2"/>
      </rPr>
      <t>. Which corpora were used to evaluate the relation extraction approaches?</t>
    </r>
  </si>
  <si>
    <r>
      <t>RQ4</t>
    </r>
    <r>
      <rPr>
        <sz val="12"/>
        <color theme="1"/>
        <rFont val="Arial"/>
        <family val="2"/>
      </rPr>
      <t>. How the quality of open information extraction results were evaluated?</t>
    </r>
  </si>
  <si>
    <t>Inclusion and exclusion criteria:</t>
  </si>
  <si>
    <r>
      <t xml:space="preserve">CE1 </t>
    </r>
    <r>
      <rPr>
        <sz val="12"/>
        <color theme="1"/>
        <rFont val="Arial"/>
        <family val="2"/>
      </rPr>
      <t>- The study does not have a abstract.</t>
    </r>
  </si>
  <si>
    <r>
      <t xml:space="preserve">CI1: </t>
    </r>
    <r>
      <rPr>
        <sz val="12"/>
        <color theme="1"/>
        <rFont val="Arial"/>
        <family val="2"/>
      </rPr>
      <t>The study should present initiatives of extracting relations in english written text using open information extraction techniques.</t>
    </r>
  </si>
  <si>
    <t>https://link.springer.com/chapter/10.1007%2F978-3-319-31750-2_26</t>
  </si>
  <si>
    <t>Autor</t>
  </si>
  <si>
    <t>https://www.sciencedirect.com/science/article/pii/S0957417416302226</t>
  </si>
  <si>
    <t>https://link.springer.com/chapter/10.1007%2F978-3-319-18117-2_26</t>
  </si>
  <si>
    <t>https://link.springer.com/chapter/10.1007%2F978-3-319-23485-4_72</t>
  </si>
  <si>
    <t>https://aclweb.org/anthology/P15-1034</t>
  </si>
  <si>
    <t>https://aclweb.org/anthology/D14-1038</t>
  </si>
  <si>
    <t>https://dl.acm.org/citation.cfm?doid=2488388.2488420</t>
  </si>
  <si>
    <t>https://www.aclweb.org/anthology/D13-1043</t>
  </si>
  <si>
    <t>https://ieeexplore.ieee.org/document/6693511</t>
  </si>
  <si>
    <t>https://dl.acm.org/citation.cfm?id=2344418</t>
  </si>
  <si>
    <t>https://dl.acm.org/citation.cfm?doid=1999676.1999696</t>
  </si>
  <si>
    <t>ID</t>
  </si>
  <si>
    <t>http://wing.comp.nus.edu.sg/~antho/W/W12/W12-3010.pdf</t>
  </si>
  <si>
    <t>A Rule Based Open Information Extraction Method Using Cascaded Finite-State Transducer</t>
  </si>
  <si>
    <t>Learning to extract domain-specific relations from complex sentences</t>
  </si>
  <si>
    <t>CORE: Context-Aware Open Relation Extraction with Factorization Machines</t>
  </si>
  <si>
    <t>Multilingual Open Information Extraction</t>
  </si>
  <si>
    <t>https://journal-bcs.springeropen.com/articles/10.1186/s13173-015-0023-2</t>
  </si>
  <si>
    <t>Open information extraction based on lexical semantics</t>
  </si>
  <si>
    <t>Dependency-Based Open Information Extraction</t>
  </si>
  <si>
    <t>https://gramatica.usc.es/~gamallo/artigos-web/ROBUS2012.pdf</t>
  </si>
  <si>
    <t>Extracting information networks from the blogosphere</t>
  </si>
  <si>
    <t>https://www.aclweb.org/anthology/D12-1048</t>
  </si>
  <si>
    <t>Discovering relations between noun categories</t>
  </si>
  <si>
    <t>https://www.aclweb.org/anthology/D11-1142</t>
  </si>
  <si>
    <t>Effectiveness and Efficiency of Open Relation Extraction</t>
  </si>
  <si>
    <t>Mesquita, Filipe; Schmidek, Jordan; Barbosa, Denilson</t>
  </si>
  <si>
    <t>Petroni, Fabio; Del Corro, Luciano; Gemulla, Rainer</t>
  </si>
  <si>
    <t>https://aclweb.org/anthology/papers/D/D15/D15-1204/</t>
  </si>
  <si>
    <t>Kraken: N-ary Facts in Open Information Extraction</t>
  </si>
  <si>
    <t>Akbik, Alan; Loser</t>
  </si>
  <si>
    <t>Nested Propositions in Open Information Extraction</t>
  </si>
  <si>
    <t>Bhutani, Nikita; Jagadish, H. V.; Radev, Dragomir</t>
  </si>
  <si>
    <t>https://www.aclweb.org/anthology/D16-1006</t>
  </si>
  <si>
    <t>Cetto, Matthias; Niklaus, Christina; Freitas, André; Handschuh, Siegfried</t>
  </si>
  <si>
    <t>Graphene: Semantically-Linked Propositions in Open Information Extraction</t>
  </si>
  <si>
    <t>https://www.aclweb.org/anthology/C18-1195</t>
  </si>
  <si>
    <t>Semantic Role Labeling for Open Information Extraction</t>
  </si>
  <si>
    <t>Christensen, Janara; Mausam; Soderland, Stephen; Etzioni, Oren</t>
  </si>
  <si>
    <t>http://aclweb.org/anthology/W10-0907</t>
  </si>
  <si>
    <t>Neural Open Information Extraction</t>
  </si>
  <si>
    <t>Cui, Lei; Wei, Furu; Zhou, Ming</t>
  </si>
  <si>
    <t>https://arxiv.org/abs/1805.04270</t>
  </si>
  <si>
    <t>High Recall Open IE for Relation Discovery</t>
  </si>
  <si>
    <t>Elsahar, Hady; Gravier, Christophe; Laforest, Frederique</t>
  </si>
  <si>
    <t>https://aclweb.org/anthology/I17-2039</t>
  </si>
  <si>
    <t>Fader, Anthony; Soderland, Stephen; Etzioni, Oren</t>
  </si>
  <si>
    <t>Gamallo, Pablo; Garcia, Marcos; Fernández-Lanza, Santiago</t>
  </si>
  <si>
    <t>Gashteovski, Kiril; Gemulla, Rainer; Del Corro, Luciano</t>
  </si>
  <si>
    <t>Demonyms and Compound Relational Nouns in Nominal Open IE</t>
  </si>
  <si>
    <t>Pal, Harinder; Mausam</t>
  </si>
  <si>
    <t>http://www.akbc.ws/2016/papers/20_Paper.pdf</t>
  </si>
  <si>
    <t>Facts That Matter</t>
  </si>
  <si>
    <t>Ponza, Marco; Del Corro, Luciano; Weikum, Gerhard</t>
  </si>
  <si>
    <t>https://www.aclweb.org/anthology/D18-1129</t>
  </si>
  <si>
    <t>Open Information Extraction from Conjunctive Sentences</t>
  </si>
  <si>
    <t>Saha, Swarnadeep; Mausam</t>
  </si>
  <si>
    <t>https://www.aclweb.org/anthology/C18-1194</t>
  </si>
  <si>
    <t>Bootstrapping for Numerical Open IE</t>
  </si>
  <si>
    <t>Saha, Swarnadeep; Pal, Harinder; Mausam</t>
  </si>
  <si>
    <t>https://www.aclweb.org/anthology/papers/P/P17/P17-2050/</t>
  </si>
  <si>
    <t>Supervised Open Information Extraction</t>
  </si>
  <si>
    <t>Stanovsky, Gabriel; Michael, Julian; Zettlemoyer, Luke; Dagan, Ido</t>
  </si>
  <si>
    <t>https://www.aclweb.org/anthology/N18-1081</t>
  </si>
  <si>
    <t>Pocket Knowledge Base Population</t>
  </si>
  <si>
    <t>Wolfe, Travis; Dredze, Mark; Van Durme, Benjamin</t>
  </si>
  <si>
    <t>https://www.cs.jhu.edu/~mdredze/publications/2017_acl_pocket_kb.pdf</t>
  </si>
  <si>
    <t>Open Information Extraction Using Wikipedia</t>
  </si>
  <si>
    <t>Wu, Fei; Weld, Daniel S.</t>
  </si>
  <si>
    <t>http://www.aclweb.org/anthology/P10-1013</t>
  </si>
  <si>
    <t>Boosting Open Information Extraction with Noun-Based Relations</t>
  </si>
  <si>
    <t>Xavier, Clarissa; Lima, Vera</t>
  </si>
  <si>
    <t>https://pdfs.semanticscholar.org/570c/ce7b24c51f75da091b515baddce567128680.pdf</t>
  </si>
  <si>
    <t>Open Information Extraction with Tree Kernels</t>
  </si>
  <si>
    <t>Xu, Ying; Kim, Mi-Young; Quinn, Kevin; Goebel, Randy; Barbosa, Denilson</t>
  </si>
  <si>
    <t>https://www.aclweb.org/anthology/N13-1107</t>
  </si>
  <si>
    <t>A Lexicalized Tree Kernel for Open Information Extraction</t>
  </si>
  <si>
    <t>Xu, Ying; Ringlstetter, Christoph; Kim, Mi-young; Kondrak, Grzegorz; Goebel, Randy; Miyao, Yusuke</t>
  </si>
  <si>
    <t>https://www.aclweb.org/anthology/P15-2046</t>
  </si>
  <si>
    <t>Title</t>
  </si>
  <si>
    <t>Angeli, Gabor; Premkumar, Melvin Johnson; Manning, Christopher D.</t>
  </si>
  <si>
    <t>Leveraging linguistic structure for open domain information extraction</t>
  </si>
  <si>
    <t>Bast, Hannah; Haussmann, Elmar</t>
  </si>
  <si>
    <t>Open information extraction via contextual sentence decomposition</t>
  </si>
  <si>
    <t>Del Corro, Luciano; Gemulla, Rainer</t>
  </si>
  <si>
    <t>Clausie: clause-based open information extraction</t>
  </si>
  <si>
    <t>Dutta, Arnab; Meilicke, Christian; Ponzetto, Simone Paolo</t>
  </si>
  <si>
    <t>A probabilistic approach for integrating heterogeneous knowledge sources</t>
  </si>
  <si>
    <t>El-Kilany, Ayman; El Tazi, Neamat; Ezzat, Ehab</t>
  </si>
  <si>
    <t>Building Relation Extraction Templates via Unsupervised Learning</t>
  </si>
  <si>
    <t>Etzioni, Oren; Fader, Anthony; Christensen, Janara; Soderland, Stephen; Mausam, Mausam</t>
  </si>
  <si>
    <t>Open Information Extraction: The Second Generation.</t>
  </si>
  <si>
    <t>Identifying relations for open information extraction</t>
  </si>
  <si>
    <t>Gamallo, Pablo; Garcia, Marcos</t>
  </si>
  <si>
    <t>MinIE: minimizing facts in open information extraction</t>
  </si>
  <si>
    <t>Huynh, Ai Loan; Nguyen, Hong Son; Duong, Trong Hai</t>
  </si>
  <si>
    <t>Triple Extraction Using Lexical Pattern-based Syntax Model</t>
  </si>
  <si>
    <t>Kim, Jinho; Myaeng, Sung-Hyon</t>
  </si>
  <si>
    <t>Discovering Relations to Augment a Web-scale Knowledge Base Constructed from the Web</t>
  </si>
  <si>
    <t>Kim, Myung Hee; Compton, Paul; Kim, Yang Sok</t>
  </si>
  <si>
    <t>Rdr-based open ie for the web document</t>
  </si>
  <si>
    <t>Lin, Hailun; Wang, Yuanzhuo; Zhang, Peng; Wang, Weiping; Yue, Yinliang; Lin, Zheng</t>
  </si>
  <si>
    <t>Liu, Yongbin; Yang, Bingru</t>
  </si>
  <si>
    <t>Joint Inference: a Statistical Approach for Open Information Extraction</t>
  </si>
  <si>
    <t>Merhav, Yuval; Mesquita, Filipe; Barbosa, Denilson; Yee, Wai Gen; Frieder, Ophir</t>
  </si>
  <si>
    <t>Mohamed, Thahir P.; Hruschka Jr, Estevam R.; Mitchell, Tom M.</t>
  </si>
  <si>
    <t>Perera, Rivindu; Nand, Parma</t>
  </si>
  <si>
    <t>A multi-strategy approach for lexicalizing linked open data</t>
  </si>
  <si>
    <t>Ru, Chengsen; Li, Shasha; Tang, Jintao; Gao, Yi; Wang, Ting</t>
  </si>
  <si>
    <t>Open Relation Extraction Based on Core Dependency Phrase Clustering</t>
  </si>
  <si>
    <t>Schmitz, Michael; Bart, Robert; Soderland, Stephen; Etzioni, Oren</t>
  </si>
  <si>
    <t>Open language learning for information extraction</t>
  </si>
  <si>
    <t>Soderland, Stephen; Roof, Brendan; Qin, Bo; Xu, Shi; Etzioni, Oren; others</t>
  </si>
  <si>
    <t>Adapting open information extraction to domain-specific relations</t>
  </si>
  <si>
    <t>Tan, Saravadee Sae; Lim, Tek Yong; Soon, Lay-Ki; Tang, Enya Kong</t>
  </si>
  <si>
    <t>Yahya, Mohamed; Whang, Steven; Gupta, Rahul; Halevy, Alon Y.</t>
  </si>
  <si>
    <t>ReNoun: Fact Extraction for Nominal Attributes.</t>
  </si>
  <si>
    <t>Xavier, Clarissa Castellã; de Lima, Vera Lúcia Strube; Souza, Marlo</t>
  </si>
  <si>
    <t>List of named Open IE tools retrieved from selected primary studies in the SMS and ACL</t>
  </si>
  <si>
    <t>http://2014.eswc-conferences.org/sites/default/files/papers/paper_134.pdf</t>
  </si>
  <si>
    <t>http://sci-hub.tw/https://doi.org/10.1609/aimag.v31i3.2305</t>
  </si>
  <si>
    <t>https://dl.acm.org/citation.cfm?id=3105845</t>
  </si>
  <si>
    <t>https://dl.acm.org/citation.cfm?id=2145432.2145586</t>
  </si>
  <si>
    <t>https://dl.acm.org/citation.cfm?id=2912866</t>
  </si>
  <si>
    <t>https://pdfs.semanticscholar.org/90a1/85b76aed75b979ecaab5099aa5d5164e53aa.pdf?_ga=2.223007897.367379379.1558731157-1587669859.1558199235</t>
  </si>
  <si>
    <t>http://turing.cs.washington.edu/papers/etzioni-ijcai2011.pdf</t>
  </si>
  <si>
    <t>https://ieeexplore.ieee.org/document/8005507</t>
  </si>
  <si>
    <t>https://link.springer.com/chapter/10.1007/978-3-319-38884-7_19</t>
  </si>
  <si>
    <t>Discovering relations among named entities from large corpora</t>
  </si>
  <si>
    <t>T. Hasegawa, S. Sekine, and R. Grishman</t>
  </si>
  <si>
    <t>https://pdfs.semanticscholar.org/2b4d/d276f4a8c1b0ba2670331364f7b4885322b9.pdf</t>
  </si>
  <si>
    <t>Automatic acquisition of domain knowledge for information extraction</t>
  </si>
  <si>
    <t>R. Yangarber, R. Grishman, P. Tapanainen, S. Huttunen</t>
  </si>
  <si>
    <t>https://www.aclweb.org/anthology/C/C00/C00-2136.pdf</t>
  </si>
  <si>
    <t>Automatic extraction of facts, relations, and entities for web-scale knowledge base population.</t>
  </si>
  <si>
    <t>Nakashole NT (2012) </t>
  </si>
  <si>
    <t>http://nakashole.com/papers/2012-phd-thesis.pdf</t>
  </si>
  <si>
    <t>Clustering for unsupervised relation identification</t>
  </si>
  <si>
    <t>Benjamin Rosenfeld , Ronen Feldman,</t>
  </si>
  <si>
    <t>http://sci-hub.tw/https://doi.org/10.1145/1321440.1321499</t>
  </si>
  <si>
    <t>Combining lexical, syntactic, and semantic features with maximum entropy models for extracting relations</t>
  </si>
  <si>
    <t>Nanda Kambhatla</t>
  </si>
  <si>
    <t>https://www.aclweb.org/anthology/P04-3022</t>
  </si>
  <si>
    <t>Combining linguistic and statistical analysis to extract relations from web documents.</t>
  </si>
  <si>
    <t>Fabian M. Suchanek, Georgiana Ifrim, and Gerhard Weikum.</t>
  </si>
  <si>
    <t>https://suchanek.name/work/publications/kdd2006.pdf</t>
  </si>
  <si>
    <t>Connecting Language and Knowledge Bases with Embedding Models for Relation Extraction</t>
  </si>
  <si>
    <t>Jason Weston, Antoine Bordes, Oksana Yakhnenko, and Nicolas Usunier</t>
  </si>
  <si>
    <t>http://www.aclweb.org/anthology/D13-1136</t>
  </si>
  <si>
    <t>Discovering relations between named entities from a large raw corpus using tree similarity-based clustering</t>
  </si>
  <si>
    <t>Min Zhang , Jian Su , Danmei Wang , Guodong Zhou , Chew Lim Tan</t>
  </si>
  <si>
    <t>https://link.springer.com/content/pdf/10.1007%2F11562214.pdf</t>
  </si>
  <si>
    <t>Distant supervision for information extraction of overlapping relations</t>
  </si>
  <si>
    <t>Raphael Hoffmann, Congle Zhang, Xiao Ling, Luke Zettlemoyer, and Daniel S. Weld</t>
  </si>
  <si>
    <t>https://www.aclweb.org/anthology/P11-1055</t>
  </si>
  <si>
    <t>Distant supervision for relation extraction with an incomplete knowledge base</t>
  </si>
  <si>
    <t>B. Min, R. Grishman, L. Wan, C. Wang, and D. Gondek,</t>
  </si>
  <si>
    <t>https://www.aclweb.org/anthology/N13-1095</t>
  </si>
  <si>
    <t>Distant supervision for relation extraction without labeled data</t>
  </si>
  <si>
    <t xml:space="preserve">Mike Mintz , Steven Bills , Rion Snow , Dan Jurafsky, </t>
  </si>
  <si>
    <t>https://aclweb.org/anthology/P09-1113</t>
  </si>
  <si>
    <t>Exploring various knowledge in relation extraction</t>
  </si>
  <si>
    <t>G. Zhou, J. Su, J. Zhang, and M. Zhang</t>
  </si>
  <si>
    <t>https://www.researchgate.net/publication/220874082_Exploring_Various_Knowledge_in_Relation_Extraction</t>
  </si>
  <si>
    <t>Alan Akbik and J¨ugen Broß. Wanderlus</t>
  </si>
  <si>
    <t>http://alanakbik.github.io/papers/semse2009_7.pdf</t>
  </si>
  <si>
    <t>Identifying functional relations in web text</t>
  </si>
  <si>
    <t>Thomas Lin, Mausman, and Oren Etzioni</t>
  </si>
  <si>
    <t>https://homes.cs.washington.edu/~mausam/papers/emnlp10.pdf</t>
  </si>
  <si>
    <t>Distantly supervised web relation extraction for knowledge base population. Semantic Web (Preprint)</t>
  </si>
  <si>
    <t>Augenstein, I., Maynard, D., Ciravegna, F., et al.:</t>
  </si>
  <si>
    <t>https://content.iospress.com/articles/semantic-web/sw180</t>
  </si>
  <si>
    <t>Kernel methods for relation extraction</t>
  </si>
  <si>
    <t>Dmitry Zelenko , Chinatsu Aone , Anthony Richardella,</t>
  </si>
  <si>
    <t>http://www.jmlr.org/papers/volume3/zelenko03a/zelenko03a.pdf</t>
  </si>
  <si>
    <t>Large-scale learning of relation-extraction rules with distant supervision from the web</t>
  </si>
  <si>
    <t>S. Krause, H. Li, H. Uszkoreit, and F. Xu.</t>
  </si>
  <si>
    <t>http://iswc2012.semanticweb.org/sites/default/files/76490257.pdf</t>
  </si>
  <si>
    <t>Learning 5000 relational extractors</t>
  </si>
  <si>
    <t>R. Hoffmann, C. Zhang, and D. S. Weld.</t>
  </si>
  <si>
    <t>https://pdfs.semanticscholar.org/154c/8868ba517e6f844428ac42a8ee3fa7e7847f.pdf</t>
  </si>
  <si>
    <t>Learning domain-specific information extraction patterns from the web</t>
  </si>
  <si>
    <t>S. Patwardhan, E. Riloff</t>
  </si>
  <si>
    <t>https://aclweb.org/anthology/papers/W/W06/W06-0208/</t>
  </si>
  <si>
    <t>Learning information extraction rules for semi-structured and free text</t>
  </si>
  <si>
    <t>Stephen Soderland</t>
  </si>
  <si>
    <t>http://citeseerx.ist.psu.edu/viewdoc/download?doi=10.1.1.41.8809&amp;rep=rep1&amp;type=pdf</t>
  </si>
  <si>
    <t>Learning to extract relations from the web using minimal supervision.</t>
  </si>
  <si>
    <t>Bunescu, R. C. and Mooney, R. J</t>
  </si>
  <si>
    <t>http://www.cs.utexas.edu/users/ml/papers/bunescu-acl07.pdf</t>
  </si>
  <si>
    <t>LEILA: Learning to Extract Information by Linguistic Analysis</t>
  </si>
  <si>
    <t>Suchanek, F.M., Ifrim, G., Weikum, G</t>
  </si>
  <si>
    <t>https://suchanek.name/work/publications/olp2006.pdf</t>
  </si>
  <si>
    <t>Modeling relations and their mentions without labeled text</t>
  </si>
  <si>
    <t>S. Riedel, L. Yao, and A. McCallum</t>
  </si>
  <si>
    <t>https://www.researchgate.net/publication/220698997_Modeling_Relations_and_Their_Mentions_without_Labeled_Text</t>
  </si>
  <si>
    <t>Multi-instance Multi-label Learning for Relation Extraction</t>
  </si>
  <si>
    <t>Mihai Surdeanu, Julie Tibshirani, Ramesh Nallapati, and Christopher D. Manning</t>
  </si>
  <si>
    <t>https://www.aclweb.org/anthology/D12-1042</t>
  </si>
  <si>
    <t>Open Domain Information Extraction Via Automatic Semantic Labeling.</t>
  </si>
  <si>
    <t>Moschitti, A.; Morarescu, P.; and Harabagiu,</t>
  </si>
  <si>
    <t>Open information extraction from the web</t>
  </si>
  <si>
    <t>Oren Etzioni, Michele Banko, Stephen Soderland, and Daniel S. Weld</t>
  </si>
  <si>
    <t>http://turing.cs.washington.edu/papers/ijcai07.pdf</t>
  </si>
  <si>
    <t>Open information extraction to kbp relations in 3 hours (2013)</t>
  </si>
  <si>
    <t>Soderland, S., Gilmer, J., Bart, R., Etzioni, O., Weld, D.S.:</t>
  </si>
  <si>
    <t>https://pdfs.semanticscholar.org/d431/81fa9af5440360d4055e1ce7ddaaa6e82d77.pdf</t>
  </si>
  <si>
    <t>Open knowledge extraction through compositional language processing.</t>
  </si>
  <si>
    <t>Benjamin Van Durme and Lenhart Schubert.</t>
  </si>
  <si>
    <t>https://dl.acm.org/citation.cfm?id=1626500</t>
  </si>
  <si>
    <t>Patty: A taxonomy of relational patterns with semantic types</t>
  </si>
  <si>
    <t>Ndapandula Nakashole, Gerhard Weikum, and Fabian Suchanek</t>
  </si>
  <si>
    <t>https://www.aclweb.org/anthology/D12-1104</t>
  </si>
  <si>
    <t>Pore: Positive-only relation extraction from wikipedia text.</t>
  </si>
  <si>
    <t>Gang Wang, Yong Yu, and Haiping Zhu.</t>
  </si>
  <si>
    <t>http://iswc2007.semanticweb.org/papers/575.pdf</t>
  </si>
  <si>
    <t>Preemptive information extraction using unrestricted relation discovery</t>
  </si>
  <si>
    <t>Yusuke Shinyama and Satoshi Sekine</t>
  </si>
  <si>
    <t>https://www.aclweb.org/anthology/N06-1039</t>
  </si>
  <si>
    <t>Relation extraction from the web using distant supervision.</t>
  </si>
  <si>
    <t>I. Augenstein, D. Maynard, and F. Ciravegna</t>
  </si>
  <si>
    <t>https://link.springer.com/chapter/10.1007/978-3-319-13704-9_3</t>
  </si>
  <si>
    <t>Relation extraction with matrix factorization and universal schemas</t>
  </si>
  <si>
    <t>Sebastian Riedel, Limin Yao, Benjamin M. Marlin, and Andrew McCallum.</t>
  </si>
  <si>
    <t>https://www.aclweb.org/anthology/N13-1008</t>
  </si>
  <si>
    <t>Relational duality: Unsupervised extraction of semantic relations between entities on the web.</t>
  </si>
  <si>
    <t>D.T. Bollegala, Y. Matsuo, and M. Ishizuka</t>
  </si>
  <si>
    <t>https://www.researchgate.net/publication/221022509_Relational_Duality_Unsupervised_Extraction_of_Semantic_Relations_between_Entities_on_the_Web</t>
  </si>
  <si>
    <t>Relational learning of pattern-match rules for information extraction</t>
  </si>
  <si>
    <t>R. Mooney</t>
  </si>
  <si>
    <t>https://www.aclweb.org/anthology/W97-1002</t>
  </si>
  <si>
    <t>Snowball: Extracting relations from large plain text collections.</t>
  </si>
  <si>
    <t>E. Agichtein, L. Gravano</t>
  </si>
  <si>
    <t>http://www.cs.columbia.edu/~gravano/Papers/2000/dl00.pdf</t>
  </si>
  <si>
    <t>StatSnowball: a statistical approach to extracting entity relationships,</t>
  </si>
  <si>
    <t>Jun Zhu , Zaiqing Nie , Xiaojiang Liu , Bo Zhang , Ji-Rong Wen</t>
  </si>
  <si>
    <t>http://www.ambuehler.ethz.ch/CDstore/www2009/proc/docs/p101.pdf</t>
  </si>
  <si>
    <t>Structured relation discovery using generative models.</t>
  </si>
  <si>
    <t>Limin Yao, Aria Haghighi, Sebastian Riedel, and Andrew McCallum.</t>
  </si>
  <si>
    <t>https://www.aclweb.org/anthology/D11-1135</t>
  </si>
  <si>
    <t>Subsequence kernels for relation extraction</t>
  </si>
  <si>
    <t>Razvan C. Bunescu and Raymond J. Mooney</t>
  </si>
  <si>
    <t>https://papers.nips.cc/paper/2787-subsequence-kernels-for-relation-extraction.pdf</t>
  </si>
  <si>
    <t>Unsupervised discovery of domain-specific knowledge from text.</t>
  </si>
  <si>
    <t>Dirk Hovy, Chunliang Zhang, Eduard Hovy, and Anselmo Pe nas.</t>
  </si>
  <si>
    <t>https://www.aclweb.org/anthology/P11-1147</t>
  </si>
  <si>
    <t>Unsupervised feature selection for relation extraction</t>
  </si>
  <si>
    <t>Chen, J., Ji, D., Tan, C.L., and Niu, Z.</t>
  </si>
  <si>
    <t>http://www.aclweb.org/anthology/I05-2045</t>
  </si>
  <si>
    <t>Unsupervised information extraction approach using graph mutual reinforcement</t>
  </si>
  <si>
    <t>Hassan, H., Hassan, A. and Emam, O.</t>
  </si>
  <si>
    <t>https://www.aclweb.org/anthology/papers/W/W06/W06-1659/</t>
  </si>
  <si>
    <t>Unsupervised relation discovery with sense disambiguation</t>
  </si>
  <si>
    <t>Limin Yao, Sebastian Riedel, and Andrew McCallum.</t>
  </si>
  <si>
    <t>http://citeseerx.ist.psu.edu/viewdoc/download?doi=10.1.1.366.4106&amp;rep=rep1&amp;type=pdf</t>
  </si>
  <si>
    <t>Unsupervised relation extraction from web documents</t>
  </si>
  <si>
    <t>Eichler K, Hemsen H, Günter N </t>
  </si>
  <si>
    <t>http://www.lrec-conf.org/proceedings/lrec2008/pdf/425_paper.pdf</t>
  </si>
  <si>
    <t>Unsupervised relation extraction with general domain knowledge.</t>
  </si>
  <si>
    <t>Oier Lopez de Lacalle and Mirella Lapata</t>
  </si>
  <si>
    <t>https://pdfs.semanticscholar.org/765b/4c58198ab488600acee5ec499e8463740693.pdf</t>
  </si>
  <si>
    <t>Using wikipedia to bootstrap open information extraction</t>
  </si>
  <si>
    <t>Daniel S. Weld, Raphael Hoffmann, and Fei Wu</t>
  </si>
  <si>
    <t>https://www.researchgate.net/publication/220416109_Using_Wikipedia_to_Bootstrap_Open_Information_Extraction</t>
  </si>
  <si>
    <t>Web-scale information extraction in KnowItAll
(Preliminary results)</t>
  </si>
  <si>
    <t>O. Etzioni, M. Cafarella, D. Downey, S. Kok, A.-M. Popescu, T. Shaked, S. Soderland, D. S. Weld, and A. Yates</t>
  </si>
  <si>
    <t>http://ra.ethz.ch/CDstore/www2004/docs/1p100.pdf</t>
  </si>
  <si>
    <t>Yago2: A spatially and temporally enhanced knowledge base from wikipedia</t>
  </si>
  <si>
    <t>Hoffart, J., Suchanek, F.M., Berberich, K., Weikum, G.:</t>
  </si>
  <si>
    <t>https://www.sciencedirect.com/science/article/pii/S0004370212000719</t>
  </si>
  <si>
    <t>Unsupervised discovery of scenario-level patterns for information extraction</t>
  </si>
  <si>
    <t>Roman Yangarber, Ralph Grishman, Pasi Tapanainen, and Silja Huttunen</t>
  </si>
  <si>
    <t>https://www.aclweb.org/anthology/A00-1039</t>
  </si>
  <si>
    <t>Identifying Interesting Assertions from the Web</t>
  </si>
  <si>
    <t>T. Lin, O. Etzioni, J.Fogarty</t>
  </si>
  <si>
    <t>https://homes.cs.washington.edu/~jfogarty/publications/cikm2009.pdf</t>
  </si>
  <si>
    <t>An Unsupervised WordNet-based Algorithm for Relation Extraction</t>
  </si>
  <si>
    <t>Stevenson, M</t>
  </si>
  <si>
    <t>http://citeseerx.ist.psu.edu/viewdoc/download?doi=10.1.1.475.3161&amp;rep=rep1&amp;type=pdf#page=43</t>
  </si>
  <si>
    <t>Information extraction from unstructured web text</t>
  </si>
  <si>
    <t>A-M. Popescu</t>
  </si>
  <si>
    <t>Pattern learning for relation extraction with a hierarchical topic mode</t>
  </si>
  <si>
    <t xml:space="preserve"> E. Alfonseca, K. Filippova, J.-Y. Delort and G. Garrido</t>
  </si>
  <si>
    <t>https://static.googleusercontent.com/media/research.google.com/en//pubs/archive/38146.pdf</t>
  </si>
  <si>
    <t>End-to-end relation extraction using distant supervision from external semantic repositories</t>
  </si>
  <si>
    <t xml:space="preserve"> T.V.T. Nguyen and A. Moschitti</t>
  </si>
  <si>
    <t>http://disi.unitn.it/moschitti/articles/2011/ACL2011-RE.pdf</t>
  </si>
  <si>
    <t xml:space="preserve">Methods for domainindependent information extraction from the web: An experimental comparison. </t>
  </si>
  <si>
    <t>Oren Etzioni, Michael J. Cafarella, Doug Downey, AnaMaria Popescu, Tal Shaked, Stephen Soderland, Daniel S.
Weld, and Alexander Yates</t>
  </si>
  <si>
    <t>https://www.aaai.org/Papers/AAAI/2004/AAAI04-063.pdf</t>
  </si>
  <si>
    <t>Open information extraction systems and downstream applications</t>
  </si>
  <si>
    <t>Mausam</t>
  </si>
  <si>
    <t>The tradeoffs between open and traditional relation extraction</t>
  </si>
  <si>
    <t>Michele Banko and Oren Etzioni</t>
  </si>
  <si>
    <t>KNOWITNOW: Fast, scalable information extraction from the web</t>
  </si>
  <si>
    <t>Michael J. Cafarella, Doug Downey, Stephen Soderland, Oren Etzioni</t>
  </si>
  <si>
    <t>Learning text patterns for web information extraction and assessment</t>
  </si>
  <si>
    <t>Doug Downey, Oren Etzioni, Stephen Soderland, and Daniel S. Weld</t>
  </si>
  <si>
    <t>http://turing.cs.washington.edu/papers/acl08.pdf</t>
  </si>
  <si>
    <t>https://www.ijcai.org/Proceedings/16/Papers/604.pdf</t>
  </si>
  <si>
    <t>https://web.eecs.umich.edu/~michjc/papers/kin_emnlp05.pdf</t>
  </si>
  <si>
    <t>https://homes.cs.washington.edu/~weld/papers/DowneyATEM04.pdf</t>
  </si>
  <si>
    <t>Stanford CoreNLP</t>
  </si>
  <si>
    <t>Nell, ReVerb</t>
  </si>
  <si>
    <t>R-OpenIE</t>
  </si>
  <si>
    <t>Textrunner</t>
  </si>
  <si>
    <t>Bonie</t>
  </si>
  <si>
    <t>TextRunner, SONEX, ReVerb, PATTY, EXEMPLAR, OLLIE, TreeKernal</t>
  </si>
  <si>
    <t>ClausIE</t>
  </si>
  <si>
    <t>DepOE</t>
  </si>
  <si>
    <t>Reverb</t>
  </si>
  <si>
    <t>OntExt</t>
  </si>
  <si>
    <t>RQ2. What is the hierarchy of the implemented tools?</t>
  </si>
  <si>
    <t xml:space="preserve">RQ1. Which pipelines (interaction of resources and tools) are used to extract relationships in sentences? </t>
  </si>
  <si>
    <t>RQ3. Which corpora were used to evaluate the relation extraction approaches?</t>
  </si>
  <si>
    <t xml:space="preserve">We present a formal evaluation of our system on
the NFL-scoring domain, where results indicate the
value of these techniques, often yielding precision
over 0.90 at reasonable coverage. We discuss preliminary work in adapting those techniques to the
rich diversity in the IC domain. </t>
  </si>
  <si>
    <t>Paragraph</t>
  </si>
  <si>
    <t xml:space="preserve">Feito com reviews frases de pontuações (resultados) da NFL (liga de futebol americano). </t>
  </si>
  <si>
    <t>Corpus used</t>
  </si>
  <si>
    <t>Leibniz</t>
  </si>
  <si>
    <t>Responde as questões de pesquisa</t>
  </si>
  <si>
    <t>artigos que propõem uma ferramenta relacionada, porém não são exatamente o que procuramos (iniciativas que extraem triplas)</t>
  </si>
  <si>
    <t>São estudos secundários ou não estão dentro do escopo do trabalho</t>
  </si>
  <si>
    <t>Adequados a pesquisa</t>
  </si>
  <si>
    <t>Relacionado</t>
  </si>
  <si>
    <t>não relevante ou não relacionado</t>
  </si>
  <si>
    <t>WOE</t>
  </si>
  <si>
    <t>Wikipedia</t>
  </si>
  <si>
    <t>We created a test set of 500 sentences sampled from the Web, using Yahoo’s random  link service.</t>
  </si>
  <si>
    <t>Para nossos experimentos, testamos o conjunto de 887 relações usadas por Ritter et al. (2008) em seus experimentos. Usamos o corpus Open IE gerado pela execução do TEXTRUNNER em 500 milhões de páginas da Web de alta qualidade (Banko e Etzioni, 2008) como a fonte de dados de instância para essas relações. As diferenças entre extratores e corpus levam a que algumas relações não ocorram (ou não ocorram com frequência suficiente para analisar adequadamente, ou seja, ≥ 5 arg1 com ≥ 10 evidências), deixando um conjunto de dados de 629 relações sobre as quais testar.</t>
  </si>
  <si>
    <t>AuContraire e NumericTerms</t>
  </si>
  <si>
    <t>Foi conduzido um experimento onde 12 pessoas realizaram a classificação de 1200 frases. As frases foram classificadas em Interessantes e não interessantes</t>
  </si>
  <si>
    <t>Usa 12 pessoas para classificar as tags mas não mostra corpus usados (1200) sentenças</t>
  </si>
  <si>
    <t>O reverb foi comparado com 4 outros sistemas (textrunner, textrunner-r, WOEpos, WOEparse). Foram criadas sentenças a partir do yahoo. Foram usados 2 juizes que concordaram em 86%.. A medida dos juizes foi utilizada para calculo da precisão e recall do sistema</t>
  </si>
  <si>
    <t>KnowItNow</t>
  </si>
  <si>
    <t>KnowItAll</t>
  </si>
  <si>
    <t>O artigo menciona o uso de Recall como medida de qualiadade e cita High precision como parâmetro. Porém, o autor anota: Since we cannot compute “true recall” for most relations on the Web, the paper uses the term “recall” to refer to the size of the set of facts extracted.</t>
  </si>
  <si>
    <t>Ambos os sistemas foram avaliados usando a web para extrair fatos. Porém sua implementação apresenta diferenças na quantidade de comparações e isso afeta muito seu tempo ao executar as tarefas. Esse artigo será muito bom para o patrick</t>
  </si>
  <si>
    <t>O autor não cita exatamente qual o corpus usado para o teste, no entanto o text runner trabalha com a web. Presume-se que tenha sido usado a web também para minerar informações.</t>
  </si>
  <si>
    <t>O artigo menciona que foi utilizado como base o software knowitall. Os resultados obtidos do estudo experimental foram comparados com o knowitall. Para comparação foram usadas medidas de precision e recall</t>
  </si>
  <si>
    <t>Foi utilizado a web como corpus. (Google API indica uma sequencia de buscas pela web)</t>
  </si>
  <si>
    <t xml:space="preserve">Para as 3 novas medidas inseridas foram comparadas o precision e recall com as versões anteriores do Knowitall. </t>
  </si>
  <si>
    <t>Text runner</t>
  </si>
  <si>
    <t>WOE, Text runner - R, textrunner</t>
  </si>
  <si>
    <t>Foi utilizado a web como corpus (9.000.000 de páginas web).</t>
  </si>
  <si>
    <t>Foi medida a porcentagem de erro e comparada com o know it all. De 11.3 milhões de tuplas apenas 1 milhão estava correta, considerando entidades e relações bem formadas e relações não abstratas.Foram feitas revisões humanas.</t>
  </si>
  <si>
    <t>Utilizam um corpus Denominado KBP corpus. No entanto não disponibiliza nem descreve esse corpus</t>
  </si>
  <si>
    <t>Foi feita uma analise dos erros feitos pelos sistema e foram classificados. A analise foi feita manualmente. Além disso, foi rodado o sistema em uma parcela controlada onde foi avaliado os resultados e se as sentenças continham ainda os dados necessários para criar-se uma tripla</t>
  </si>
  <si>
    <t>O reverb foi comparado com 5 outros sistemas (textrunner, textrunner-r, WOEpos, WOEparse e o R2A2). Foram criadas sentenças a partir do yahoo. Foram usados 2 juizes que concordaram em 86%.. A medida dos juizes foi utilizada para calculo da precisão e recall do sistema</t>
  </si>
  <si>
    <t>SRL-IE</t>
  </si>
  <si>
    <t>O sistema foi avaliado comparando com o textrunner em uma variety of scenarios, such as sentences with lists, complex sentences, sentences with out of vocabulary verbs, etc. Foi utilizada a métrica de precision e recall</t>
  </si>
  <si>
    <t>x</t>
  </si>
  <si>
    <t>RQ4. How the quality of open information extraction results were evaluated? (avaliação da qualidade das triplas)</t>
  </si>
  <si>
    <t xml:space="preserve">x </t>
  </si>
  <si>
    <t>none</t>
  </si>
  <si>
    <t>Excluido</t>
  </si>
  <si>
    <t>Sistema para separação de sinonímias (relações semelhantes) - Duplicatas</t>
  </si>
  <si>
    <t>Qualidade por precision e recall</t>
  </si>
  <si>
    <t>Precision recall</t>
  </si>
  <si>
    <t>None</t>
  </si>
  <si>
    <t>Precision e recall - Confidence</t>
  </si>
  <si>
    <t>Houveram comparações externas e internas - Internamente foi usado medidas de precision e recall. - Externamente foram comparados os resultados do sistema AuContraire e NumericTerms. Não há avaliação de qualidade das triplas</t>
  </si>
  <si>
    <t>R2A2 (christensen), Reverb, Statsnowball, NELL</t>
  </si>
  <si>
    <t>O-Nb, textRunner</t>
  </si>
  <si>
    <t>O-CRF, H-CRF</t>
  </si>
  <si>
    <t>Para treinamento foi utilizado um banco disponibilizado por outros autores.   Bunescu and Mooney (2007). Mas em essência foi usado a web como corpus</t>
  </si>
  <si>
    <t xml:space="preserve">RESOLVER </t>
  </si>
  <si>
    <t>Algoritmo proposto por (Yates and Etzioni, 2007) para remover o fenomeno de sinonimia</t>
  </si>
  <si>
    <t>Utiliza a web como corpus</t>
  </si>
  <si>
    <t>Gazeteer</t>
  </si>
  <si>
    <t>Foram utilizadas bases externas de dados para computar se a relação estava correta ou não</t>
  </si>
  <si>
    <t>RQ5. Which automatic evaluation metric the study proposes?</t>
  </si>
  <si>
    <t>[confidence] We compute rule confidence based on
training precision with a variant of Laplacian
smoothing: confidence = c/(c + e + 1), where there
are c correct extractions and e errors</t>
  </si>
  <si>
    <t>Whisk</t>
  </si>
  <si>
    <t>Supervised</t>
  </si>
  <si>
    <t>Unsupervised</t>
  </si>
  <si>
    <t>Coleção de artigos do wall street journal. The test set is the collection of 100 news articles used as the o cial
MUC-6 conference test set. It has 2,839 instances with 169 tags containing 84
PersonIn slots, 100 PersonOut, 148 Post, and 92 Org.</t>
  </si>
  <si>
    <t>Prunning</t>
  </si>
  <si>
    <t>As regras são aprendidas e são testadas. Conforme o acerto das regras existe um processo de prunning onde são podadas regras com um nível baixo de confiança.</t>
  </si>
  <si>
    <t>WI(1997) - SRV(1998) - RAPIER(1997) - Autoslog(1993) - Crystal(1997) - LIEP(1996)</t>
  </si>
  <si>
    <t>OLLIE</t>
  </si>
  <si>
    <t>A dataset from three domains: News,Wikipedia, and a Biology textbook</t>
  </si>
  <si>
    <t>Reverb - WOE parse - SRL (1998)</t>
  </si>
  <si>
    <t>Confidence</t>
  </si>
  <si>
    <t xml:space="preserve">We use a supervised logistic regression classifier
for the confidence function. Features include the
frequency of the extraction pattern, the presence of
AttributedTo or ClausalModifier fields, and the position of certain words in the extraction’s context,
such as function words or the communication and
cognition verbs used for the AttributedTo field. For
example, one highly predictive feature tests whether
or not the word ‘if’ comes before the extraction
when no ClausalModifier fields are attached. Our
training set was 1000 extractions drawn evenly from
Wikipedia, News, and Biology sentences.
</t>
  </si>
  <si>
    <t>Ollie, ClauseIE, textrunner, reverb</t>
  </si>
  <si>
    <t>A prototype was developed to assess the proposed
approach. We used as input the same test corpus used by
ReVerb 5 (Etzione et al., 2011), composed of 500
sentences from the web. The OpenNLP6 tagger was used
to label the corpus. The prototype was implemented in
Java and the executable file and source code are available
at https://sites.google.com/site/clarissacastella/nlp-tools.</t>
  </si>
  <si>
    <t>LSOE</t>
  </si>
  <si>
    <t>Reverb - depoe</t>
  </si>
  <si>
    <t>Wikipedia Articles - wikicorpus</t>
  </si>
  <si>
    <t>Reverb, textrunner, woe, Ollie, Kraken</t>
  </si>
  <si>
    <t>We used three different datasets in our experiments. First,
the Reverb dataset consists of 500 sentences with manuallylabeled extractions for TextRunner, TextRunner trained using Reverb, Reverb, OLLIE, and WOE. The sentences have been obtained via the random-link service of Yahoo and are
generally very noisy. Second, we extracted 200 random sentences from Wikipedia pages. These sentences are shorter,
simpler, and less noisy than those of the Reverb dataset.
Since some Wikipedia articles are written by non-native
speakers, however, the Wikipedia sentences do contain some
incorrect grammatical constructions. Finally, we extracted
200 random sentences from the New York Times collection
(NYT, [16]); these sentences are generally very clean but
tend to be long and complex</t>
  </si>
  <si>
    <t>CORE</t>
  </si>
  <si>
    <t>sim</t>
  </si>
  <si>
    <t>não</t>
  </si>
  <si>
    <t>Mesmo corpus de Riedel 2013 et al. New york times corpus (artigos de jornal)</t>
  </si>
  <si>
    <t>Salience</t>
  </si>
  <si>
    <t>Minie</t>
  </si>
  <si>
    <t>Salie</t>
  </si>
  <si>
    <t>New york times</t>
  </si>
  <si>
    <t>Fact salience is the task of extracting salient facts
from a text document. Salient facts must fulfil two
requirements: (i) relevance and (ii) diversity. Esse artigo mais parece uma atualização do MINIE para melhorar a extração e adicionar coerencia a extração. Usou o pacote chamado ROUGE</t>
  </si>
  <si>
    <t>Stanford OIE, Clause IE</t>
  </si>
  <si>
    <t>Minifying</t>
  </si>
  <si>
    <t>In addition to the semantic annotations, MinIE
minimizes its extractions by identifying and removing parts that are considered overly specific</t>
  </si>
  <si>
    <t>New york times e wikipedia</t>
  </si>
  <si>
    <t>ArgOE</t>
  </si>
  <si>
    <t>Textrunner, Reverb, Ollie, WOE parse, Clause IE</t>
  </si>
  <si>
    <t>Mesmo do ClauseIE</t>
  </si>
  <si>
    <t>OpenIE 4.2, ClauseIE</t>
  </si>
  <si>
    <t>CalmIE</t>
  </si>
  <si>
    <t>LMScore</t>
  </si>
  <si>
    <t>To score the coherence of a simple sentence, we could simply use its language model probability –
product of probabilities of each word given the entire sentence so far. Most language models approximate
this via an n-gram probability for a fixed context window of length n − 1, instead of taking the entire
sentence so far.</t>
  </si>
  <si>
    <t>British news (noticias de um jornal britanico), wikipedia articles (clueweb) stanovsky</t>
  </si>
  <si>
    <t>Reverb, ollie, Openie 4.2, SRLIE, Relnoun2.0</t>
  </si>
  <si>
    <t>Wikipedia Articles - CLUEweb</t>
  </si>
  <si>
    <t>Noticias jornalisticas</t>
  </si>
  <si>
    <t>?</t>
  </si>
  <si>
    <t>OpenIE4</t>
  </si>
  <si>
    <t>não fala</t>
  </si>
  <si>
    <t>NYT noticias jornalisticas</t>
  </si>
  <si>
    <t>MultiR</t>
  </si>
  <si>
    <t>Luchs</t>
  </si>
  <si>
    <t>Wikipedia articls</t>
  </si>
  <si>
    <t>web</t>
  </si>
  <si>
    <t xml:space="preserve">Medline ( corpus ) </t>
  </si>
  <si>
    <t>Ollie</t>
  </si>
  <si>
    <t>Web  - Wikipedia</t>
  </si>
  <si>
    <t>The framework was evaluated for syntactic accuracy and validity
by measuring the Mean Reciprocal Rank (MRR) of the first correct pattern. The results indicated that framework can achieve 70.36% accuracy
and a MRR value of 0.72 for five DBpedia ontology classes generating
101 accurate lexicalization patterns.</t>
  </si>
  <si>
    <t>MRR</t>
  </si>
  <si>
    <t>SEMeval</t>
  </si>
  <si>
    <t>IDEX</t>
  </si>
  <si>
    <t>Corpus de artigos usados berlim Hauptbahnhof</t>
  </si>
  <si>
    <t>Clustering</t>
  </si>
  <si>
    <t>ACE</t>
  </si>
  <si>
    <t>LDC English Gigaword Corpus</t>
  </si>
  <si>
    <t>Acuracia</t>
  </si>
  <si>
    <t>MUC-6 corpus</t>
  </si>
  <si>
    <t>Patty</t>
  </si>
  <si>
    <t>NYT noticias jornalisticas, Wikipedia</t>
  </si>
  <si>
    <t xml:space="preserve"> 0.9-confidence Wilson score interval (Brown 2001)</t>
  </si>
  <si>
    <t>Nell, ReVerb, Yago</t>
  </si>
  <si>
    <t>NYT Noticias de esportes</t>
  </si>
  <si>
    <t>Acuracia, entropia</t>
  </si>
  <si>
    <t>Ollie, ClauseIE, LSOE, text runner, CSD IE</t>
  </si>
  <si>
    <t>Wikipedia, NYT</t>
  </si>
  <si>
    <t>VUP</t>
  </si>
  <si>
    <t>wikinews Wiki (AW-OIE), news wiki ( OIE 2016) , news web (Web 500), news Wiki (NYT-222) , Mixed (Penn 100)</t>
  </si>
  <si>
    <t>Rel-LDA</t>
  </si>
  <si>
    <t>NYT</t>
  </si>
  <si>
    <t>OpenIE 4, Ollie, ClauseIE, PropS, DIRT</t>
  </si>
  <si>
    <t>Dbpedia</t>
  </si>
  <si>
    <t>Reverb, R2A2, Ollie, OpenIE, ClauseIE, textrunner</t>
  </si>
  <si>
    <t>NYT, Wikipedia, Reverb dataset (R500)</t>
  </si>
  <si>
    <t>SONEX</t>
  </si>
  <si>
    <t>Spinn3r corpus [Burton et al. 2009], focusing on posts in English (25 million out of 44 million in total)</t>
  </si>
  <si>
    <t>Acuracy</t>
  </si>
  <si>
    <t>Propõe a validação dos NERs usados e também checagem externa</t>
  </si>
  <si>
    <t>Ollie, Patty, SONEX, Reverb, SWIRL, LUND,</t>
  </si>
  <si>
    <t xml:space="preserve">NYT-500, PENN -100 , Web-500, </t>
  </si>
  <si>
    <t>Exdisco</t>
  </si>
  <si>
    <t>MUC-6 corpus, Wall street journal - noticias</t>
  </si>
  <si>
    <t>YAGO</t>
  </si>
  <si>
    <t xml:space="preserve">não </t>
  </si>
  <si>
    <t>NYT - 500, Web 500, PEN - 100</t>
  </si>
  <si>
    <t>KnowItAll, SRES</t>
  </si>
  <si>
    <t>NYT, RCV1 (Reuters news), ACMM</t>
  </si>
  <si>
    <t>Cluster prunning</t>
  </si>
  <si>
    <t>ACE Test Set</t>
  </si>
  <si>
    <t>Wikipedia, Web</t>
  </si>
  <si>
    <t>LEILA</t>
  </si>
  <si>
    <t>Text2onto</t>
  </si>
  <si>
    <t>Não</t>
  </si>
  <si>
    <t>Web</t>
  </si>
  <si>
    <t>Comparação</t>
  </si>
  <si>
    <t>Compara com os resultados de um outro sistema.</t>
  </si>
  <si>
    <t>NELL, YAGO, Sherlock</t>
  </si>
  <si>
    <t>ClueWEb,Wikipedia</t>
  </si>
  <si>
    <t>Possui uma medida de confiança</t>
  </si>
  <si>
    <t>MIML</t>
  </si>
  <si>
    <t>Mintz ++</t>
  </si>
  <si>
    <t>KBP (Ji et al., 2011)</t>
  </si>
  <si>
    <t>Web as corpus</t>
  </si>
  <si>
    <t>YaGO</t>
  </si>
  <si>
    <t>Wanderlust: Extracting Semantic Relations from Natural Language Text Using Dependency Grammar Patterns</t>
  </si>
  <si>
    <t>Wunderlust</t>
  </si>
  <si>
    <t>Graphene</t>
  </si>
  <si>
    <t xml:space="preserve">Wikipedia, Wall street journal ( stanovsky) </t>
  </si>
  <si>
    <t>f ClausIE, OLLIE, OpenIE-4, REVERB and Stanford Open IE</t>
  </si>
  <si>
    <t>Sim</t>
  </si>
  <si>
    <t>REVERB, OLLIE, STANFORD OPEN IE, CLAUSIE, open ie 4.0</t>
  </si>
  <si>
    <t>NYT, Wikipedia</t>
  </si>
  <si>
    <t>http://turing.cs.washington.edu/papers/popescu.pdf</t>
  </si>
  <si>
    <t>OntoNotes 3.0</t>
  </si>
  <si>
    <t>Noticias jornalisticas (Associated Press, Wall Street Journal, Washington Post, Los Angeles Times, Philadelphia Inquirer)</t>
  </si>
  <si>
    <t>Kraken</t>
  </si>
  <si>
    <t>reverb</t>
  </si>
  <si>
    <t>Yahoo random link service</t>
  </si>
  <si>
    <t>ACE 2005 corpus, MUC-6, NYT, Web, Celebrity-gold, Los Angeles Times/Washington
Post</t>
  </si>
  <si>
    <t>MUC 4 - texto sobre terrorismo</t>
  </si>
  <si>
    <t>EXDISCO, know it all, Autoslog</t>
  </si>
  <si>
    <t>SEMIE</t>
  </si>
  <si>
    <t>Ollie, reverb</t>
  </si>
  <si>
    <t>Wikipedia, IMDB (filmes)</t>
  </si>
  <si>
    <t xml:space="preserve">TextToOnto, </t>
  </si>
  <si>
    <t>Wikipedia, Google "im felling lucky"</t>
  </si>
  <si>
    <t>corpus of Goldberg and Orwant (2013) - o mesmo corpus do OLLIE</t>
  </si>
  <si>
    <t>Mintz++, MIML,</t>
  </si>
  <si>
    <t>Riedel 2010 - KBP dataset</t>
  </si>
  <si>
    <t>Wikipedia, news</t>
  </si>
  <si>
    <t>REVERB, OLLIE, WOE</t>
  </si>
  <si>
    <t>Neural</t>
  </si>
  <si>
    <t>Wikipedia, Stanovsky &amp; dagan</t>
  </si>
  <si>
    <t>https://www.researchgate.net/publication/221438870_Open_Domain_Information_Extraction_via_Automatic_Semantic_Labeling</t>
  </si>
  <si>
    <t>Matching com a wikipedia infobox</t>
  </si>
  <si>
    <t>Matching</t>
  </si>
  <si>
    <t>CSD-IE</t>
  </si>
  <si>
    <t>ReVerb, OLLIE, and ClausIE. CSDIE outperforms ReVerb and OLLIE</t>
  </si>
  <si>
    <t>Reverb, ollie</t>
  </si>
  <si>
    <t>PENN treebank, Reverb set, ollie set</t>
  </si>
  <si>
    <t>KNEXT</t>
  </si>
  <si>
    <t>textrunner</t>
  </si>
  <si>
    <t>Mesmo do textrunner (wikipedia)</t>
  </si>
  <si>
    <t>SemEval-2010 dataset</t>
  </si>
  <si>
    <t>News</t>
  </si>
  <si>
    <t>PORE</t>
  </si>
  <si>
    <t>Sent 500 (mesmo do text runner) noticias jornalisticas</t>
  </si>
  <si>
    <t>RAPIER</t>
  </si>
  <si>
    <t>Computer job postings</t>
  </si>
  <si>
    <t>RENOUN</t>
  </si>
  <si>
    <t xml:space="preserve">News </t>
  </si>
  <si>
    <t>We proposed a
scoring function for filtering candidate facts based
on pattern frequency and coherence</t>
  </si>
  <si>
    <t>Coherence</t>
  </si>
  <si>
    <t>Snowball</t>
  </si>
  <si>
    <t>Usa uma medida de confiança para avaliar as tuplas extraidas</t>
  </si>
  <si>
    <t>Statsnowball</t>
  </si>
  <si>
    <t xml:space="preserve">Sent 500, msn news, </t>
  </si>
  <si>
    <t>wikipedia</t>
  </si>
  <si>
    <t>Title: Using Natural Language Processing to Extract Relations: An comparative study of Information Extraction approaches.</t>
  </si>
  <si>
    <t>Objective: This study has two main objectives: The first objective is to show the time line of creation of the systems and what pipelines are used in the initiatives of open information extraction. The second objective is to carry out a comparative study where the quality of the output of the tools will be evaluated.</t>
  </si>
  <si>
    <r>
      <t>RQ2</t>
    </r>
    <r>
      <rPr>
        <sz val="12"/>
        <color theme="1"/>
        <rFont val="Arial"/>
        <family val="2"/>
      </rPr>
      <t>. What is the timeline and hierarchy of the implemented tools?</t>
    </r>
  </si>
  <si>
    <r>
      <t>RQ5</t>
    </r>
    <r>
      <rPr>
        <sz val="12"/>
        <color theme="1"/>
        <rFont val="Arial"/>
        <family val="2"/>
      </rPr>
      <t>. Which of the tools generates results (triples) that best represent the original sentences?</t>
    </r>
  </si>
  <si>
    <r>
      <t>CE2</t>
    </r>
    <r>
      <rPr>
        <sz val="12"/>
        <color theme="1"/>
        <rFont val="Arial"/>
        <family val="2"/>
      </rPr>
      <t xml:space="preserve"> - The publication is not a primary study (such as editorials, summaries of keynotes, tutorials) or do no propose any new contribuition (surveys, evaluations).</t>
    </r>
  </si>
  <si>
    <r>
      <t>CE3</t>
    </r>
    <r>
      <rPr>
        <sz val="12"/>
        <color theme="1"/>
        <rFont val="Arial"/>
        <family val="2"/>
      </rPr>
      <t xml:space="preserve"> - The paper is not written in English.</t>
    </r>
  </si>
  <si>
    <r>
      <t>CE4</t>
    </r>
    <r>
      <rPr>
        <sz val="12"/>
        <color theme="1"/>
        <rFont val="Arial"/>
        <family val="2"/>
      </rPr>
      <t xml:space="preserve"> - The publication is a copy or an older version of another publication already considered.</t>
    </r>
  </si>
  <si>
    <r>
      <t>CE5</t>
    </r>
    <r>
      <rPr>
        <sz val="12"/>
        <color theme="1"/>
        <rFont val="Arial"/>
        <family val="2"/>
      </rPr>
      <t xml:space="preserve"> - The paper have some “Open IE” terms, but are not studies on the topic.</t>
    </r>
  </si>
  <si>
    <r>
      <t>CE6</t>
    </r>
    <r>
      <rPr>
        <sz val="12"/>
        <color theme="1"/>
        <rFont val="Arial"/>
        <family val="2"/>
      </rPr>
      <t xml:space="preserve"> - The paper proposes a system of OIE to non-English languages.</t>
    </r>
  </si>
  <si>
    <r>
      <t xml:space="preserve">CE7 - </t>
    </r>
    <r>
      <rPr>
        <sz val="12"/>
        <color theme="1"/>
        <rFont val="Arial"/>
        <family val="2"/>
      </rPr>
      <t>The publication is not a conference or journal paper (E.g. Books, thesis, etc.)</t>
    </r>
  </si>
  <si>
    <t>ACM</t>
  </si>
  <si>
    <t>Proceedings of the 2018 World Wide Web Conference</t>
  </si>
  <si>
    <t>HighLife: Higher-arity Fact Harvesting</t>
  </si>
  <si>
    <t>Patrick  Ernst and Amy  Siu and Gerhard  Weikum</t>
  </si>
  <si>
    <t>https://dl.acm.org/citation.cfm?id=3186000</t>
  </si>
  <si>
    <t>Integrating Local Context and Global Cohesiveness for Open Information Extraction</t>
  </si>
  <si>
    <t>Qi  Zhu and Xiang  Ren and Jingbo  Shang and Yu  Zhang and Ahmed  El-Kishky and Jiawei  Han</t>
  </si>
  <si>
    <t>https://arxiv.org/pdf/1804.09931.pdf</t>
  </si>
  <si>
    <t>Proceedings of the Twelfth ACM International Conference on Web Search and Data Mining</t>
  </si>
  <si>
    <t>Learning Dual Retrieval Module for Semi-supervised Relation Extraction</t>
  </si>
  <si>
    <t>Hongtao  Lin and Jun  Yan and Meng  Qu and Xiang  Ren</t>
  </si>
  <si>
    <t>https://arxiv.org/pdf/1902.07814.pdf</t>
  </si>
  <si>
    <t>The World Wide Web Conference</t>
  </si>
  <si>
    <t>Multi-Path Convolutional Neural Network for Distant Supervised Relation Extraction</t>
  </si>
  <si>
    <t>Yunyang  Li and Zhinong  Zhong and Ning  Jing</t>
  </si>
  <si>
    <t>https://dl.acm.org/citation.cfm?id=3278063</t>
  </si>
  <si>
    <t>Proceedings of the 2Nd International Conference on Computer Science and Application Engineering</t>
  </si>
  <si>
    <t>Weakly-supervised Relation Extraction by Pattern-enhanced Embedding Learning</t>
  </si>
  <si>
    <t>Meng  Qu and Xiang  Ren and Yu  Zhang and Jiawei  Han</t>
  </si>
  <si>
    <t>https://arxiv.org/pdf/1711.03226.pdf</t>
  </si>
  <si>
    <t>IEEE</t>
  </si>
  <si>
    <t>Distant Supervision for Relation Extraction with Hierarchical Attention and Entity Descriptions</t>
  </si>
  <si>
    <t>H. {She} and B. {Wu} and B. {Wang} and R. {Chi}</t>
  </si>
  <si>
    <t>https://ieeexplore.ieee.org/document/8489631</t>
  </si>
  <si>
    <t>2018 International Joint Conference on Neural Networks (IJCNN)</t>
  </si>
  <si>
    <t>Entity-Dependent Long-Short Time Memory Network for Semantic Relation Extraction</t>
  </si>
  <si>
    <t>Y. {Shen} and J. {Sun} and P. {Jia} and L. {Zhang} and D. {Han} and X. {Shen} and Y. {Li}</t>
  </si>
  <si>
    <t>https://ieeexplore.ieee.org/document/8691323</t>
  </si>
  <si>
    <t>2018 5th IEEE International Conference on Cloud Computing and Intelligence Systems (CCIS)</t>
  </si>
  <si>
    <t>Relation Extraction Based on Deep Learning</t>
  </si>
  <si>
    <t>L. {Xue} and S. {Qing} and Z. {Pengzhou}</t>
  </si>
  <si>
    <t>https://www.semanticscholar.org/paper/Relation-Extraction-Based-on-Deep-Learning-Xue-Qing/ecb77682c3599759011a251d666fb4e9b4379a8d</t>
  </si>
  <si>
    <t>2018 IEEE/ACIS 17th International Conference on Computer and Information Science (ICIS)</t>
  </si>
  <si>
    <t>Scholar</t>
  </si>
  <si>
    <t>A Distance Approach for Open Information Extraction Based on Word Vector.</t>
  </si>
  <si>
    <t>Peiqian, Liu; Xiaojie, Wang</t>
  </si>
  <si>
    <t>http://www.itiis.org/digital-library/manuscript/2028</t>
  </si>
  <si>
    <t>KSII Transactions on Internet \&amp; Information Systems</t>
  </si>
  <si>
    <t>A Hierarchical Framework for Relation Extraction with Reinforcement Learning</t>
  </si>
  <si>
    <t>Takanobu, Ryuichi; Zhang, Tianyang; Liu, Jiexi; Huang, Minlie</t>
  </si>
  <si>
    <t>https://arxiv.org/abs/1811.03925</t>
  </si>
  <si>
    <t>Adversarial multi-lingual neural relation extraction</t>
  </si>
  <si>
    <t>Wang, Xiaozhi; Han, Xu; Lin, Yankai; Liu, Zhiyuan; Sun, Maosong</t>
  </si>
  <si>
    <t>https://www.aclweb.org/anthology/C18-1099</t>
  </si>
  <si>
    <t>Adversarial Training for Relation Classification with Attention Based Gate Mechanism</t>
  </si>
  <si>
    <t>Cao, Pengfei; Chen, Yubo; Liu, Kang; Zhao, Jun</t>
  </si>
  <si>
    <t>https://link.springer.com/chapter/10.1007/978-981-13-3146-6_8</t>
  </si>
  <si>
    <t>DIAG-NRE: A Deep Pattern Diagnosis Framework for Distant Supervision Neural Relation Extraction</t>
  </si>
  <si>
    <t>Zheng, Shun; Yu, Peilin; Chen, Lu; Huang, Ling; Xu, Wei</t>
  </si>
  <si>
    <t>https://arxiv.org/abs/1811.02166</t>
  </si>
  <si>
    <t>Large scaled relation extraction with reinforcement learning</t>
  </si>
  <si>
    <t>Zeng, Xiangrong; He, Shizhu; Liu, Kang; Zhao, Jun</t>
  </si>
  <si>
    <t>http://www.nlpr.ia.ac.cn/cip/~liukang/liukangPageFile/zeng_aaai2018.pdf</t>
  </si>
  <si>
    <t>Learning Multi-granular Features for Harvesting Knowledge from Free Text</t>
  </si>
  <si>
    <t>Zhou, Zheng; Wang, Huaming; Li, Zhixing; Hu, Feng; Wang, Guoyin</t>
  </si>
  <si>
    <t>https://www.researchgate.net/publication/333675178_Learning_Multi-granular_Features_for_Harvesting_Knowledge_from_Free_Text</t>
  </si>
  <si>
    <t>Prasojo, Radityo Eko; Kacimi, Mouna; Nutt, Werner</t>
  </si>
  <si>
    <t>Multiple order semantic relation extraction</t>
  </si>
  <si>
    <t>Song, Shengli; Sun, Yulong; Di, Qiang</t>
  </si>
  <si>
    <t>https://link.springer.com/article/10.1007/s00521-018-3453-x</t>
  </si>
  <si>
    <t>Neural Computing and Applications</t>
  </si>
  <si>
    <t>Neural Relation Extraction for Knowledge Base Enrichment</t>
  </si>
  <si>
    <t>Trisedya, Bayu Distiawan; Weikum, Gerhard; Qi, Jianzhong; Zhang, Rui</t>
  </si>
  <si>
    <t>http://www.ruizhang.info/publications/ACL2019_Neural%20Relation%20Extraction%20for%20Knowledge%20Base%20Enrichment.pdf</t>
  </si>
  <si>
    <t>Never-ending learning</t>
  </si>
  <si>
    <t>Mitchell, Tom; Cohen, William; Hruschka, Estevam; Talukdar, Partha; Yang, Bo; Betteridge, Justin; Carlson, Andrew; Dalvi, B.; Gardner, Matt; Kisiel, Bryan; others</t>
  </si>
  <si>
    <t>https://dl.acm.org/citation.cfm?id=3191513</t>
  </si>
  <si>
    <t>Communications of the ACM</t>
  </si>
  <si>
    <t>Open Information Extraction in Biomedical Literature</t>
  </si>
  <si>
    <t>Wang, Xuan; Zhang, Yu; Chen, Yinyin; Liu, Liyuan</t>
  </si>
  <si>
    <t>https://pdfs.semanticscholar.org/257a/6f896bd432e25a591dae341c26ff2881b109.pdf</t>
  </si>
  <si>
    <t>OpenKI: Integrating Open Information Extraction and Knowledge Bases with Relation Inference</t>
  </si>
  <si>
    <t>Zhang, Dongxu; Mukherjee, Subhabrata; Lockard, Colin; Dong, Xin Luna; McCallum, Andrew</t>
  </si>
  <si>
    <t>https://arxiv.org/abs/1904.12606</t>
  </si>
  <si>
    <t>RCE-OIE: Open Information Extraction Using a Rule-Based Clause Extraction Engine for Semantic Applications</t>
  </si>
  <si>
    <t>Thenmozhi, D.; Aravindan, Chandrabose</t>
  </si>
  <si>
    <t>https://link.springer.com/chapter/10.1007/978-981-10-8633-5_20</t>
  </si>
  <si>
    <t>Relation Discovery with Out-of-Relation Knowledge Base as Supervision</t>
  </si>
  <si>
    <t>Liang, Yan; Liu, Xin; Zhang, Jianwen; Song, Yangqiu</t>
  </si>
  <si>
    <t>https://arxiv.org/abs/1905.01959</t>
  </si>
  <si>
    <t>Span Based Open Information Extraction</t>
  </si>
  <si>
    <t>Zhan, Junlang; Zhao, Hai</t>
  </si>
  <si>
    <t>https://arxiv.org/abs/1901.10879</t>
  </si>
  <si>
    <t>arXiv preprint arXiv:1901.10879</t>
  </si>
  <si>
    <t>StuffIE: Semantic tagging of unlabeled facets using fine-grained information extraction</t>
  </si>
  <si>
    <t>https://dl.acm.org/citation.cfm?id=3271812</t>
  </si>
  <si>
    <t>Science Direct</t>
  </si>
  <si>
    <t>A hybrid model based on neural networks for biomedical relation extraction</t>
  </si>
  <si>
    <t>Yijia Zhang and Hongfei Lin and Zhihao Yang and Jian Wang and Shaowu Zhang and Yuanyuan Sun and Liang Yang</t>
  </si>
  <si>
    <t>https://www.ncbi.nlm.nih.gov/pubmed/29601989</t>
  </si>
  <si>
    <t>Journal of Biomedical Informatics</t>
  </si>
  <si>
    <t>Distant supervision for neural relation extraction integrated with word attention and property features</t>
  </si>
  <si>
    <t>Jianfeng Qu and Dantong Ouyang and Wen Hua and Yuxin Ye and Ximing Li</t>
  </si>
  <si>
    <t>https://www.sciencedirect.com/science/article/pii/S0893608018300066</t>
  </si>
  <si>
    <t>Neural Networks</t>
  </si>
  <si>
    <t>Feature-enriched matrix factorization for relation extraction</t>
  </si>
  <si>
    <t>Duc-Thuan Vo and Ebrahim Bagheri</t>
  </si>
  <si>
    <t>https://www.sciencedirect.com/science/article/pii/S0306457318303157</t>
  </si>
  <si>
    <t>Information Processing &amp; Management</t>
  </si>
  <si>
    <t>HClaimE: A tool for identifying health claims in health news headlines</t>
  </si>
  <si>
    <t>Shi Yuan and Bei Yu</t>
  </si>
  <si>
    <t>https://www.sciencedirect.com/science/article/pii/S030645731830743X</t>
  </si>
  <si>
    <t>Self-training on refined clause patterns for relation extraction</t>
  </si>
  <si>
    <t>https://www.sciencedirect.com/science/article/pii/S0306457316303259</t>
  </si>
  <si>
    <t>Scopus</t>
  </si>
  <si>
    <t>A dataset for inter-sentence relation extraction using distant supervision</t>
  </si>
  <si>
    <t>Mandya, A., Bollegala, D., Coenen, F., Atkinson, K.</t>
  </si>
  <si>
    <t>https://www.aclweb.org/anthology/L18-1246</t>
  </si>
  <si>
    <t>LREC 2018 - 11th International Conference on Language Resources and Evaluation</t>
  </si>
  <si>
    <t>A framework for crime data analysis using relationship among named entities</t>
  </si>
  <si>
    <t>Das, P., Das, A.K., Nayak, J., Pelusi, D.</t>
  </si>
  <si>
    <t>https://link.springer.com/article/10.1007/s00521-019-04150-8</t>
  </si>
  <si>
    <t>A hybrid graph model for distant supervision relation extraction</t>
  </si>
  <si>
    <t>Duan, S., Gao, H., Liu, B., Qi, G.</t>
  </si>
  <si>
    <t>https://link.springer.com/chapter/10.1007/978-3-030-21348-0_3</t>
  </si>
  <si>
    <t>Lecture Notes in Computer Science (including subseries Lecture Notes in Artificial Intelligence and Lecture Notes in Bioinformatics)</t>
  </si>
  <si>
    <t>A moderately deep convolutional neural network for relation extraction</t>
  </si>
  <si>
    <t>Bing, X., Shen, L., Zheng, L.</t>
  </si>
  <si>
    <t>https://dl.acm.org/citation.cfm?id=3318299.3318326</t>
  </si>
  <si>
    <t>ACM International Conference Proceeding Series</t>
  </si>
  <si>
    <t>A relation extraction method based on entity type embedding and recurrent piecewise residual networks</t>
  </si>
  <si>
    <t>Wang, Y., Zhao, H., Tu, L., Dan, J., Liu, L.</t>
  </si>
  <si>
    <t>https://link.springer.com/chapter/10.1007/978-3-030-23551-2_3</t>
  </si>
  <si>
    <t>A semieager classifier for open relation extraction</t>
  </si>
  <si>
    <t>Liu, P., Wang, X.</t>
  </si>
  <si>
    <t>https://www.hindawi.com/journals/mpe/2018/4929674/</t>
  </si>
  <si>
    <t>Mathematical Problems in Engineering</t>
  </si>
  <si>
    <t>A walk-based model on entity graphs for relation extraction</t>
  </si>
  <si>
    <t>Christopoulou, F., Miwa, M., Ananiadou, S.</t>
  </si>
  <si>
    <t>https://www.aclweb.org/anthology/P18-2014</t>
  </si>
  <si>
    <t>ACL 2018 - 56th Annual Meeting of the Association for Computational Linguistics, Proceedings of the Conference (Long Papers)</t>
  </si>
  <si>
    <t>Adversarial learning for distant supervised relation extraction</t>
  </si>
  <si>
    <t>Zeng, D., Dai, Y., Li, F., Sherratt, R.S., Wang, J.</t>
  </si>
  <si>
    <t>http://www.techscience.com/doi/10.3970/cmc.2018.055.121.pdf</t>
  </si>
  <si>
    <t>Computers, Materials and Continua</t>
  </si>
  <si>
    <t>Bootstrapped Multi-level Distant Supervision for Relation Extraction</t>
  </si>
  <si>
    <t>He, Y., Li, Z., Liu, G., Cao, F., Chen, Z., Wang, K., Ma, J.</t>
  </si>
  <si>
    <t>https://link.springer.com/chapter/10.1007/978-3-030-02922-7_28</t>
  </si>
  <si>
    <t>Contextualized Word Embeddings in a Neural Open Information Extraction Model</t>
  </si>
  <si>
    <t>Sarhan, I., Spruit, M.R.</t>
  </si>
  <si>
    <t>https://link.springer.com/chapter/10.1007/978-3-030-23281-8_31</t>
  </si>
  <si>
    <t>Discovering correlations between sparse features in distant supervision for relation extraction</t>
  </si>
  <si>
    <t>Qu, J., Ouyang, D., Ye, Y., Hua, W., Zhou, X.</t>
  </si>
  <si>
    <t>https://dl.acm.org/citation.cfm?id=3291004</t>
  </si>
  <si>
    <t>WSDM 2019 - Proceedings of the 12th ACM International Conference on Web Search and Data Mining</t>
  </si>
  <si>
    <t>Distant supervision for relation extraction with hierarchical selective attention</t>
  </si>
  <si>
    <t>Zhou, P., Xu, J., Qi, Z., Bao, H., Chen, Z., Xu, B.</t>
  </si>
  <si>
    <t>https://www.sciencedirect.com/science/article/pii/S0893608018302429</t>
  </si>
  <si>
    <t>Distant Supervision for Relation Extraction with Neural Instance Selector</t>
  </si>
  <si>
    <t>Chen, Y., Liu, H., Wu, C., Yuan, Z., Jiang, M., Huang, Y.</t>
  </si>
  <si>
    <t>https://www.researchgate.net/publication/327001788_Distant_Supervision_for_Relation_Extraction_with_Neural_Instance_Selector_7th_CCF_International_Conference_NLPCC_2018_Hohhot_China_August_26-30_2018_Proceedings_Part_I</t>
  </si>
  <si>
    <t>Encoding implicit relation requirements for relation extraction: A joint inference approach</t>
  </si>
  <si>
    <t>Chen, L., Feng, Y., Huang, S., Luo, B., Zhao, D.</t>
  </si>
  <si>
    <t>https://arxiv.org/abs/1811.03796</t>
  </si>
  <si>
    <t>Artificial Intelligence</t>
  </si>
  <si>
    <t>End-to-end neural relation extraction using deep biaffine attention</t>
  </si>
  <si>
    <t>Nguyen, D.Q., Verspoor, K.</t>
  </si>
  <si>
    <t>https://arxiv.org/abs/1812.11275</t>
  </si>
  <si>
    <t>End-to-end relation extraction using markov logic networks</t>
  </si>
  <si>
    <t>Pawar, S., Bhattacharya, P., Palshikar, G.K.</t>
  </si>
  <si>
    <t>https://arxiv.org/abs/1712.00988</t>
  </si>
  <si>
    <t>Ensemble neural relation extraction with adaptive boosting</t>
  </si>
  <si>
    <t>Yang, D., Wang, S., Li, Z.</t>
  </si>
  <si>
    <t>https://www.ijcai.org/proceedings/2018/0630.pdf</t>
  </si>
  <si>
    <t>IJCAI International Joint Conference on Artificial Intelligence</t>
  </si>
  <si>
    <t>Exploring encoder-decoder model for distant supervised relation extraction</t>
  </si>
  <si>
    <t>Su, S., Jia, N., Cheng, X., Zhu, S., Li, R.</t>
  </si>
  <si>
    <t>https://www.ijcai.org/proceedings/2018/0610.pdf</t>
  </si>
  <si>
    <t>Communications in Computer and Information Science</t>
  </si>
  <si>
    <t>Improving Semantic Relation Extraction System with Compositional Dependency Unit on Enriched Shortest Dependency Path</t>
  </si>
  <si>
    <t>Can, D.-C., Le, H.-Q., Ha, Q.-T.</t>
  </si>
  <si>
    <t>https://link.springer.com/chapter/10.1007/978-3-030-14799-0_12</t>
  </si>
  <si>
    <t>Joint entity recognition and relation extraction as a multi-head selection problem</t>
  </si>
  <si>
    <t>Bekoulis, G., Deleu, J., Demeester, T., Develder, C.</t>
  </si>
  <si>
    <t>https://arxiv.org/abs/1804.07847</t>
  </si>
  <si>
    <t>Expert Systems with Applications</t>
  </si>
  <si>
    <t>Latent relational model for relation extraction</t>
  </si>
  <si>
    <t>Rossiello, G., Gliozzo, A., Fauceglia, N., Semeraro, G.</t>
  </si>
  <si>
    <t>https://www.researchgate.net/publication/333361139_Latent_Relational_Model_for_Relation_Extraction</t>
  </si>
  <si>
    <t>MSnet: Multi-Head Self-Attention Network for Distantly Supervised Relation Extraction</t>
  </si>
  <si>
    <t>Sun, T., Zhang, C., Ji, Y., Hu, Z.</t>
  </si>
  <si>
    <t>https://ieeexplore.ieee.org/document/8698900</t>
  </si>
  <si>
    <t>IEEE Access</t>
  </si>
  <si>
    <t>Open Information Extraction with Meta-pattern Discovery in Biomedical Literature</t>
  </si>
  <si>
    <t>Wang, X., Zhang, Y., Li, Q., Chen, Y., Han, J.</t>
  </si>
  <si>
    <t>http://hanj.cs.illinois.edu/pdf/bcb18_xwang.pdf</t>
  </si>
  <si>
    <t>ACM-BCB 2018 - Proceedings of the 2018 ACM International Conference on Bioinformatics, Computational Biology, and Health Informatics</t>
  </si>
  <si>
    <t>Pattern Discovery for Wide-Window Open Information Extraction in Biomedical Literature</t>
  </si>
  <si>
    <t>Li, Q., Wang, X., Zhang, Y., Ling, F., Wu, C.H., Han, J.</t>
  </si>
  <si>
    <t>http://hanj.cs.illinois.edu/pdf/bibm18_qli.pdf</t>
  </si>
  <si>
    <t>Proceedings - 2018 IEEE International Conference on Bioinformatics and Biomedicine, BIBM 2018</t>
  </si>
  <si>
    <t>Relating Legal Entities via Open Information Extraction</t>
  </si>
  <si>
    <t>Siragusa, G., Nanda, R., De Paiva, V., Di Caro, L.</t>
  </si>
  <si>
    <t>https://link.springer.com/chapter/10.1007/978-3-030-14401-2_17</t>
  </si>
  <si>
    <t>Relation extraction and discovery from free texts via bootstrapping</t>
  </si>
  <si>
    <t>Yang, Y., Luo, J.</t>
  </si>
  <si>
    <t>https://ieeexplore.ieee.org/document/8283237</t>
  </si>
  <si>
    <t>Proceedings - 2017 10th International Symposium on Computational Intelligence and Design, ISCID 2017</t>
  </si>
  <si>
    <t>Robust distant supervision relation extraction via deep reinforcement learning</t>
  </si>
  <si>
    <t>Qin, P., Xu, W., Wang, W.Y.</t>
  </si>
  <si>
    <t>https://www.aclweb.org/anthology/P18-1199</t>
  </si>
  <si>
    <t>SEE: Syntax-aware entity embedding for neural relation extraction</t>
  </si>
  <si>
    <t>He, Z., Chen, W., Li, Z., Zhang, M., Zhang, W., Zhang, M.</t>
  </si>
  <si>
    <t>https://arxiv.org/abs/1801.03603</t>
  </si>
  <si>
    <t>32nd AAAI Conference on Artificial Intelligence, AAAI 2018</t>
  </si>
  <si>
    <t>Senet for weakly-supervised relation extraction</t>
  </si>
  <si>
    <t>Liu, J., Chen, G., Guo, J.</t>
  </si>
  <si>
    <t>https://dl.acm.org/citation.cfm?id=3297223</t>
  </si>
  <si>
    <t>Simple large-scale relation extraction from unstructured text</t>
  </si>
  <si>
    <t>Christodoulopoulos, C., Mittal, A.</t>
  </si>
  <si>
    <t>https://arxiv.org/abs/1803.09091</t>
  </si>
  <si>
    <t>Database</t>
  </si>
  <si>
    <t>Decisão</t>
  </si>
  <si>
    <t>ok</t>
  </si>
  <si>
    <t>ACL</t>
  </si>
  <si>
    <t>Glauber</t>
  </si>
  <si>
    <t>Highlife</t>
  </si>
  <si>
    <t>SRL</t>
  </si>
  <si>
    <t>News, Biomedical literature</t>
  </si>
  <si>
    <t>Remine</t>
  </si>
  <si>
    <t>Clauseie, stanford open ie, ollie, minie</t>
  </si>
  <si>
    <t>NYT, Wikipedia, Twitter</t>
  </si>
  <si>
    <t>DualRE</t>
  </si>
  <si>
    <t>SEMeval, TaCRED</t>
  </si>
  <si>
    <t>Mintz, multir, Miml, CNN- att, PCN-ATT</t>
  </si>
  <si>
    <t>MPCNN</t>
  </si>
  <si>
    <t xml:space="preserve">Snowball, patty, CNNATT, PCNN-ATT, pathCNN, Lexnet, </t>
  </si>
  <si>
    <t>REPEL</t>
  </si>
  <si>
    <t>NYT, Wiki</t>
  </si>
  <si>
    <t>MINTz , multir, MIMLRE, PCNN+ATT, GLORE</t>
  </si>
  <si>
    <t>ED-LSTM</t>
  </si>
  <si>
    <t>LTSM</t>
  </si>
  <si>
    <t xml:space="preserve">LSTM </t>
  </si>
  <si>
    <t>ACE dataset</t>
  </si>
  <si>
    <t>wikipedia, ace, web 500, NYT</t>
  </si>
  <si>
    <t xml:space="preserve">REVERB, PCEOE, ARGOE, Open IE4 , </t>
  </si>
  <si>
    <t xml:space="preserve">MultiR, COType, FCM, </t>
  </si>
  <si>
    <t>AMNRE</t>
  </si>
  <si>
    <t xml:space="preserve">SVM, RNN, MVRNN, CNN, CR-CNN, SDP-LTSM, DEPNN, BLSTM, </t>
  </si>
  <si>
    <t>DIAG-NRE</t>
  </si>
  <si>
    <t>Multir,Miml, PCNN+Mil, PE+Reinforcement</t>
  </si>
  <si>
    <t>NYT, Small corpus</t>
  </si>
  <si>
    <t>confidence</t>
  </si>
  <si>
    <t>JMC</t>
  </si>
  <si>
    <t>LSTM,Deepwalk, BiLSTM, Cotype</t>
  </si>
  <si>
    <t>Sent500</t>
  </si>
  <si>
    <t>Mosre</t>
  </si>
  <si>
    <t>Statsnowball, Hybrid, Prop</t>
  </si>
  <si>
    <t>-</t>
  </si>
  <si>
    <t>CNN, MiniE, ClauseIE, AINDA, NeuralEL</t>
  </si>
  <si>
    <t>Wiki, GEO</t>
  </si>
  <si>
    <t>NELL</t>
  </si>
  <si>
    <t>ollie, reverb</t>
  </si>
  <si>
    <t>GENIA  (especifico para medicina)</t>
  </si>
  <si>
    <t>Open KI</t>
  </si>
  <si>
    <t>reverb, CERES</t>
  </si>
  <si>
    <t>RCE-OIE</t>
  </si>
  <si>
    <t>ClauseIE</t>
  </si>
  <si>
    <t>NYT, wikipedia</t>
  </si>
  <si>
    <t>https://www.groundai.com/project/span-based-open-information-extraction/1</t>
  </si>
  <si>
    <t>SPAN OIE</t>
  </si>
  <si>
    <t>Clauseie, ollie, Openie-4, PropS, stanford</t>
  </si>
  <si>
    <t>Dataset especificos de ferramentas como o OPENIE4</t>
  </si>
  <si>
    <t>Stuffie</t>
  </si>
  <si>
    <t xml:space="preserve">ClauseIE, Ollie, Semafor, SRL </t>
  </si>
  <si>
    <t>news, wiki</t>
  </si>
  <si>
    <t>Literatura biomedica</t>
  </si>
  <si>
    <t>Reverb, Ollie, clausie, ls3RYie</t>
  </si>
  <si>
    <t>HClaimIE</t>
  </si>
  <si>
    <t>Reverb, Ollie, OpenIE 5, stanford-openIE, SemRep</t>
  </si>
  <si>
    <t>Biomedical news</t>
  </si>
  <si>
    <t>LS3RYIE</t>
  </si>
  <si>
    <t>NYT, Wikipedia, yahoo random link</t>
  </si>
  <si>
    <t>Relatorios de crimes na india</t>
  </si>
  <si>
    <t>CNN+ATT, PCNN+ATT, ResCNN-9</t>
  </si>
  <si>
    <t>HG</t>
  </si>
  <si>
    <t>PCNN, PCNN + path, PCNN+KG</t>
  </si>
  <si>
    <t>PCNN+ Att +AD, BILTSM, PCNN_ ATT, PCNN_one</t>
  </si>
  <si>
    <t>https://www.researchgate.net/publication/328578953_A_Semieager_Classifier_for_Open_Relation_Extraction</t>
  </si>
  <si>
    <t>SemIE</t>
  </si>
  <si>
    <t>BR-CNN , BLSTM, Eatt - bigru, SDP-LSTM</t>
  </si>
  <si>
    <t>Semeval</t>
  </si>
  <si>
    <t>ACE2005</t>
  </si>
  <si>
    <t>DSRE</t>
  </si>
  <si>
    <t>Mintz, multir, Miml, PCNNs + MIL, Crossmax, RC</t>
  </si>
  <si>
    <t>comparação com base de dados externas</t>
  </si>
  <si>
    <t>BM-PCNNs</t>
  </si>
  <si>
    <t>Mintz, multir , MIML, PCNNs</t>
  </si>
  <si>
    <t>clueweb 09</t>
  </si>
  <si>
    <t>BiGru</t>
  </si>
  <si>
    <t xml:space="preserve">BiLTSM, GRU, HAN, </t>
  </si>
  <si>
    <t>mintz, multir, rankRE</t>
  </si>
  <si>
    <t>HSAN</t>
  </si>
  <si>
    <t>Mintz, multir, miml, PCNN+att, Se+PCNN + Att</t>
  </si>
  <si>
    <t>NIS</t>
  </si>
  <si>
    <t>PCNN+MIL, APCNN, APCNN + ATT</t>
  </si>
  <si>
    <t xml:space="preserve">multir, miml-re, nn-vg, nn-at, mintz++, </t>
  </si>
  <si>
    <t>BILTSM</t>
  </si>
  <si>
    <t xml:space="preserve"> CoNLL04</t>
  </si>
  <si>
    <t>MLN</t>
  </si>
  <si>
    <t>Multir, miml, CNN+ATT, Rank + ExAtt</t>
  </si>
  <si>
    <t>PCNN, MIML, CNN + ATT, RANK+AVE, Rank + ATT, AVE, Partial-max</t>
  </si>
  <si>
    <t>SDP</t>
  </si>
  <si>
    <t>ACE, CoNLL, DREC, ADE</t>
  </si>
  <si>
    <t>ARES</t>
  </si>
  <si>
    <t>mintz++ , miml RE, pcnn + ONE, pcnn + ATT</t>
  </si>
  <si>
    <t xml:space="preserve">Mintz, Multir, MMLRE, PCNN, </t>
  </si>
  <si>
    <t>MSNet</t>
  </si>
  <si>
    <t>CPIE</t>
  </si>
  <si>
    <t>ClauseIE, Stanford, Ollie, MinIE, CPIE</t>
  </si>
  <si>
    <t xml:space="preserve">CDT ( base biomédica ) </t>
  </si>
  <si>
    <t>WW-PIE</t>
  </si>
  <si>
    <t>CLauseIE, Stanford, Ollie, Minie</t>
  </si>
  <si>
    <t>Biomedical literature</t>
  </si>
  <si>
    <t>Clause IE, Ollie, Reverb</t>
  </si>
  <si>
    <t>Texto juridico</t>
  </si>
  <si>
    <t>SemEval, i2b2</t>
  </si>
  <si>
    <t>CNN + ONE , CNN + ATT , PCNN + ONE, PCNN + ATT</t>
  </si>
  <si>
    <t>tree-GRU</t>
  </si>
  <si>
    <t>Mintz, Multir, Miml, PCNN-MIL, APCNN + D , PCNN + Att, SEE TRANS</t>
  </si>
  <si>
    <t>Senet</t>
  </si>
  <si>
    <t>CNN+ATT, PCNN+ATT, ResCNN-9, BLSTM+ATT, BGRU+2ATT, SE-RESNET-d</t>
  </si>
  <si>
    <t>HypeNet</t>
  </si>
  <si>
    <t>Fasttext, MaxEnt</t>
  </si>
  <si>
    <t>Type of event</t>
  </si>
  <si>
    <t>Conf/journal name</t>
  </si>
  <si>
    <t>j</t>
  </si>
  <si>
    <t>Ai Magazine</t>
  </si>
  <si>
    <t>c</t>
  </si>
  <si>
    <t>Conference on Empirical Methods in Natural Language Processing</t>
  </si>
  <si>
    <t>Conference on Information and knowledge management</t>
  </si>
  <si>
    <t>Human Language Technology Conference and Conference on Empirical Methods in Natural Language Processing</t>
  </si>
  <si>
    <t>w</t>
  </si>
  <si>
    <t>Workshop on adaptive text extraction and mining</t>
  </si>
  <si>
    <t>National Conference on Artificial Intelligence and Conference on Innovative Applications of Artificial Intelligence</t>
  </si>
  <si>
    <t>International joint conference on Artifical intelligence</t>
  </si>
  <si>
    <t>Text Analysis Conference - Knowledge Base Propagation</t>
  </si>
  <si>
    <t>International joint conference on Artificial Intelligence</t>
  </si>
  <si>
    <t>International Workshop on Formalisms and Methodology for Learning by Reading</t>
  </si>
  <si>
    <t>ACL-08: HLT</t>
  </si>
  <si>
    <t>International conference on World Wide Web</t>
  </si>
  <si>
    <t>Machine learning</t>
  </si>
  <si>
    <t>Conference on Empirical Methods in Natural Language Processing and Computational Natural Language Learning</t>
  </si>
  <si>
    <t>Conference on Language Resources and Evaluation</t>
  </si>
  <si>
    <t>Journal of the Brazilian Computer Society</t>
  </si>
  <si>
    <t>Joint Workshop on Unsupervised and Semi-Supervised Learning in NLP</t>
  </si>
  <si>
    <t>Portuguese Conference on Artificial Intelligence</t>
  </si>
  <si>
    <t xml:space="preserve">International Conference on Computational Linguistics </t>
  </si>
  <si>
    <t>Annual Meeting of the Association for Computational Linguistics</t>
  </si>
  <si>
    <t>Workshop on Automated Knowledge Base Construction</t>
  </si>
  <si>
    <t>International Joint Conference on Artificial Intelligence</t>
  </si>
  <si>
    <t>ACM SIGMOD Record</t>
  </si>
  <si>
    <t>Annual Meeting of the ACL and International Joint Conference on Natural Language Processing of the AFNLP</t>
  </si>
  <si>
    <t>International Conference on Neural Information Processing Systems</t>
  </si>
  <si>
    <t>Annual Meeting on Association for Computational Linguistics</t>
  </si>
  <si>
    <t>Human Language Technology Conference of the North American Chapter of the Association of Computational Linguistics</t>
  </si>
  <si>
    <t xml:space="preserve">Annual Meeting of the Association for Computational Linguistics and International Joint Conference on Natural Language Processing </t>
  </si>
  <si>
    <t>International Conference on Intelligent Text Processing and Computational Linguistics</t>
  </si>
  <si>
    <t>European Semantic Web Conference - The Semantic Web: Trends and Challenges</t>
  </si>
  <si>
    <t>Pacific-Asia Conference on Knowledge Discovery and Data Mining</t>
  </si>
  <si>
    <t xml:space="preserve">Workshop Programme </t>
  </si>
  <si>
    <t>International Conference on Computational Linguistics</t>
  </si>
  <si>
    <t>p</t>
  </si>
  <si>
    <t>PHD thesis</t>
  </si>
  <si>
    <t>International Database Engineering &amp; Applications Symposium</t>
  </si>
  <si>
    <t>Conference on Conference on information and knowledge management</t>
  </si>
  <si>
    <t>Interactive poster and demonstration sessions</t>
  </si>
  <si>
    <t>International Conference on Knowledge Discovery and Data Mining</t>
  </si>
  <si>
    <t>International Conference on Natural Language Processing</t>
  </si>
  <si>
    <t>International Conference on Web Intelligence, Mining and Semantics</t>
  </si>
  <si>
    <t>Conference of the North American Chapter of the Association for Computational Linguistics: Human Language Technologies</t>
  </si>
  <si>
    <t>Semantic Web – Interoperability, Usability, Applicability an IOS Press Journal</t>
  </si>
  <si>
    <t>Annual Meeting of the Association for Computational Linguistics: Human Language Technologies</t>
  </si>
  <si>
    <t>ACM Transactions on the Web</t>
  </si>
  <si>
    <t>www workshop</t>
  </si>
  <si>
    <t>Proceedings of the Eighth International Joint Conference on Natural Language Processing</t>
  </si>
  <si>
    <t>Applied Mathematics &amp; Information Sciences</t>
  </si>
  <si>
    <t xml:space="preserve">The Journal of Machine Learning Research </t>
  </si>
  <si>
    <t>Joint Workshop on Automatic Knowledge Base Construction and Web-scale Knowledge Extraction</t>
  </si>
  <si>
    <t>International Semantic Web Conference</t>
  </si>
  <si>
    <t>Workshop on Information Extraction Beyond The Document</t>
  </si>
  <si>
    <t>Expert systems and applications</t>
  </si>
  <si>
    <t>Workshop on Ontology Learning and Population: Bridging the Gap between Text and Knowledge</t>
  </si>
  <si>
    <t>Annual Meeting of the Association for Computational Linguistics and International Joint Conference on Natural Language Processing</t>
  </si>
  <si>
    <t>Joint European Conference on Machine Learning and Knowledge Discovery in Databases</t>
  </si>
  <si>
    <t>Joint Conference on Empirical Methods in Natural Language Processing and Computational Natural Language Learning</t>
  </si>
  <si>
    <t>Flairs Conference</t>
  </si>
  <si>
    <t>IEEE Seventh International Conference on Semantic Computing</t>
  </si>
  <si>
    <t>Conference on Semantics in Text Processing</t>
  </si>
  <si>
    <t>IEEE Second International Conference on Data Science in Cyberspace</t>
  </si>
  <si>
    <t>International Semantic Web Conference Asian Semantic Web Conference</t>
  </si>
  <si>
    <t>International Conference on Knowledge Capture</t>
  </si>
  <si>
    <t>International Conference on Knowledge Engineering and Knowledge Management - Knowledge Engineering and Knowledge Management</t>
  </si>
  <si>
    <t>NAACL-HLT</t>
  </si>
  <si>
    <t>International conference on World wide web</t>
  </si>
  <si>
    <t>Conference on Artificial intelligence and the eleventh Innovative applications of artificial intelligence conference innovative applications of artificial intelligence</t>
  </si>
  <si>
    <t>Conference on Digital libraries</t>
  </si>
  <si>
    <t>International Conference on World Wide Web</t>
  </si>
  <si>
    <t>Advanced Computational Methods for Knowledge Engineering</t>
  </si>
  <si>
    <t>Proceedings of the sixth conference on Applied natural language processing</t>
  </si>
  <si>
    <t>International Joint Conference on Natural Language Processing</t>
  </si>
  <si>
    <t>International Conference on Language Resources and Evaluation</t>
  </si>
  <si>
    <t>s</t>
  </si>
  <si>
    <t>Proceedings of the AAAI Conference on Artificial Intelligence</t>
  </si>
  <si>
    <t>Proceedings of the 27th International Conference on Computational Linguistics</t>
  </si>
  <si>
    <t>China Conference on Knowledge Graph and Semantic Computing</t>
  </si>
  <si>
    <t>CoRR</t>
  </si>
  <si>
    <t>AAAI conference on artificial inteliggence</t>
  </si>
  <si>
    <t>International Joint Conference on Rough Sets</t>
  </si>
  <si>
    <t>Proceedings of the 57th Conference of the Association for Computational Linguistics</t>
  </si>
  <si>
    <t>NAACL-HLT 2019</t>
  </si>
  <si>
    <t>Recent Findings in Intelligent Computing Techniques</t>
  </si>
  <si>
    <t>Proceedings of the 27th ACM International Conference on Information and Knowledge Management</t>
  </si>
  <si>
    <t>Conferences</t>
  </si>
  <si>
    <t>Journals</t>
  </si>
  <si>
    <t>Workshops</t>
  </si>
  <si>
    <t>Symposiums</t>
  </si>
  <si>
    <t>phd</t>
  </si>
  <si>
    <t>L/sup</t>
  </si>
  <si>
    <t>est/sup</t>
  </si>
  <si>
    <t>L/n sup</t>
  </si>
  <si>
    <t>est/nsup</t>
  </si>
  <si>
    <t>lin/neu</t>
  </si>
  <si>
    <t>est/neu</t>
  </si>
  <si>
    <t>Linguistic</t>
  </si>
  <si>
    <t>Statistic</t>
  </si>
  <si>
    <t>Microblog</t>
  </si>
  <si>
    <t>microblog</t>
  </si>
  <si>
    <t>Scientific Literature</t>
  </si>
  <si>
    <t>Clueweb, NYT</t>
  </si>
  <si>
    <t>Pre-processed Dataset</t>
  </si>
  <si>
    <t>Web as Corpus</t>
  </si>
  <si>
    <t>não cita</t>
  </si>
  <si>
    <t>Banko 2007, Fader 2011, Del corro gemulla 2013</t>
  </si>
  <si>
    <t>Reverb, Ollie, SRLIE, RelNoun</t>
  </si>
  <si>
    <t>Text runner, WOE, NELL</t>
  </si>
  <si>
    <t>Textrunner, knext</t>
  </si>
  <si>
    <t>Kylin</t>
  </si>
  <si>
    <t>Knowitall</t>
  </si>
  <si>
    <t>KnowItAll (Modified)</t>
  </si>
  <si>
    <t>TextRunner</t>
  </si>
  <si>
    <t>Unnamed</t>
  </si>
  <si>
    <t>KnowItALL</t>
  </si>
  <si>
    <t>RELNOUN 2.2</t>
  </si>
  <si>
    <t>RealText Lex</t>
  </si>
  <si>
    <t>RDRIE</t>
  </si>
  <si>
    <t>Does not Specify</t>
  </si>
  <si>
    <t>Verification of repeated extractions</t>
  </si>
  <si>
    <t>Comparisson with external databases</t>
  </si>
  <si>
    <t>Statistical or linguistical methods</t>
  </si>
  <si>
    <t>Coluna1</t>
  </si>
  <si>
    <t>1</t>
  </si>
  <si>
    <t>2</t>
  </si>
  <si>
    <t>Valor</t>
  </si>
  <si>
    <t xml:space="preserve"> </t>
  </si>
  <si>
    <t>3</t>
  </si>
  <si>
    <t>https://www.aclweb.org/anthology/P18-1046/</t>
  </si>
  <si>
    <t>Total</t>
  </si>
  <si>
    <t>Author</t>
  </si>
  <si>
    <t>Context Sensitive</t>
  </si>
  <si>
    <t>Statistical</t>
  </si>
  <si>
    <t>Distant Supervised</t>
  </si>
  <si>
    <t>Type of corpus 1</t>
  </si>
  <si>
    <t>Type of corpus 2</t>
  </si>
  <si>
    <t>Type of corpus 3</t>
  </si>
  <si>
    <t>Type of corpus 4</t>
  </si>
  <si>
    <t>Description</t>
  </si>
  <si>
    <t>Propose automatic evaluation of triples?</t>
  </si>
  <si>
    <t>Precision and Recall</t>
  </si>
  <si>
    <t>Hibrido/supervisionado</t>
  </si>
  <si>
    <t>Hibrido/ não subpervisionado</t>
  </si>
  <si>
    <t>Hibrido/neural</t>
  </si>
  <si>
    <t>Hybrid</t>
  </si>
  <si>
    <t>Atributo</t>
  </si>
  <si>
    <t>LegOIE</t>
  </si>
  <si>
    <t>Web-scale information extraction in KnowItAll (Preliminary results)</t>
  </si>
  <si>
    <t>Oren Etzioni, Michael J. Cafarella, Doug Downey, AnaMaria Popescu, Tal Shaked, Stephen Soderland, Daniel S. Weld, and Alexander Yates</t>
  </si>
  <si>
    <t>International Symposium on Languages in Biology and Medicine</t>
  </si>
  <si>
    <t>Systems used</t>
  </si>
  <si>
    <t>System described</t>
  </si>
  <si>
    <t>Same system Comparison</t>
  </si>
  <si>
    <t>Other systems comparison</t>
  </si>
  <si>
    <t>Human Evaluation</t>
  </si>
  <si>
    <t>Error Analysis</t>
  </si>
  <si>
    <t>Don't use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</si>
</sst>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u/>
      <sz val="11"/>
      <color theme="10"/>
      <name val="Calibri"/>
      <family val="2"/>
      <scheme val="minor"/>
    </font>
    <font>
      <sz val="12"/>
      <color theme="1"/>
      <name val="Arial"/>
      <family val="2"/>
    </font>
    <font>
      <b/>
      <sz val="12"/>
      <color theme="1"/>
      <name val="Arial"/>
      <family val="2"/>
    </font>
    <font>
      <b/>
      <sz val="14"/>
      <color theme="1"/>
      <name val="Arial"/>
      <family val="2"/>
    </font>
    <font>
      <sz val="10"/>
      <name val="Arial"/>
      <family val="2"/>
    </font>
    <font>
      <sz val="10"/>
      <color theme="1"/>
      <name val="Arial"/>
      <family val="2"/>
    </font>
    <font>
      <u/>
      <sz val="10"/>
      <color theme="10"/>
      <name val="Arial"/>
      <family val="2"/>
    </font>
    <font>
      <b/>
      <sz val="9"/>
      <color indexed="81"/>
      <name val="Segoe UI"/>
      <family val="2"/>
    </font>
    <font>
      <b/>
      <sz val="10"/>
      <color theme="1"/>
      <name val="Arial"/>
      <family val="2"/>
    </font>
    <font>
      <sz val="10"/>
      <color rgb="FF111111"/>
      <name val="Arial"/>
      <family val="2"/>
    </font>
    <font>
      <b/>
      <sz val="16"/>
      <color theme="1"/>
      <name val="Calibri"/>
      <family val="2"/>
      <scheme val="minor"/>
    </font>
    <font>
      <sz val="11"/>
      <color theme="1"/>
      <name val="Calibri"/>
      <family val="2"/>
      <scheme val="minor"/>
    </font>
    <font>
      <sz val="8"/>
      <color rgb="FF222222"/>
      <name val="Arial"/>
      <family val="2"/>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4"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9" fontId="13" fillId="0" borderId="0" applyFont="0" applyFill="0" applyBorder="0" applyAlignment="0" applyProtection="0"/>
  </cellStyleXfs>
  <cellXfs count="92">
    <xf numFmtId="0" fontId="0" fillId="0" borderId="0" xfId="0"/>
    <xf numFmtId="0" fontId="3" fillId="0" borderId="1" xfId="0" applyFont="1" applyBorder="1" applyAlignment="1">
      <alignment wrapText="1"/>
    </xf>
    <xf numFmtId="0" fontId="4" fillId="0" borderId="1" xfId="0" applyFont="1" applyBorder="1" applyAlignment="1">
      <alignment vertical="center" wrapText="1"/>
    </xf>
    <xf numFmtId="0" fontId="3" fillId="2" borderId="1" xfId="0" applyFont="1" applyFill="1" applyBorder="1" applyAlignment="1">
      <alignment vertical="center" wrapText="1"/>
    </xf>
    <xf numFmtId="0" fontId="0" fillId="0" borderId="0" xfId="0" applyBorder="1"/>
    <xf numFmtId="0" fontId="6" fillId="0" borderId="1" xfId="0" applyFont="1" applyFill="1" applyBorder="1" applyAlignment="1">
      <alignment horizontal="left" vertical="center"/>
    </xf>
    <xf numFmtId="0" fontId="8" fillId="0" borderId="1" xfId="1" applyFont="1" applyFill="1" applyBorder="1" applyAlignment="1">
      <alignment horizontal="left" vertical="center"/>
    </xf>
    <xf numFmtId="0" fontId="7" fillId="0" borderId="1" xfId="0" applyFont="1" applyFill="1" applyBorder="1" applyAlignment="1">
      <alignment horizontal="left" vertical="center"/>
    </xf>
    <xf numFmtId="0" fontId="6" fillId="0" borderId="1" xfId="1" applyFont="1" applyFill="1" applyBorder="1" applyAlignment="1">
      <alignment horizontal="left" vertical="center"/>
    </xf>
    <xf numFmtId="0" fontId="1" fillId="2" borderId="2" xfId="0" applyFont="1" applyFill="1" applyBorder="1" applyAlignment="1">
      <alignment horizontal="center"/>
    </xf>
    <xf numFmtId="0" fontId="1" fillId="2" borderId="2" xfId="0" applyFont="1" applyFill="1" applyBorder="1" applyAlignment="1">
      <alignment horizontal="center" vertical="center"/>
    </xf>
    <xf numFmtId="0" fontId="7" fillId="0" borderId="1" xfId="0" applyFont="1" applyFill="1" applyBorder="1" applyAlignment="1">
      <alignment horizontal="center" vertical="center"/>
    </xf>
    <xf numFmtId="0" fontId="10" fillId="2" borderId="1" xfId="0" applyFont="1" applyFill="1" applyBorder="1" applyAlignment="1">
      <alignment horizontal="center" vertical="center"/>
    </xf>
    <xf numFmtId="0" fontId="7" fillId="0" borderId="1" xfId="0" applyFont="1" applyBorder="1" applyAlignment="1"/>
    <xf numFmtId="0" fontId="11" fillId="0" borderId="1" xfId="0" applyFont="1" applyBorder="1" applyAlignment="1"/>
    <xf numFmtId="0" fontId="7" fillId="0" borderId="1" xfId="0" applyFont="1" applyBorder="1"/>
    <xf numFmtId="0" fontId="7" fillId="0" borderId="1" xfId="0" applyFont="1" applyBorder="1" applyAlignment="1">
      <alignment vertical="center"/>
    </xf>
    <xf numFmtId="0" fontId="7" fillId="4" borderId="1" xfId="0" applyFont="1" applyFill="1" applyBorder="1" applyAlignment="1">
      <alignment horizontal="left" vertical="center"/>
    </xf>
    <xf numFmtId="0" fontId="7" fillId="3" borderId="1" xfId="0" applyFont="1" applyFill="1" applyBorder="1" applyAlignment="1">
      <alignment horizontal="left" vertical="center"/>
    </xf>
    <xf numFmtId="0" fontId="1" fillId="2" borderId="4" xfId="0" applyFont="1" applyFill="1" applyBorder="1" applyAlignment="1">
      <alignment horizontal="center" vertical="center"/>
    </xf>
    <xf numFmtId="0" fontId="0" fillId="0" borderId="0" xfId="0" applyAlignment="1"/>
    <xf numFmtId="0" fontId="7" fillId="4"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5" borderId="1" xfId="0" applyFont="1" applyFill="1" applyBorder="1" applyAlignment="1">
      <alignment horizontal="center" vertical="center"/>
    </xf>
    <xf numFmtId="0" fontId="2" fillId="0" borderId="1" xfId="1" applyFill="1" applyBorder="1" applyAlignment="1">
      <alignment horizontal="left" vertical="center"/>
    </xf>
    <xf numFmtId="0" fontId="7" fillId="0"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1" fillId="2" borderId="1" xfId="0" applyFont="1" applyFill="1" applyBorder="1" applyAlignment="1">
      <alignment horizontal="center" vertical="center"/>
    </xf>
    <xf numFmtId="0" fontId="0" fillId="0" borderId="1" xfId="0" applyBorder="1" applyAlignment="1">
      <alignment horizontal="center"/>
    </xf>
    <xf numFmtId="0" fontId="7" fillId="0" borderId="1" xfId="0" applyFont="1" applyBorder="1" applyAlignment="1">
      <alignment horizontal="center"/>
    </xf>
    <xf numFmtId="0" fontId="11" fillId="0" borderId="1" xfId="0" applyFont="1" applyBorder="1" applyAlignment="1">
      <alignment horizontal="center"/>
    </xf>
    <xf numFmtId="0" fontId="7" fillId="0" borderId="1" xfId="0" applyFont="1" applyBorder="1" applyAlignment="1">
      <alignment horizontal="center" vertical="center"/>
    </xf>
    <xf numFmtId="0" fontId="7" fillId="0" borderId="1" xfId="0" applyFont="1" applyFill="1" applyBorder="1"/>
    <xf numFmtId="0" fontId="0" fillId="0" borderId="1" xfId="0" applyBorder="1" applyAlignment="1">
      <alignment horizontal="center" vertical="center"/>
    </xf>
    <xf numFmtId="0" fontId="7" fillId="0" borderId="1" xfId="0" applyFont="1" applyBorder="1" applyAlignment="1">
      <alignment horizontal="left"/>
    </xf>
    <xf numFmtId="0" fontId="3" fillId="2" borderId="1" xfId="0" applyFont="1" applyFill="1" applyBorder="1" applyAlignment="1">
      <alignment wrapText="1"/>
    </xf>
    <xf numFmtId="0" fontId="0" fillId="0" borderId="1" xfId="0" applyFill="1" applyBorder="1" applyAlignment="1">
      <alignment horizontal="center" vertical="center"/>
    </xf>
    <xf numFmtId="0" fontId="0" fillId="0" borderId="1" xfId="0" applyFill="1" applyBorder="1" applyAlignment="1">
      <alignment horizontal="center"/>
    </xf>
    <xf numFmtId="0" fontId="0" fillId="0" borderId="1" xfId="0" applyFill="1" applyBorder="1"/>
    <xf numFmtId="0" fontId="2" fillId="0" borderId="1" xfId="1" applyFill="1" applyBorder="1"/>
    <xf numFmtId="49" fontId="0" fillId="0" borderId="1" xfId="0" applyNumberFormat="1" applyFont="1" applyFill="1" applyBorder="1"/>
    <xf numFmtId="49" fontId="2" fillId="0" borderId="1" xfId="1" applyNumberFormat="1" applyFill="1" applyBorder="1"/>
    <xf numFmtId="0" fontId="0" fillId="0" borderId="1" xfId="0" applyFont="1" applyFill="1" applyBorder="1" applyAlignment="1">
      <alignment horizontal="center"/>
    </xf>
    <xf numFmtId="0" fontId="1" fillId="2" borderId="0" xfId="0" applyFont="1" applyFill="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0" borderId="6" xfId="0" applyFill="1" applyBorder="1" applyAlignment="1">
      <alignment horizontal="center"/>
    </xf>
    <xf numFmtId="0" fontId="0" fillId="0" borderId="6" xfId="0" applyFill="1" applyBorder="1"/>
    <xf numFmtId="0" fontId="2" fillId="0" borderId="6" xfId="1" applyFill="1" applyBorder="1"/>
    <xf numFmtId="0" fontId="0" fillId="0" borderId="0" xfId="0" applyBorder="1" applyAlignment="1">
      <alignment horizontal="center" vertical="center"/>
    </xf>
    <xf numFmtId="0" fontId="0" fillId="4" borderId="1" xfId="0" applyFill="1" applyBorder="1" applyAlignment="1">
      <alignment horizontal="center" vertical="center"/>
    </xf>
    <xf numFmtId="0" fontId="0" fillId="4" borderId="6" xfId="0" applyFill="1" applyBorder="1" applyAlignment="1">
      <alignment horizontal="center" vertical="center"/>
    </xf>
    <xf numFmtId="0" fontId="0" fillId="0" borderId="0" xfId="0" applyFill="1"/>
    <xf numFmtId="0" fontId="6" fillId="0" borderId="1" xfId="0" applyFont="1" applyFill="1" applyBorder="1" applyAlignment="1">
      <alignment horizontal="center" vertical="center"/>
    </xf>
    <xf numFmtId="0" fontId="14" fillId="0" borderId="0" xfId="0" applyFont="1"/>
    <xf numFmtId="9" fontId="14" fillId="0" borderId="0" xfId="0" applyNumberFormat="1" applyFont="1"/>
    <xf numFmtId="0" fontId="14" fillId="0" borderId="0" xfId="0" applyFont="1" applyAlignment="1">
      <alignment horizontal="center"/>
    </xf>
    <xf numFmtId="49" fontId="0" fillId="0" borderId="0" xfId="0" applyNumberFormat="1" applyAlignment="1">
      <alignment horizontal="center" vertical="center"/>
    </xf>
    <xf numFmtId="9" fontId="0" fillId="0" borderId="0" xfId="2" applyFont="1"/>
    <xf numFmtId="0" fontId="1" fillId="2" borderId="1" xfId="0" applyFont="1" applyFill="1" applyBorder="1" applyAlignment="1">
      <alignment horizontal="center"/>
    </xf>
    <xf numFmtId="0" fontId="0" fillId="0" borderId="1" xfId="0" applyBorder="1"/>
    <xf numFmtId="0" fontId="7" fillId="0" borderId="1" xfId="0" applyFont="1" applyFill="1" applyBorder="1" applyAlignment="1"/>
    <xf numFmtId="0" fontId="1" fillId="2" borderId="4" xfId="0" applyFont="1" applyFill="1" applyBorder="1" applyAlignment="1">
      <alignment horizontal="center"/>
    </xf>
    <xf numFmtId="0" fontId="1" fillId="2" borderId="6" xfId="0" applyFont="1" applyFill="1" applyBorder="1" applyAlignment="1">
      <alignment horizontal="center" vertical="center"/>
    </xf>
    <xf numFmtId="0" fontId="7" fillId="0" borderId="7" xfId="0" applyFont="1" applyFill="1" applyBorder="1" applyAlignment="1">
      <alignment horizontal="center" vertical="center"/>
    </xf>
    <xf numFmtId="0" fontId="0" fillId="0" borderId="7" xfId="0" applyFill="1" applyBorder="1" applyAlignment="1">
      <alignment horizontal="center"/>
    </xf>
    <xf numFmtId="0" fontId="0" fillId="0" borderId="7" xfId="0" applyFont="1" applyFill="1" applyBorder="1" applyAlignment="1">
      <alignment horizontal="center"/>
    </xf>
    <xf numFmtId="0" fontId="0" fillId="0" borderId="8" xfId="0" applyFill="1" applyBorder="1" applyAlignment="1">
      <alignment horizontal="center"/>
    </xf>
    <xf numFmtId="0" fontId="1" fillId="2" borderId="1" xfId="0" applyFont="1" applyFill="1" applyBorder="1" applyAlignment="1">
      <alignment horizontal="center" vertical="center" wrapText="1"/>
    </xf>
    <xf numFmtId="0" fontId="0" fillId="7" borderId="1" xfId="0" applyFill="1" applyBorder="1"/>
    <xf numFmtId="49" fontId="0" fillId="0" borderId="1" xfId="0" applyNumberFormat="1" applyFont="1" applyFill="1" applyBorder="1" applyAlignment="1">
      <alignment horizontal="center" vertical="center"/>
    </xf>
    <xf numFmtId="0" fontId="6" fillId="0" borderId="1" xfId="1" applyFont="1" applyFill="1" applyBorder="1" applyAlignment="1">
      <alignment horizontal="center" vertical="center"/>
    </xf>
    <xf numFmtId="0" fontId="0" fillId="6" borderId="1" xfId="0" applyFill="1" applyBorder="1" applyAlignment="1">
      <alignment horizontal="right"/>
    </xf>
    <xf numFmtId="0" fontId="14" fillId="6" borderId="1" xfId="0" applyFont="1" applyFill="1" applyBorder="1"/>
    <xf numFmtId="9" fontId="14" fillId="6" borderId="1" xfId="2" applyFont="1" applyFill="1" applyBorder="1" applyAlignment="1">
      <alignment horizontal="center"/>
    </xf>
    <xf numFmtId="0" fontId="0" fillId="0" borderId="1" xfId="0" applyBorder="1" applyAlignment="1">
      <alignment horizontal="right"/>
    </xf>
    <xf numFmtId="0" fontId="14" fillId="0" borderId="1" xfId="0" applyFont="1" applyBorder="1"/>
    <xf numFmtId="9" fontId="14" fillId="0" borderId="1" xfId="2" applyFont="1" applyBorder="1" applyAlignment="1">
      <alignment horizontal="center"/>
    </xf>
    <xf numFmtId="0" fontId="0" fillId="6" borderId="0" xfId="0" applyFill="1" applyBorder="1" applyAlignment="1">
      <alignment horizontal="right"/>
    </xf>
    <xf numFmtId="0" fontId="14" fillId="6" borderId="0" xfId="0" applyFont="1" applyFill="1" applyBorder="1"/>
    <xf numFmtId="9" fontId="14" fillId="6" borderId="0" xfId="2" applyFont="1" applyFill="1" applyBorder="1" applyAlignment="1">
      <alignment horizontal="center"/>
    </xf>
    <xf numFmtId="0" fontId="10" fillId="2" borderId="9" xfId="0" applyFont="1" applyFill="1" applyBorder="1" applyAlignment="1">
      <alignment horizontal="center" vertical="center"/>
    </xf>
    <xf numFmtId="0" fontId="0" fillId="7" borderId="2" xfId="0" applyFill="1" applyBorder="1" applyAlignment="1">
      <alignment horizontal="center"/>
    </xf>
    <xf numFmtId="1" fontId="0" fillId="0" borderId="0" xfId="0" applyNumberFormat="1" applyAlignment="1">
      <alignment horizontal="center"/>
    </xf>
    <xf numFmtId="0" fontId="0" fillId="0" borderId="0" xfId="0" applyNumberFormat="1" applyAlignment="1">
      <alignment horizontal="center"/>
    </xf>
    <xf numFmtId="0" fontId="5" fillId="3" borderId="5" xfId="0" applyFont="1" applyFill="1" applyBorder="1" applyAlignment="1">
      <alignment horizontal="center"/>
    </xf>
    <xf numFmtId="0" fontId="5" fillId="3" borderId="0" xfId="0" applyFont="1" applyFill="1" applyBorder="1" applyAlignment="1">
      <alignment horizontal="center"/>
    </xf>
    <xf numFmtId="0" fontId="12" fillId="3" borderId="1" xfId="0" applyFont="1" applyFill="1" applyBorder="1" applyAlignment="1">
      <alignment horizontal="center"/>
    </xf>
    <xf numFmtId="0" fontId="12" fillId="3" borderId="3" xfId="0" applyFont="1" applyFill="1" applyBorder="1" applyAlignment="1">
      <alignment horizontal="center"/>
    </xf>
    <xf numFmtId="0" fontId="12" fillId="3" borderId="0" xfId="0" applyFont="1" applyFill="1" applyBorder="1" applyAlignment="1">
      <alignment horizontal="center"/>
    </xf>
  </cellXfs>
  <cellStyles count="3">
    <cellStyle name="Hiperlink" xfId="1" builtinId="8"/>
    <cellStyle name="Normal" xfId="0" builtinId="0"/>
    <cellStyle name="Porcentagem" xfId="2" builtinId="5"/>
  </cellStyles>
  <dxfs count="2">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bibtexml.sf.net/'">
  <Schema ID="Schema1" Namespace="http://bibtexml.sf.net/">
    <xsd:schema xmlns:xsd="http://www.w3.org/2001/XMLSchema" xmlns:ns0="http://bibtexml.sf.net/" xmlns="" targetNamespace="http://bibtexml.sf.net/">
      <xsd:element nillable="true" name="file">
        <xsd:complexType>
          <xsd:sequence minOccurs="0">
            <xsd:element minOccurs="0" maxOccurs="unbounded" nillable="true" name="entry" form="qualified">
              <xsd:complexType>
                <xsd:all>
                  <xsd:element minOccurs="0" nillable="true" name="inproceedings" form="qualified">
                    <xsd:complexType>
                      <xsd:all>
                        <xsd:element minOccurs="0" nillable="true" type="xsd:string" name="author" form="qualified"/>
                        <xsd:element minOccurs="0" nillable="true" type="xsd:string" name="title" form="qualified"/>
                        <xsd:element minOccurs="0" nillable="true" type="xsd:string" name="booktitle" form="qualified"/>
                        <xsd:element minOccurs="0" nillable="true" type="xsd:integer" name="year" form="qualified"/>
                        <xsd:element minOccurs="0" nillable="true" type="xsd:integer" name="volume" form="qualified"/>
                        <xsd:element minOccurs="0" nillable="true" type="xsd:string" name="pages" form="qualified"/>
                        <xsd:element minOccurs="0" nillable="true" type="xsd:string" name="organization" form="qualified"/>
                        <xsd:element minOccurs="0" nillable="true" type="xsd:string" name="keywords" form="qualified"/>
                        <xsd:element minOccurs="0" nillable="true" type="xsd:string" name="publisher" form="qualified"/>
                        <xsd:element minOccurs="0" nillable="true" type="xsd:string" name="crossref" form="qualified"/>
                        <xsd:element minOccurs="0" nillable="true" type="xsd:string" name="series" form="qualified"/>
                        <xsd:element minOccurs="0" nillable="true" type="xsd:string" name="address" form="qualified"/>
                        <xsd:element minOccurs="0" nillable="true" type="xsd:string" name="location" form="qualified"/>
                        <xsd:element minOccurs="0" nillable="true" type="xsd:string" name="month" form="qualified"/>
                        <xsd:element minOccurs="0" nillable="true" type="xsd:string" name="editor" form="qualified"/>
                      </xsd:all>
                    </xsd:complexType>
                  </xsd:element>
                  <xsd:element minOccurs="0" nillable="true" name="article" form="qualified">
                    <xsd:complexType>
                      <xsd:all>
                        <xsd:element minOccurs="0" nillable="true" type="xsd:string" name="author" form="qualified"/>
                        <xsd:element minOccurs="0" nillable="true" type="xsd:string" name="title" form="qualified"/>
                        <xsd:element minOccurs="0" nillable="true" type="xsd:string" name="journal" form="qualified"/>
                        <xsd:element minOccurs="0" nillable="true" type="xsd:integer" name="year" form="qualified"/>
                        <xsd:element minOccurs="0" nillable="true" type="xsd:integer" name="volume" form="qualified"/>
                        <xsd:element minOccurs="0" nillable="true" type="xsd:integer" name="number" form="qualified"/>
                        <xsd:element minOccurs="0" nillable="true" type="xsd:string" name="pages" form="qualified"/>
                        <xsd:element minOccurs="0" nillable="true" type="xsd:string" name="keywords" form="qualified"/>
                      </xsd:all>
                    </xsd:complexType>
                  </xsd:element>
                  <xsd:element minOccurs="0" nillable="true" name="conference" form="qualified">
                    <xsd:complexType>
                      <xsd:all>
                        <xsd:element minOccurs="0" nillable="true" type="xsd:string" name="author" form="qualified"/>
                        <xsd:element minOccurs="0" nillable="true" type="xsd:string" name="title" form="qualified"/>
                        <xsd:element minOccurs="0" nillable="true" type="xsd:integer" name="year" form="qualified"/>
                        <xsd:element minOccurs="0" nillable="true" type="xsd:integer" name="volume" form="qualified"/>
                        <xsd:element minOccurs="0" nillable="true" type="xsd:string" name="pages" form="qualified"/>
                        <xsd:element minOccurs="0" nillable="true" type="xsd:string" name="keywords" form="qualified"/>
                        <xsd:element minOccurs="0" nillable="true" type="xsd:string" name="booktitle" form="qualified"/>
                        <xsd:element minOccurs="0" nillable="true" type="xsd:string" name="doi" form="qualified"/>
                        <xsd:element minOccurs="0" nillable="true" type="xsd:string" name="isbn" form="qualified"/>
                        <xsd:element minOccurs="0" nillable="true" type="xsd:string" name="editor" form="qualified"/>
                        <xsd:element minOccurs="0" nillable="true" type="xsd:string" name="organization" form="qualified"/>
                        <xsd:element minOccurs="0" nillable="true" type="xsd:string" name="publisher" form="qualified"/>
                      </xsd:all>
                    </xsd:complexType>
                  </xsd:element>
                  <xsd:element minOccurs="0" nillable="true" name="incollection" form="qualified">
                    <xsd:complexType>
                      <xsd:sequence minOccurs="0">
                        <xsd:element minOccurs="0" nillable="true" type="xsd:string" name="author" form="qualified"/>
                        <xsd:element minOccurs="0" nillable="true" type="xsd:string" name="title" form="qualified"/>
                        <xsd:element minOccurs="0" nillable="true" type="xsd:string" name="booktitle" form="qualified"/>
                        <xsd:element minOccurs="0" nillable="true" type="xsd:string" name="publisher" form="qualified"/>
                        <xsd:element minOccurs="0" nillable="true" type="xsd:integer" name="year" form="qualified"/>
                        <xsd:element minOccurs="0" nillable="true" type="xsd:string" name="pages" form="qualified"/>
                        <xsd:element minOccurs="0" nillable="true" type="xsd:string" name="keywords" form="qualified"/>
                      </xsd:sequence>
                    </xsd:complexType>
                  </xsd:element>
                </xsd:all>
                <xsd:attribute name="id" form="unqualified" type="xsd:string"/>
              </xsd:complexType>
            </xsd:element>
          </xsd:sequence>
        </xsd:complexType>
      </xsd:element>
    </xsd:schema>
  </Schema>
  <Map ID="1" Name="file_Mapa" RootElement="file" SchemaID="Schema1" ShowImportExportValidationErrors="false" AutoFit="true" Append="false" PreserveSortAFLayout="true" PreserveFormat="true">
    <DataBinding FileBinding="true" ConnectionID="3" DataBindingLoadMode="1"/>
  </Map>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xmlMaps" Target="xmlMap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spPr>
            <a:solidFill>
              <a:schemeClr val="tx1"/>
            </a:solidFill>
            <a:ln>
              <a:noFill/>
            </a:ln>
            <a:effectLst/>
          </c:spPr>
          <c:invertIfNegative val="0"/>
          <c:trendline>
            <c:spPr>
              <a:ln w="19050" cap="rnd">
                <a:solidFill>
                  <a:schemeClr val="dk1">
                    <a:tint val="88500"/>
                  </a:schemeClr>
                </a:solidFill>
                <a:prstDash val="sysDot"/>
              </a:ln>
              <a:effectLst/>
            </c:spPr>
            <c:trendlineType val="movingAvg"/>
            <c:period val="2"/>
            <c:dispRSqr val="0"/>
            <c:dispEq val="0"/>
          </c:trendline>
          <c:cat>
            <c:numRef>
              <c:f>'RQ1'!$C$172:$C$194</c:f>
              <c:numCache>
                <c:formatCode>@</c:formatCode>
                <c:ptCount val="23"/>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'RQ1'!$D$172:$D$194</c:f>
              <c:numCache>
                <c:formatCode>General</c:formatCode>
                <c:ptCount val="23"/>
                <c:pt idx="0">
                  <c:v>1</c:v>
                </c:pt>
                <c:pt idx="1">
                  <c:v>0</c:v>
                </c:pt>
                <c:pt idx="2">
                  <c:v>1</c:v>
                </c:pt>
                <c:pt idx="3">
                  <c:v>3</c:v>
                </c:pt>
                <c:pt idx="4">
                  <c:v>0</c:v>
                </c:pt>
                <c:pt idx="5">
                  <c:v>1</c:v>
                </c:pt>
                <c:pt idx="6">
                  <c:v>1</c:v>
                </c:pt>
                <c:pt idx="7">
                  <c:v>6</c:v>
                </c:pt>
                <c:pt idx="8">
                  <c:v>3</c:v>
                </c:pt>
                <c:pt idx="9">
                  <c:v>6</c:v>
                </c:pt>
                <c:pt idx="10">
                  <c:v>4</c:v>
                </c:pt>
                <c:pt idx="11">
                  <c:v>4</c:v>
                </c:pt>
                <c:pt idx="12">
                  <c:v>5</c:v>
                </c:pt>
                <c:pt idx="13">
                  <c:v>6</c:v>
                </c:pt>
                <c:pt idx="14">
                  <c:v>9</c:v>
                </c:pt>
                <c:pt idx="15">
                  <c:v>10</c:v>
                </c:pt>
                <c:pt idx="16">
                  <c:v>10</c:v>
                </c:pt>
                <c:pt idx="17">
                  <c:v>5</c:v>
                </c:pt>
                <c:pt idx="18">
                  <c:v>6</c:v>
                </c:pt>
                <c:pt idx="19">
                  <c:v>9</c:v>
                </c:pt>
                <c:pt idx="20">
                  <c:v>5</c:v>
                </c:pt>
                <c:pt idx="21">
                  <c:v>42</c:v>
                </c:pt>
                <c:pt idx="22">
                  <c:v>22</c:v>
                </c:pt>
              </c:numCache>
            </c:numRef>
          </c:val>
          <c:extLst xmlns:c16r2="http://schemas.microsoft.com/office/drawing/2015/06/chart">
            <c:ext xmlns:c16="http://schemas.microsoft.com/office/drawing/2014/chart" uri="{C3380CC4-5D6E-409C-BE32-E72D297353CC}">
              <c16:uniqueId val="{00000000-B468-477F-8C19-1435C6F931A1}"/>
            </c:ext>
          </c:extLst>
        </c:ser>
        <c:dLbls>
          <c:showLegendKey val="0"/>
          <c:showVal val="0"/>
          <c:showCatName val="0"/>
          <c:showSerName val="0"/>
          <c:showPercent val="0"/>
          <c:showBubbleSize val="0"/>
        </c:dLbls>
        <c:gapWidth val="219"/>
        <c:overlap val="-27"/>
        <c:axId val="384762880"/>
        <c:axId val="384764512"/>
      </c:barChart>
      <c:catAx>
        <c:axId val="384762880"/>
        <c:scaling>
          <c:orientation val="minMax"/>
        </c:scaling>
        <c:delete val="0"/>
        <c:axPos val="b"/>
        <c:numFmt formatCode="@"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384764512"/>
        <c:crosses val="autoZero"/>
        <c:auto val="1"/>
        <c:lblAlgn val="ctr"/>
        <c:lblOffset val="100"/>
        <c:noMultiLvlLbl val="0"/>
      </c:catAx>
      <c:valAx>
        <c:axId val="384764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sz="1600">
                    <a:solidFill>
                      <a:sysClr val="windowText" lastClr="000000"/>
                    </a:solidFill>
                  </a:rPr>
                  <a:t>NUMBER OF STUDIES</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384762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126876647149425"/>
          <c:y val="2.3081535316979533E-2"/>
          <c:w val="0.74591326564465832"/>
          <c:h val="0.70949281122309538"/>
        </c:manualLayout>
      </c:layout>
      <c:bubbleChart>
        <c:varyColors val="0"/>
        <c:ser>
          <c:idx val="0"/>
          <c:order val="0"/>
          <c:spPr>
            <a:solidFill>
              <a:schemeClr val="accent1">
                <a:lumMod val="40000"/>
                <a:lumOff val="6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0"/>
            <c:showBubbleSize val="1"/>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'RQ2'!$I$177:$I$185</c:f>
              <c:numCache>
                <c:formatCode>0</c:formatCode>
                <c:ptCount val="9"/>
                <c:pt idx="0">
                  <c:v>1</c:v>
                </c:pt>
                <c:pt idx="1">
                  <c:v>1</c:v>
                </c:pt>
                <c:pt idx="2">
                  <c:v>1</c:v>
                </c:pt>
                <c:pt idx="3">
                  <c:v>2</c:v>
                </c:pt>
                <c:pt idx="4">
                  <c:v>2</c:v>
                </c:pt>
                <c:pt idx="5">
                  <c:v>2</c:v>
                </c:pt>
                <c:pt idx="6">
                  <c:v>3</c:v>
                </c:pt>
                <c:pt idx="7">
                  <c:v>3</c:v>
                </c:pt>
                <c:pt idx="8">
                  <c:v>3</c:v>
                </c:pt>
              </c:numCache>
            </c:numRef>
          </c:xVal>
          <c:yVal>
            <c:numRef>
              <c:f>'RQ2'!$J$177:$J$185</c:f>
              <c:numCache>
                <c:formatCode>General</c:formatCode>
                <c:ptCount val="9"/>
                <c:pt idx="0">
                  <c:v>1</c:v>
                </c:pt>
                <c:pt idx="1">
                  <c:v>2</c:v>
                </c:pt>
                <c:pt idx="2">
                  <c:v>3</c:v>
                </c:pt>
                <c:pt idx="3">
                  <c:v>1</c:v>
                </c:pt>
                <c:pt idx="4">
                  <c:v>2</c:v>
                </c:pt>
                <c:pt idx="5">
                  <c:v>3</c:v>
                </c:pt>
                <c:pt idx="6">
                  <c:v>1</c:v>
                </c:pt>
                <c:pt idx="7">
                  <c:v>2</c:v>
                </c:pt>
                <c:pt idx="8">
                  <c:v>3</c:v>
                </c:pt>
              </c:numCache>
            </c:numRef>
          </c:yVal>
          <c:bubbleSize>
            <c:numRef>
              <c:f>'RQ2'!$K$177:$K$185</c:f>
              <c:numCache>
                <c:formatCode>0</c:formatCode>
                <c:ptCount val="9"/>
                <c:pt idx="0">
                  <c:v>54</c:v>
                </c:pt>
                <c:pt idx="1">
                  <c:v>15</c:v>
                </c:pt>
                <c:pt idx="2">
                  <c:v>12</c:v>
                </c:pt>
                <c:pt idx="3">
                  <c:v>16</c:v>
                </c:pt>
                <c:pt idx="4">
                  <c:v>9</c:v>
                </c:pt>
                <c:pt idx="5">
                  <c:v>8</c:v>
                </c:pt>
                <c:pt idx="6">
                  <c:v>0</c:v>
                </c:pt>
                <c:pt idx="7">
                  <c:v>0</c:v>
                </c:pt>
                <c:pt idx="8">
                  <c:v>45</c:v>
                </c:pt>
              </c:numCache>
            </c:numRef>
          </c:bubbleSize>
          <c:bubble3D val="0"/>
          <c:extLst xmlns:c16r2="http://schemas.microsoft.com/office/drawing/2015/06/chart">
            <c:ext xmlns:c16="http://schemas.microsoft.com/office/drawing/2014/chart" uri="{C3380CC4-5D6E-409C-BE32-E72D297353CC}">
              <c16:uniqueId val="{00000000-CE54-4F06-B1FE-4A1878A82DA9}"/>
            </c:ext>
          </c:extLst>
        </c:ser>
        <c:dLbls>
          <c:showLegendKey val="0"/>
          <c:showVal val="0"/>
          <c:showCatName val="0"/>
          <c:showSerName val="0"/>
          <c:showPercent val="0"/>
          <c:showBubbleSize val="0"/>
        </c:dLbls>
        <c:bubbleScale val="70"/>
        <c:showNegBubbles val="0"/>
        <c:axId val="384763424"/>
        <c:axId val="384756896"/>
      </c:bubbleChart>
      <c:valAx>
        <c:axId val="384763424"/>
        <c:scaling>
          <c:orientation val="minMax"/>
          <c:max val="4"/>
        </c:scaling>
        <c:delete val="1"/>
        <c:axPos val="b"/>
        <c:majorGridlines>
          <c:spPr>
            <a:ln w="9525" cap="flat" cmpd="sng" algn="ctr">
              <a:solidFill>
                <a:schemeClr val="tx1"/>
              </a:solidFill>
              <a:round/>
            </a:ln>
            <a:effectLst/>
          </c:spPr>
        </c:majorGridlines>
        <c:numFmt formatCode="0" sourceLinked="1"/>
        <c:majorTickMark val="out"/>
        <c:minorTickMark val="none"/>
        <c:tickLblPos val="nextTo"/>
        <c:crossAx val="384756896"/>
        <c:crosses val="autoZero"/>
        <c:crossBetween val="midCat"/>
        <c:majorUnit val="1"/>
        <c:minorUnit val="1"/>
      </c:valAx>
      <c:valAx>
        <c:axId val="384756896"/>
        <c:scaling>
          <c:orientation val="minMax"/>
          <c:max val="4"/>
          <c:min val="0"/>
        </c:scaling>
        <c:delete val="1"/>
        <c:axPos val="l"/>
        <c:majorGridlines>
          <c:spPr>
            <a:ln w="9525" cap="flat" cmpd="sng" algn="ctr">
              <a:solidFill>
                <a:schemeClr val="tx1"/>
              </a:solidFill>
              <a:round/>
            </a:ln>
            <a:effectLst/>
          </c:spPr>
        </c:majorGridlines>
        <c:numFmt formatCode="General" sourceLinked="1"/>
        <c:majorTickMark val="out"/>
        <c:minorTickMark val="none"/>
        <c:tickLblPos val="nextTo"/>
        <c:crossAx val="384763424"/>
        <c:crosses val="autoZero"/>
        <c:crossBetween val="midCat"/>
        <c:majorUnit val="1"/>
        <c:minorUnit val="0.5"/>
      </c:valAx>
      <c:spPr>
        <a:solidFill>
          <a:schemeClr val="accent1">
            <a:lumMod val="20000"/>
            <a:lumOff val="80000"/>
          </a:schemeClr>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bar"/>
        <c:grouping val="clustered"/>
        <c:varyColors val="0"/>
        <c:ser>
          <c:idx val="0"/>
          <c:order val="0"/>
          <c:spPr>
            <a:solidFill>
              <a:schemeClr val="tx1">
                <a:lumMod val="95000"/>
                <a:lumOff val="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'RQ6'!$E$164:$E$167</c:f>
              <c:strCache>
                <c:ptCount val="4"/>
                <c:pt idx="0">
                  <c:v>Verification of repeated extractions</c:v>
                </c:pt>
                <c:pt idx="1">
                  <c:v>Comparisson with external databases</c:v>
                </c:pt>
                <c:pt idx="2">
                  <c:v>Statistical or linguistical methods</c:v>
                </c:pt>
                <c:pt idx="3">
                  <c:v>Don't use</c:v>
                </c:pt>
              </c:strCache>
            </c:strRef>
          </c:cat>
          <c:val>
            <c:numRef>
              <c:f>'RQ6'!$F$164:$F$167</c:f>
              <c:numCache>
                <c:formatCode>General</c:formatCode>
                <c:ptCount val="4"/>
                <c:pt idx="0">
                  <c:v>2</c:v>
                </c:pt>
                <c:pt idx="1">
                  <c:v>4</c:v>
                </c:pt>
                <c:pt idx="2">
                  <c:v>19</c:v>
                </c:pt>
                <c:pt idx="3">
                  <c:v>134</c:v>
                </c:pt>
              </c:numCache>
            </c:numRef>
          </c:val>
          <c:extLst xmlns:c16r2="http://schemas.microsoft.com/office/drawing/2015/06/chart">
            <c:ext xmlns:c16="http://schemas.microsoft.com/office/drawing/2014/chart" uri="{C3380CC4-5D6E-409C-BE32-E72D297353CC}">
              <c16:uniqueId val="{00000000-7B25-4AC4-AE5A-3DCC48134ED5}"/>
            </c:ext>
          </c:extLst>
        </c:ser>
        <c:dLbls>
          <c:showLegendKey val="0"/>
          <c:showVal val="0"/>
          <c:showCatName val="0"/>
          <c:showSerName val="0"/>
          <c:showPercent val="0"/>
          <c:showBubbleSize val="0"/>
        </c:dLbls>
        <c:gapWidth val="182"/>
        <c:axId val="384760704"/>
        <c:axId val="384753632"/>
      </c:barChart>
      <c:catAx>
        <c:axId val="38476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384753632"/>
        <c:crosses val="autoZero"/>
        <c:auto val="1"/>
        <c:lblAlgn val="ctr"/>
        <c:lblOffset val="100"/>
        <c:noMultiLvlLbl val="0"/>
      </c:catAx>
      <c:valAx>
        <c:axId val="384753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sz="1600">
                    <a:solidFill>
                      <a:sysClr val="windowText" lastClr="000000"/>
                    </a:solidFill>
                  </a:rPr>
                  <a:t>NUMBER</a:t>
                </a:r>
                <a:r>
                  <a:rPr lang="en-US" sz="1600" baseline="0">
                    <a:solidFill>
                      <a:sysClr val="windowText" lastClr="000000"/>
                    </a:solidFill>
                  </a:rPr>
                  <a:t> OF STUDIES</a:t>
                </a:r>
              </a:p>
            </c:rich>
          </c:tx>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crossAx val="384760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17928</xdr:colOff>
      <xdr:row>171</xdr:row>
      <xdr:rowOff>26894</xdr:rowOff>
    </xdr:from>
    <xdr:to>
      <xdr:col>13</xdr:col>
      <xdr:colOff>564777</xdr:colOff>
      <xdr:row>195</xdr:row>
      <xdr:rowOff>44825</xdr:rowOff>
    </xdr:to>
    <xdr:graphicFrame macro="">
      <xdr:nvGraphicFramePr>
        <xdr:cNvPr id="5" name="Gráfico 4">
          <a:extLst>
            <a:ext uri="{FF2B5EF4-FFF2-40B4-BE49-F238E27FC236}">
              <a16:creationId xmlns:a16="http://schemas.microsoft.com/office/drawing/2014/main" xmlns=""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163285</xdr:colOff>
      <xdr:row>163</xdr:row>
      <xdr:rowOff>10885</xdr:rowOff>
    </xdr:from>
    <xdr:to>
      <xdr:col>26</xdr:col>
      <xdr:colOff>152400</xdr:colOff>
      <xdr:row>200</xdr:row>
      <xdr:rowOff>10886</xdr:rowOff>
    </xdr:to>
    <xdr:graphicFrame macro="">
      <xdr:nvGraphicFramePr>
        <xdr:cNvPr id="5" name="Gráfico 4">
          <a:extLst>
            <a:ext uri="{FF2B5EF4-FFF2-40B4-BE49-F238E27FC236}">
              <a16:creationId xmlns:a16="http://schemas.microsoft.com/office/drawing/2014/main" xmlns=""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0.01624</cdr:x>
      <cdr:y>0.02455</cdr:y>
    </cdr:from>
    <cdr:to>
      <cdr:x>0.23223</cdr:x>
      <cdr:y>0.80873</cdr:y>
    </cdr:to>
    <cdr:sp macro="" textlink="">
      <cdr:nvSpPr>
        <cdr:cNvPr id="2" name="CaixaDeTexto 1"/>
        <cdr:cNvSpPr txBox="1"/>
      </cdr:nvSpPr>
      <cdr:spPr>
        <a:xfrm xmlns:a="http://schemas.openxmlformats.org/drawingml/2006/main">
          <a:off x="140887" y="168093"/>
          <a:ext cx="1873911" cy="536937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2000" b="1">
            <a:latin typeface="Arial" panose="020B0604020202020204" pitchFamily="34" charset="0"/>
            <a:cs typeface="Arial" panose="020B0604020202020204" pitchFamily="34" charset="0"/>
          </a:endParaRPr>
        </a:p>
        <a:p xmlns:a="http://schemas.openxmlformats.org/drawingml/2006/main">
          <a:endParaRPr lang="en-US" sz="4400" b="1">
            <a:latin typeface="Arial" panose="020B0604020202020204" pitchFamily="34" charset="0"/>
            <a:cs typeface="Arial" panose="020B0604020202020204" pitchFamily="34" charset="0"/>
          </a:endParaRPr>
        </a:p>
        <a:p xmlns:a="http://schemas.openxmlformats.org/drawingml/2006/main">
          <a:pPr algn="r"/>
          <a:r>
            <a:rPr lang="en-US" sz="2800" b="1">
              <a:latin typeface="Arial" panose="020B0604020202020204" pitchFamily="34" charset="0"/>
              <a:cs typeface="Arial" panose="020B0604020202020204" pitchFamily="34" charset="0"/>
            </a:rPr>
            <a:t>Hybrid</a:t>
          </a:r>
        </a:p>
        <a:p xmlns:a="http://schemas.openxmlformats.org/drawingml/2006/main">
          <a:pPr algn="r"/>
          <a:endParaRPr lang="en-US" sz="2800" b="1">
            <a:latin typeface="Arial" panose="020B0604020202020204" pitchFamily="34" charset="0"/>
            <a:cs typeface="Arial" panose="020B0604020202020204" pitchFamily="34" charset="0"/>
          </a:endParaRPr>
        </a:p>
        <a:p xmlns:a="http://schemas.openxmlformats.org/drawingml/2006/main">
          <a:pPr algn="r"/>
          <a:endParaRPr lang="en-US" sz="2400" b="1">
            <a:latin typeface="Arial" panose="020B0604020202020204" pitchFamily="34" charset="0"/>
            <a:cs typeface="Arial" panose="020B0604020202020204" pitchFamily="34" charset="0"/>
          </a:endParaRPr>
        </a:p>
        <a:p xmlns:a="http://schemas.openxmlformats.org/drawingml/2006/main">
          <a:pPr algn="r"/>
          <a:r>
            <a:rPr lang="en-US" sz="2800" b="1">
              <a:latin typeface="Arial" panose="020B0604020202020204" pitchFamily="34" charset="0"/>
              <a:cs typeface="Arial" panose="020B0604020202020204" pitchFamily="34" charset="0"/>
            </a:rPr>
            <a:t>Statistical</a:t>
          </a:r>
        </a:p>
        <a:p xmlns:a="http://schemas.openxmlformats.org/drawingml/2006/main">
          <a:pPr algn="r"/>
          <a:endParaRPr lang="en-US" sz="2400" b="1">
            <a:latin typeface="Arial" panose="020B0604020202020204" pitchFamily="34" charset="0"/>
            <a:cs typeface="Arial" panose="020B0604020202020204" pitchFamily="34" charset="0"/>
          </a:endParaRPr>
        </a:p>
        <a:p xmlns:a="http://schemas.openxmlformats.org/drawingml/2006/main">
          <a:pPr algn="r"/>
          <a:endParaRPr lang="en-US" sz="3200" b="1">
            <a:latin typeface="Arial" panose="020B0604020202020204" pitchFamily="34" charset="0"/>
            <a:cs typeface="Arial" panose="020B0604020202020204" pitchFamily="34" charset="0"/>
          </a:endParaRPr>
        </a:p>
        <a:p xmlns:a="http://schemas.openxmlformats.org/drawingml/2006/main">
          <a:pPr algn="r"/>
          <a:r>
            <a:rPr lang="en-US" sz="2800" b="1">
              <a:latin typeface="Arial" panose="020B0604020202020204" pitchFamily="34" charset="0"/>
              <a:cs typeface="Arial" panose="020B0604020202020204" pitchFamily="34" charset="0"/>
            </a:rPr>
            <a:t>Linguistic</a:t>
          </a:r>
        </a:p>
      </cdr:txBody>
    </cdr:sp>
  </cdr:relSizeAnchor>
  <cdr:relSizeAnchor xmlns:cdr="http://schemas.openxmlformats.org/drawingml/2006/chartDrawing">
    <cdr:from>
      <cdr:x>0.20471</cdr:x>
      <cdr:y>0.73754</cdr:y>
    </cdr:from>
    <cdr:to>
      <cdr:x>0.97791</cdr:x>
      <cdr:y>0.91362</cdr:y>
    </cdr:to>
    <cdr:sp macro="" textlink="">
      <cdr:nvSpPr>
        <cdr:cNvPr id="3" name="CaixaDeTexto 2"/>
        <cdr:cNvSpPr txBox="1"/>
      </cdr:nvSpPr>
      <cdr:spPr>
        <a:xfrm xmlns:a="http://schemas.openxmlformats.org/drawingml/2006/main">
          <a:off x="1513116" y="4833258"/>
          <a:ext cx="5715000" cy="11538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0.24208</cdr:x>
      <cdr:y>0.79742</cdr:y>
    </cdr:from>
    <cdr:to>
      <cdr:x>0.45052</cdr:x>
      <cdr:y>0.87373</cdr:y>
    </cdr:to>
    <cdr:sp macro="" textlink="">
      <cdr:nvSpPr>
        <cdr:cNvPr id="4" name="CaixaDeTexto 3"/>
        <cdr:cNvSpPr txBox="1"/>
      </cdr:nvSpPr>
      <cdr:spPr>
        <a:xfrm xmlns:a="http://schemas.openxmlformats.org/drawingml/2006/main" rot="2872769">
          <a:off x="2743205" y="4817029"/>
          <a:ext cx="522514" cy="1808460"/>
        </a:xfrm>
        <a:prstGeom xmlns:a="http://schemas.openxmlformats.org/drawingml/2006/main" prst="rect">
          <a:avLst/>
        </a:prstGeom>
      </cdr:spPr>
      <cdr:txBody>
        <a:bodyPr xmlns:a="http://schemas.openxmlformats.org/drawingml/2006/main" vertOverflow="clip" vert="vert270" wrap="square" rtlCol="0" anchor="t"/>
        <a:lstStyle xmlns:a="http://schemas.openxmlformats.org/drawingml/2006/main"/>
        <a:p xmlns:a="http://schemas.openxmlformats.org/drawingml/2006/main">
          <a:pPr algn="r"/>
          <a:r>
            <a:rPr lang="en-US" sz="2500" b="1">
              <a:latin typeface="Arial" panose="020B0604020202020204" pitchFamily="34" charset="0"/>
              <a:cs typeface="Arial" panose="020B0604020202020204" pitchFamily="34" charset="0"/>
            </a:rPr>
            <a:t>Supervised</a:t>
          </a:r>
        </a:p>
        <a:p xmlns:a="http://schemas.openxmlformats.org/drawingml/2006/main">
          <a:pPr algn="r"/>
          <a:endParaRPr lang="en-US" sz="25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0.39658</cdr:x>
      <cdr:y>0.8192</cdr:y>
    </cdr:from>
    <cdr:to>
      <cdr:x>0.64934</cdr:x>
      <cdr:y>0.89551</cdr:y>
    </cdr:to>
    <cdr:sp macro="" textlink="">
      <cdr:nvSpPr>
        <cdr:cNvPr id="5" name="CaixaDeTexto 4">
          <a:extLst xmlns:a="http://schemas.openxmlformats.org/drawingml/2006/main">
            <a:ext uri="{FF2B5EF4-FFF2-40B4-BE49-F238E27FC236}">
              <a16:creationId xmlns:a16="http://schemas.microsoft.com/office/drawing/2014/main" xmlns="" id="{522061AF-B9A1-49E9-9028-36EAF5B0DCA7}"/>
            </a:ext>
          </a:extLst>
        </cdr:cNvPr>
        <cdr:cNvSpPr txBox="1"/>
      </cdr:nvSpPr>
      <cdr:spPr>
        <a:xfrm xmlns:a="http://schemas.openxmlformats.org/drawingml/2006/main" rot="2806969">
          <a:off x="4275893" y="4773938"/>
          <a:ext cx="522499" cy="2192920"/>
        </a:xfrm>
        <a:prstGeom xmlns:a="http://schemas.openxmlformats.org/drawingml/2006/main" prst="rect">
          <a:avLst/>
        </a:prstGeom>
      </cdr:spPr>
      <cdr:txBody>
        <a:bodyPr xmlns:a="http://schemas.openxmlformats.org/drawingml/2006/main" vertOverflow="clip" vert="vert270" wrap="square" rtlCol="0" anchor="t"/>
        <a:lstStyle xmlns:a="http://schemas.openxmlformats.org/drawingml/2006/main"/>
        <a:p xmlns:a="http://schemas.openxmlformats.org/drawingml/2006/main">
          <a:pPr algn="r"/>
          <a:r>
            <a:rPr lang="en-US" sz="2500" b="1">
              <a:latin typeface="Arial" panose="020B0604020202020204" pitchFamily="34" charset="0"/>
              <a:cs typeface="Arial" panose="020B0604020202020204" pitchFamily="34" charset="0"/>
            </a:rPr>
            <a:t>Unsupervised</a:t>
          </a:r>
        </a:p>
      </cdr:txBody>
    </cdr:sp>
  </cdr:relSizeAnchor>
  <cdr:relSizeAnchor xmlns:cdr="http://schemas.openxmlformats.org/drawingml/2006/chartDrawing">
    <cdr:from>
      <cdr:x>0.62035</cdr:x>
      <cdr:y>0.79999</cdr:y>
    </cdr:from>
    <cdr:to>
      <cdr:x>0.82879</cdr:x>
      <cdr:y>0.88505</cdr:y>
    </cdr:to>
    <cdr:sp macro="" textlink="">
      <cdr:nvSpPr>
        <cdr:cNvPr id="6" name="CaixaDeTexto 5">
          <a:extLst xmlns:a="http://schemas.openxmlformats.org/drawingml/2006/main">
            <a:ext uri="{FF2B5EF4-FFF2-40B4-BE49-F238E27FC236}">
              <a16:creationId xmlns:a16="http://schemas.microsoft.com/office/drawing/2014/main" xmlns="" id="{435C8A7A-D5BA-48FE-ACC7-3E182BF0852B}"/>
            </a:ext>
          </a:extLst>
        </cdr:cNvPr>
        <cdr:cNvSpPr txBox="1"/>
      </cdr:nvSpPr>
      <cdr:spPr>
        <a:xfrm xmlns:a="http://schemas.openxmlformats.org/drawingml/2006/main" rot="2772543">
          <a:off x="5995078" y="4864592"/>
          <a:ext cx="582455" cy="1808460"/>
        </a:xfrm>
        <a:prstGeom xmlns:a="http://schemas.openxmlformats.org/drawingml/2006/main" prst="rect">
          <a:avLst/>
        </a:prstGeom>
      </cdr:spPr>
      <cdr:txBody>
        <a:bodyPr xmlns:a="http://schemas.openxmlformats.org/drawingml/2006/main" vertOverflow="clip" vert="vert270" wrap="square" rtlCol="0" anchor="t"/>
        <a:lstStyle xmlns:a="http://schemas.openxmlformats.org/drawingml/2006/main"/>
        <a:p xmlns:a="http://schemas.openxmlformats.org/drawingml/2006/main">
          <a:pPr algn="r"/>
          <a:r>
            <a:rPr lang="en-US" sz="2500" b="1">
              <a:latin typeface="Arial" panose="020B0604020202020204" pitchFamily="34" charset="0"/>
              <a:cs typeface="Arial" panose="020B0604020202020204" pitchFamily="34" charset="0"/>
            </a:rPr>
            <a:t>Neural</a:t>
          </a:r>
        </a:p>
      </cdr:txBody>
    </cdr:sp>
  </cdr:relSizeAnchor>
</c:userShapes>
</file>

<file path=xl/drawings/drawing4.xml><?xml version="1.0" encoding="utf-8"?>
<xdr:wsDr xmlns:xdr="http://schemas.openxmlformats.org/drawingml/2006/spreadsheetDrawing" xmlns:a="http://schemas.openxmlformats.org/drawingml/2006/main">
  <xdr:twoCellAnchor>
    <xdr:from>
      <xdr:col>7</xdr:col>
      <xdr:colOff>29094</xdr:colOff>
      <xdr:row>165</xdr:row>
      <xdr:rowOff>92480</xdr:rowOff>
    </xdr:from>
    <xdr:to>
      <xdr:col>16</xdr:col>
      <xdr:colOff>279862</xdr:colOff>
      <xdr:row>188</xdr:row>
      <xdr:rowOff>20090</xdr:rowOff>
    </xdr:to>
    <xdr:graphicFrame macro="">
      <xdr:nvGraphicFramePr>
        <xdr:cNvPr id="3" name="Gráfico 2">
          <a:extLst>
            <a:ext uri="{FF2B5EF4-FFF2-40B4-BE49-F238E27FC236}">
              <a16:creationId xmlns:a16="http://schemas.microsoft.com/office/drawing/2014/main" xmlns=""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 name="Tabela2" displayName="Tabela2" ref="I170:L173" totalsRowShown="0" headerRowDxfId="1">
  <autoFilter ref="I170:L173"/>
  <tableColumns count="4">
    <tableColumn id="1" name="Coluna1"/>
    <tableColumn id="2" name="1"/>
    <tableColumn id="3" name="2"/>
    <tableColumn id="4" name="3"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link.springer.com/article/10.1007/s00521-018-3453-x" TargetMode="External"/><Relationship Id="rId21" Type="http://schemas.openxmlformats.org/officeDocument/2006/relationships/hyperlink" Target="https://link.springer.com/chapter/10.1007%2F978-3-319-31750-2_26" TargetMode="External"/><Relationship Id="rId42" Type="http://schemas.openxmlformats.org/officeDocument/2006/relationships/hyperlink" Target="https://link.springer.com/chapter/10.1007/978-3-319-38884-7_19" TargetMode="External"/><Relationship Id="rId63" Type="http://schemas.openxmlformats.org/officeDocument/2006/relationships/hyperlink" Target="http://citeseerx.ist.psu.edu/viewdoc/download?doi=10.1.1.41.8809&amp;rep=rep1&amp;type=pdf" TargetMode="External"/><Relationship Id="rId84" Type="http://schemas.openxmlformats.org/officeDocument/2006/relationships/hyperlink" Target="http://citeseerx.ist.psu.edu/viewdoc/download?doi=10.1.1.366.4106&amp;rep=rep1&amp;type=pdf" TargetMode="External"/><Relationship Id="rId138" Type="http://schemas.openxmlformats.org/officeDocument/2006/relationships/hyperlink" Target="https://link.springer.com/chapter/10.1007/978-3-030-23281-8_31" TargetMode="External"/><Relationship Id="rId159" Type="http://schemas.openxmlformats.org/officeDocument/2006/relationships/hyperlink" Target="https://www.aclweb.org/anthology/P18-1046/" TargetMode="External"/><Relationship Id="rId107" Type="http://schemas.openxmlformats.org/officeDocument/2006/relationships/hyperlink" Target="https://ieeexplore.ieee.org/document/8489631" TargetMode="External"/><Relationship Id="rId11" Type="http://schemas.openxmlformats.org/officeDocument/2006/relationships/hyperlink" Target="http://www.akbc.ws/2016/papers/20_Paper.pdf" TargetMode="External"/><Relationship Id="rId32" Type="http://schemas.openxmlformats.org/officeDocument/2006/relationships/hyperlink" Target="https://www.aclweb.org/anthology/D11-1142" TargetMode="External"/><Relationship Id="rId53" Type="http://schemas.openxmlformats.org/officeDocument/2006/relationships/hyperlink" Target="https://www.aclweb.org/anthology/N13-1095" TargetMode="External"/><Relationship Id="rId74" Type="http://schemas.openxmlformats.org/officeDocument/2006/relationships/hyperlink" Target="https://www.aclweb.org/anthology/N13-1008" TargetMode="External"/><Relationship Id="rId128" Type="http://schemas.openxmlformats.org/officeDocument/2006/relationships/hyperlink" Target="https://www.sciencedirect.com/science/article/pii/S0306457318303157" TargetMode="External"/><Relationship Id="rId149" Type="http://schemas.openxmlformats.org/officeDocument/2006/relationships/hyperlink" Target="https://www.researchgate.net/publication/333361139_Latent_Relational_Model_for_Relation_Extraction" TargetMode="External"/><Relationship Id="rId5" Type="http://schemas.openxmlformats.org/officeDocument/2006/relationships/hyperlink" Target="https://www.aclweb.org/anthology/D16-1006" TargetMode="External"/><Relationship Id="rId95" Type="http://schemas.openxmlformats.org/officeDocument/2006/relationships/hyperlink" Target="http://disi.unitn.it/moschitti/articles/2011/ACL2011-RE.pdf" TargetMode="External"/><Relationship Id="rId160" Type="http://schemas.openxmlformats.org/officeDocument/2006/relationships/printerSettings" Target="../printerSettings/printerSettings2.bin"/><Relationship Id="rId22" Type="http://schemas.openxmlformats.org/officeDocument/2006/relationships/hyperlink" Target="https://www.sciencedirect.com/science/article/pii/S0957417416302226" TargetMode="External"/><Relationship Id="rId43" Type="http://schemas.openxmlformats.org/officeDocument/2006/relationships/hyperlink" Target="https://pdfs.semanticscholar.org/2b4d/d276f4a8c1b0ba2670331364f7b4885322b9.pdf" TargetMode="External"/><Relationship Id="rId64" Type="http://schemas.openxmlformats.org/officeDocument/2006/relationships/hyperlink" Target="http://www.cs.utexas.edu/users/ml/papers/bunescu-acl07.pdf" TargetMode="External"/><Relationship Id="rId118" Type="http://schemas.openxmlformats.org/officeDocument/2006/relationships/hyperlink" Target="http://www.ruizhang.info/publications/ACL2019_Neural%20Relation%20Extraction%20for%20Knowledge%20Base%20Enrichment.pdf" TargetMode="External"/><Relationship Id="rId139" Type="http://schemas.openxmlformats.org/officeDocument/2006/relationships/hyperlink" Target="https://dl.acm.org/citation.cfm?id=3291004" TargetMode="External"/><Relationship Id="rId85" Type="http://schemas.openxmlformats.org/officeDocument/2006/relationships/hyperlink" Target="http://www.lrec-conf.org/proceedings/lrec2008/pdf/425_paper.pdf" TargetMode="External"/><Relationship Id="rId150" Type="http://schemas.openxmlformats.org/officeDocument/2006/relationships/hyperlink" Target="https://ieeexplore.ieee.org/document/8698900" TargetMode="External"/><Relationship Id="rId12" Type="http://schemas.openxmlformats.org/officeDocument/2006/relationships/hyperlink" Target="https://www.aclweb.org/anthology/D18-1129" TargetMode="External"/><Relationship Id="rId17" Type="http://schemas.openxmlformats.org/officeDocument/2006/relationships/hyperlink" Target="https://pdfs.semanticscholar.org/570c/ce7b24c51f75da091b515baddce567128680.pdf" TargetMode="External"/><Relationship Id="rId33" Type="http://schemas.openxmlformats.org/officeDocument/2006/relationships/hyperlink" Target="https://dl.acm.org/citation.cfm?doid=1999676.1999696" TargetMode="External"/><Relationship Id="rId38" Type="http://schemas.openxmlformats.org/officeDocument/2006/relationships/hyperlink" Target="https://dl.acm.org/citation.cfm?id=2912866" TargetMode="External"/><Relationship Id="rId59" Type="http://schemas.openxmlformats.org/officeDocument/2006/relationships/hyperlink" Target="http://www.jmlr.org/papers/volume3/zelenko03a/zelenko03a.pdf" TargetMode="External"/><Relationship Id="rId103" Type="http://schemas.openxmlformats.org/officeDocument/2006/relationships/hyperlink" Target="https://arxiv.org/pdf/1804.09931.pdf" TargetMode="External"/><Relationship Id="rId108" Type="http://schemas.openxmlformats.org/officeDocument/2006/relationships/hyperlink" Target="https://ieeexplore.ieee.org/document/8691323" TargetMode="External"/><Relationship Id="rId124" Type="http://schemas.openxmlformats.org/officeDocument/2006/relationships/hyperlink" Target="https://www.groundai.com/project/span-based-open-information-extraction/1" TargetMode="External"/><Relationship Id="rId129" Type="http://schemas.openxmlformats.org/officeDocument/2006/relationships/hyperlink" Target="https://www.sciencedirect.com/science/article/pii/S030645731830743X" TargetMode="External"/><Relationship Id="rId54" Type="http://schemas.openxmlformats.org/officeDocument/2006/relationships/hyperlink" Target="https://aclweb.org/anthology/P09-1113" TargetMode="External"/><Relationship Id="rId70" Type="http://schemas.openxmlformats.org/officeDocument/2006/relationships/hyperlink" Target="https://www.aclweb.org/anthology/D12-1104" TargetMode="External"/><Relationship Id="rId75" Type="http://schemas.openxmlformats.org/officeDocument/2006/relationships/hyperlink" Target="https://www.researchgate.net/publication/221022509_Relational_Duality_Unsupervised_Extraction_of_Semantic_Relations_between_Entities_on_the_Web" TargetMode="External"/><Relationship Id="rId91" Type="http://schemas.openxmlformats.org/officeDocument/2006/relationships/hyperlink" Target="https://homes.cs.washington.edu/~jfogarty/publications/cikm2009.pdf" TargetMode="External"/><Relationship Id="rId96" Type="http://schemas.openxmlformats.org/officeDocument/2006/relationships/hyperlink" Target="https://www.aaai.org/Papers/AAAI/2004/AAAI04-063.pdf" TargetMode="External"/><Relationship Id="rId140" Type="http://schemas.openxmlformats.org/officeDocument/2006/relationships/hyperlink" Target="https://www.sciencedirect.com/science/article/pii/S0893608018302429" TargetMode="External"/><Relationship Id="rId145" Type="http://schemas.openxmlformats.org/officeDocument/2006/relationships/hyperlink" Target="https://www.ijcai.org/proceedings/2018/0630.pdf" TargetMode="External"/><Relationship Id="rId161" Type="http://schemas.openxmlformats.org/officeDocument/2006/relationships/drawing" Target="../drawings/drawing1.xml"/><Relationship Id="rId1" Type="http://schemas.openxmlformats.org/officeDocument/2006/relationships/hyperlink" Target="https://www.aclweb.org/anthology/N18-1081" TargetMode="External"/><Relationship Id="rId6" Type="http://schemas.openxmlformats.org/officeDocument/2006/relationships/hyperlink" Target="https://www.aclweb.org/anthology/C18-1195" TargetMode="External"/><Relationship Id="rId23" Type="http://schemas.openxmlformats.org/officeDocument/2006/relationships/hyperlink" Target="https://link.springer.com/chapter/10.1007%2F978-3-319-18117-2_26" TargetMode="External"/><Relationship Id="rId28" Type="http://schemas.openxmlformats.org/officeDocument/2006/relationships/hyperlink" Target="https://dl.acm.org/citation.cfm?doid=2488388.2488420" TargetMode="External"/><Relationship Id="rId49" Type="http://schemas.openxmlformats.org/officeDocument/2006/relationships/hyperlink" Target="https://suchanek.name/work/publications/kdd2006.pdf" TargetMode="External"/><Relationship Id="rId114" Type="http://schemas.openxmlformats.org/officeDocument/2006/relationships/hyperlink" Target="https://arxiv.org/abs/1811.02166" TargetMode="External"/><Relationship Id="rId119" Type="http://schemas.openxmlformats.org/officeDocument/2006/relationships/hyperlink" Target="https://dl.acm.org/citation.cfm?id=3191513" TargetMode="External"/><Relationship Id="rId44" Type="http://schemas.openxmlformats.org/officeDocument/2006/relationships/hyperlink" Target="https://pdfs.semanticscholar.org/d431/81fa9af5440360d4055e1ce7ddaaa6e82d77.pdf" TargetMode="External"/><Relationship Id="rId60" Type="http://schemas.openxmlformats.org/officeDocument/2006/relationships/hyperlink" Target="http://iswc2012.semanticweb.org/sites/default/files/76490257.pdf" TargetMode="External"/><Relationship Id="rId65" Type="http://schemas.openxmlformats.org/officeDocument/2006/relationships/hyperlink" Target="https://suchanek.name/work/publications/olp2006.pdf" TargetMode="External"/><Relationship Id="rId81" Type="http://schemas.openxmlformats.org/officeDocument/2006/relationships/hyperlink" Target="https://www.aclweb.org/anthology/P11-1147" TargetMode="External"/><Relationship Id="rId86" Type="http://schemas.openxmlformats.org/officeDocument/2006/relationships/hyperlink" Target="https://pdfs.semanticscholar.org/765b/4c58198ab488600acee5ec499e8463740693.pdf" TargetMode="External"/><Relationship Id="rId130" Type="http://schemas.openxmlformats.org/officeDocument/2006/relationships/hyperlink" Target="https://www.sciencedirect.com/science/article/pii/S0306457316303259" TargetMode="External"/><Relationship Id="rId135" Type="http://schemas.openxmlformats.org/officeDocument/2006/relationships/hyperlink" Target="https://www.researchgate.net/publication/328578953_A_Semieager_Classifier_for_Open_Relation_Extraction" TargetMode="External"/><Relationship Id="rId151" Type="http://schemas.openxmlformats.org/officeDocument/2006/relationships/hyperlink" Target="http://hanj.cs.illinois.edu/pdf/bcb18_xwang.pdf" TargetMode="External"/><Relationship Id="rId156" Type="http://schemas.openxmlformats.org/officeDocument/2006/relationships/hyperlink" Target="https://arxiv.org/abs/1801.03603" TargetMode="External"/><Relationship Id="rId13" Type="http://schemas.openxmlformats.org/officeDocument/2006/relationships/hyperlink" Target="https://www.aclweb.org/anthology/C18-1194" TargetMode="External"/><Relationship Id="rId18" Type="http://schemas.openxmlformats.org/officeDocument/2006/relationships/hyperlink" Target="https://www.aclweb.org/anthology/N13-1107" TargetMode="External"/><Relationship Id="rId39" Type="http://schemas.openxmlformats.org/officeDocument/2006/relationships/hyperlink" Target="https://pdfs.semanticscholar.org/90a1/85b76aed75b979ecaab5099aa5d5164e53aa.pdf?_ga=2.223007897.367379379.1558731157-1587669859.1558199235" TargetMode="External"/><Relationship Id="rId109" Type="http://schemas.openxmlformats.org/officeDocument/2006/relationships/hyperlink" Target="https://www.semanticscholar.org/paper/Relation-Extraction-Based-on-Deep-Learning-Xue-Qing/ecb77682c3599759011a251d666fb4e9b4379a8d" TargetMode="External"/><Relationship Id="rId34" Type="http://schemas.openxmlformats.org/officeDocument/2006/relationships/hyperlink" Target="http://2014.eswc-conferences.org/sites/default/files/papers/paper_134.pdf" TargetMode="External"/><Relationship Id="rId50" Type="http://schemas.openxmlformats.org/officeDocument/2006/relationships/hyperlink" Target="http://www.aclweb.org/anthology/D13-1136" TargetMode="External"/><Relationship Id="rId55" Type="http://schemas.openxmlformats.org/officeDocument/2006/relationships/hyperlink" Target="https://www.researchgate.net/publication/220874082_Exploring_Various_Knowledge_in_Relation_Extraction" TargetMode="External"/><Relationship Id="rId76" Type="http://schemas.openxmlformats.org/officeDocument/2006/relationships/hyperlink" Target="https://www.aclweb.org/anthology/W97-1002" TargetMode="External"/><Relationship Id="rId97" Type="http://schemas.openxmlformats.org/officeDocument/2006/relationships/hyperlink" Target="http://turing.cs.washington.edu/papers/acl08.pdf" TargetMode="External"/><Relationship Id="rId104" Type="http://schemas.openxmlformats.org/officeDocument/2006/relationships/hyperlink" Target="https://arxiv.org/pdf/1902.07814.pdf" TargetMode="External"/><Relationship Id="rId120" Type="http://schemas.openxmlformats.org/officeDocument/2006/relationships/hyperlink" Target="https://pdfs.semanticscholar.org/257a/6f896bd432e25a591dae341c26ff2881b109.pdf" TargetMode="External"/><Relationship Id="rId125" Type="http://schemas.openxmlformats.org/officeDocument/2006/relationships/hyperlink" Target="https://dl.acm.org/citation.cfm?id=3271812" TargetMode="External"/><Relationship Id="rId141" Type="http://schemas.openxmlformats.org/officeDocument/2006/relationships/hyperlink" Target="https://www.researchgate.net/publication/327001788_Distant_Supervision_for_Relation_Extraction_with_Neural_Instance_Selector_7th_CCF_International_Conference_NLPCC_2018_Hohhot_China_August_26-30_2018_Proceedings_Part_I" TargetMode="External"/><Relationship Id="rId146" Type="http://schemas.openxmlformats.org/officeDocument/2006/relationships/hyperlink" Target="https://www.ijcai.org/proceedings/2018/0610.pdf" TargetMode="External"/><Relationship Id="rId7" Type="http://schemas.openxmlformats.org/officeDocument/2006/relationships/hyperlink" Target="http://aclweb.org/anthology/W10-0907" TargetMode="External"/><Relationship Id="rId71" Type="http://schemas.openxmlformats.org/officeDocument/2006/relationships/hyperlink" Target="http://iswc2007.semanticweb.org/papers/575.pdf" TargetMode="External"/><Relationship Id="rId92" Type="http://schemas.openxmlformats.org/officeDocument/2006/relationships/hyperlink" Target="http://citeseerx.ist.psu.edu/viewdoc/download?doi=10.1.1.475.3161&amp;rep=rep1&amp;type=pdf" TargetMode="External"/><Relationship Id="rId162" Type="http://schemas.openxmlformats.org/officeDocument/2006/relationships/vmlDrawing" Target="../drawings/vmlDrawing1.vml"/><Relationship Id="rId2" Type="http://schemas.openxmlformats.org/officeDocument/2006/relationships/hyperlink" Target="https://www.aclweb.org/anthology/D13-1043" TargetMode="External"/><Relationship Id="rId29" Type="http://schemas.openxmlformats.org/officeDocument/2006/relationships/hyperlink" Target="https://ieeexplore.ieee.org/document/6693511" TargetMode="External"/><Relationship Id="rId24" Type="http://schemas.openxmlformats.org/officeDocument/2006/relationships/hyperlink" Target="https://link.springer.com/chapter/10.1007%2F978-3-319-23485-4_72" TargetMode="External"/><Relationship Id="rId40" Type="http://schemas.openxmlformats.org/officeDocument/2006/relationships/hyperlink" Target="http://turing.cs.washington.edu/papers/etzioni-ijcai2011.pdf" TargetMode="External"/><Relationship Id="rId45" Type="http://schemas.openxmlformats.org/officeDocument/2006/relationships/hyperlink" Target="https://www.aclweb.org/anthology/C/C00/C00-2136.pdf" TargetMode="External"/><Relationship Id="rId66" Type="http://schemas.openxmlformats.org/officeDocument/2006/relationships/hyperlink" Target="https://www.researchgate.net/publication/220698997_Modeling_Relations_and_Their_Mentions_without_Labeled_Text" TargetMode="External"/><Relationship Id="rId87" Type="http://schemas.openxmlformats.org/officeDocument/2006/relationships/hyperlink" Target="https://www.researchgate.net/publication/220416109_Using_Wikipedia_to_Bootstrap_Open_Information_Extraction" TargetMode="External"/><Relationship Id="rId110" Type="http://schemas.openxmlformats.org/officeDocument/2006/relationships/hyperlink" Target="http://www.itiis.org/digital-library/manuscript/2028" TargetMode="External"/><Relationship Id="rId115" Type="http://schemas.openxmlformats.org/officeDocument/2006/relationships/hyperlink" Target="http://www.nlpr.ia.ac.cn/cip/~liukang/liukangPageFile/zeng_aaai2018.pdf" TargetMode="External"/><Relationship Id="rId131" Type="http://schemas.openxmlformats.org/officeDocument/2006/relationships/hyperlink" Target="https://link.springer.com/article/10.1007/s00521-019-04150-8" TargetMode="External"/><Relationship Id="rId136" Type="http://schemas.openxmlformats.org/officeDocument/2006/relationships/hyperlink" Target="https://www.aclweb.org/anthology/P18-2014" TargetMode="External"/><Relationship Id="rId157" Type="http://schemas.openxmlformats.org/officeDocument/2006/relationships/hyperlink" Target="https://dl.acm.org/citation.cfm?id=3297223" TargetMode="External"/><Relationship Id="rId61" Type="http://schemas.openxmlformats.org/officeDocument/2006/relationships/hyperlink" Target="https://pdfs.semanticscholar.org/154c/8868ba517e6f844428ac42a8ee3fa7e7847f.pdf" TargetMode="External"/><Relationship Id="rId82" Type="http://schemas.openxmlformats.org/officeDocument/2006/relationships/hyperlink" Target="http://www.aclweb.org/anthology/I05-2045" TargetMode="External"/><Relationship Id="rId152" Type="http://schemas.openxmlformats.org/officeDocument/2006/relationships/hyperlink" Target="http://hanj.cs.illinois.edu/pdf/bibm18_qli.pdf" TargetMode="External"/><Relationship Id="rId19" Type="http://schemas.openxmlformats.org/officeDocument/2006/relationships/hyperlink" Target="https://www.aclweb.org/anthology/P15-2046" TargetMode="External"/><Relationship Id="rId14" Type="http://schemas.openxmlformats.org/officeDocument/2006/relationships/hyperlink" Target="https://www.aclweb.org/anthology/papers/P/P17/P17-2050/" TargetMode="External"/><Relationship Id="rId30" Type="http://schemas.openxmlformats.org/officeDocument/2006/relationships/hyperlink" Target="https://dl.acm.org/citation.cfm?id=2344418" TargetMode="External"/><Relationship Id="rId35" Type="http://schemas.openxmlformats.org/officeDocument/2006/relationships/hyperlink" Target="http://sci-hub.tw/https:/doi.org/10.1609/aimag.v31i3.2305" TargetMode="External"/><Relationship Id="rId56" Type="http://schemas.openxmlformats.org/officeDocument/2006/relationships/hyperlink" Target="http://alanakbik.github.io/papers/semse2009_7.pdf" TargetMode="External"/><Relationship Id="rId77" Type="http://schemas.openxmlformats.org/officeDocument/2006/relationships/hyperlink" Target="http://www.cs.columbia.edu/~gravano/Papers/2000/dl00.pdf" TargetMode="External"/><Relationship Id="rId100" Type="http://schemas.openxmlformats.org/officeDocument/2006/relationships/hyperlink" Target="https://homes.cs.washington.edu/~weld/papers/DowneyATEM04.pdf" TargetMode="External"/><Relationship Id="rId105" Type="http://schemas.openxmlformats.org/officeDocument/2006/relationships/hyperlink" Target="https://dl.acm.org/citation.cfm?id=3278063" TargetMode="External"/><Relationship Id="rId126" Type="http://schemas.openxmlformats.org/officeDocument/2006/relationships/hyperlink" Target="https://www.ncbi.nlm.nih.gov/pubmed/29601989" TargetMode="External"/><Relationship Id="rId147" Type="http://schemas.openxmlformats.org/officeDocument/2006/relationships/hyperlink" Target="https://link.springer.com/chapter/10.1007/978-3-030-14799-0_12" TargetMode="External"/><Relationship Id="rId8" Type="http://schemas.openxmlformats.org/officeDocument/2006/relationships/hyperlink" Target="https://arxiv.org/abs/1805.04270" TargetMode="External"/><Relationship Id="rId51" Type="http://schemas.openxmlformats.org/officeDocument/2006/relationships/hyperlink" Target="https://link.springer.com/content/pdf/10.1007%2F11562214.pdf" TargetMode="External"/><Relationship Id="rId72" Type="http://schemas.openxmlformats.org/officeDocument/2006/relationships/hyperlink" Target="https://www.aclweb.org/anthology/N06-1039" TargetMode="External"/><Relationship Id="rId93" Type="http://schemas.openxmlformats.org/officeDocument/2006/relationships/hyperlink" Target="http://turing.cs.washington.edu/papers/popescu.pdf" TargetMode="External"/><Relationship Id="rId98" Type="http://schemas.openxmlformats.org/officeDocument/2006/relationships/hyperlink" Target="https://www.ijcai.org/Proceedings/16/Papers/604.pdf" TargetMode="External"/><Relationship Id="rId121" Type="http://schemas.openxmlformats.org/officeDocument/2006/relationships/hyperlink" Target="https://arxiv.org/abs/1904.12606" TargetMode="External"/><Relationship Id="rId142" Type="http://schemas.openxmlformats.org/officeDocument/2006/relationships/hyperlink" Target="https://arxiv.org/abs/1811.03796" TargetMode="External"/><Relationship Id="rId163" Type="http://schemas.openxmlformats.org/officeDocument/2006/relationships/comments" Target="../comments1.xml"/><Relationship Id="rId3" Type="http://schemas.openxmlformats.org/officeDocument/2006/relationships/hyperlink" Target="https://aclweb.org/anthology/papers/D/D15/D15-1204/" TargetMode="External"/><Relationship Id="rId25" Type="http://schemas.openxmlformats.org/officeDocument/2006/relationships/hyperlink" Target="https://journal-bcs.springeropen.com/articles/10.1186/s13173-015-0023-2" TargetMode="External"/><Relationship Id="rId46" Type="http://schemas.openxmlformats.org/officeDocument/2006/relationships/hyperlink" Target="http://nakashole.com/papers/2012-phd-thesis.pdf" TargetMode="External"/><Relationship Id="rId67" Type="http://schemas.openxmlformats.org/officeDocument/2006/relationships/hyperlink" Target="https://www.aclweb.org/anthology/D12-1042" TargetMode="External"/><Relationship Id="rId116" Type="http://schemas.openxmlformats.org/officeDocument/2006/relationships/hyperlink" Target="https://www.researchgate.net/publication/333675178_Learning_Multi-granular_Features_for_Harvesting_Knowledge_from_Free_Text" TargetMode="External"/><Relationship Id="rId137" Type="http://schemas.openxmlformats.org/officeDocument/2006/relationships/hyperlink" Target="https://link.springer.com/chapter/10.1007/978-3-030-02922-7_28" TargetMode="External"/><Relationship Id="rId158" Type="http://schemas.openxmlformats.org/officeDocument/2006/relationships/hyperlink" Target="https://arxiv.org/abs/1803.09091" TargetMode="External"/><Relationship Id="rId20" Type="http://schemas.openxmlformats.org/officeDocument/2006/relationships/hyperlink" Target="https://www.aclweb.org/anthology/papers/D/D17/D17-1278/" TargetMode="External"/><Relationship Id="rId41" Type="http://schemas.openxmlformats.org/officeDocument/2006/relationships/hyperlink" Target="https://ieeexplore.ieee.org/document/8005507" TargetMode="External"/><Relationship Id="rId62" Type="http://schemas.openxmlformats.org/officeDocument/2006/relationships/hyperlink" Target="https://aclweb.org/anthology/papers/W/W06/W06-0208/" TargetMode="External"/><Relationship Id="rId83" Type="http://schemas.openxmlformats.org/officeDocument/2006/relationships/hyperlink" Target="https://www.aclweb.org/anthology/papers/W/W06/W06-1659/" TargetMode="External"/><Relationship Id="rId88" Type="http://schemas.openxmlformats.org/officeDocument/2006/relationships/hyperlink" Target="http://ra.ethz.ch/CDstore/www2004/docs/1p100.pdf" TargetMode="External"/><Relationship Id="rId111" Type="http://schemas.openxmlformats.org/officeDocument/2006/relationships/hyperlink" Target="https://arxiv.org/abs/1811.03925" TargetMode="External"/><Relationship Id="rId132" Type="http://schemas.openxmlformats.org/officeDocument/2006/relationships/hyperlink" Target="https://link.springer.com/chapter/10.1007/978-3-030-21348-0_3" TargetMode="External"/><Relationship Id="rId153" Type="http://schemas.openxmlformats.org/officeDocument/2006/relationships/hyperlink" Target="https://link.springer.com/chapter/10.1007/978-3-030-14401-2_17" TargetMode="External"/><Relationship Id="rId15" Type="http://schemas.openxmlformats.org/officeDocument/2006/relationships/hyperlink" Target="https://www.cs.jhu.edu/~mdredze/publications/2017_acl_pocket_kb.pdf" TargetMode="External"/><Relationship Id="rId36" Type="http://schemas.openxmlformats.org/officeDocument/2006/relationships/hyperlink" Target="https://dl.acm.org/citation.cfm?id=3105845" TargetMode="External"/><Relationship Id="rId57" Type="http://schemas.openxmlformats.org/officeDocument/2006/relationships/hyperlink" Target="https://homes.cs.washington.edu/~mausam/papers/emnlp10.pdf" TargetMode="External"/><Relationship Id="rId106" Type="http://schemas.openxmlformats.org/officeDocument/2006/relationships/hyperlink" Target="https://arxiv.org/pdf/1711.03226.pdf" TargetMode="External"/><Relationship Id="rId127" Type="http://schemas.openxmlformats.org/officeDocument/2006/relationships/hyperlink" Target="https://www.sciencedirect.com/science/article/pii/S0893608018300066" TargetMode="External"/><Relationship Id="rId10" Type="http://schemas.openxmlformats.org/officeDocument/2006/relationships/hyperlink" Target="https://gramatica.usc.es/~gamallo/artigos-web/ROBUS2012.pdf" TargetMode="External"/><Relationship Id="rId31" Type="http://schemas.openxmlformats.org/officeDocument/2006/relationships/hyperlink" Target="https://www.aclweb.org/anthology/D12-1048" TargetMode="External"/><Relationship Id="rId52" Type="http://schemas.openxmlformats.org/officeDocument/2006/relationships/hyperlink" Target="https://www.aclweb.org/anthology/P11-1055" TargetMode="External"/><Relationship Id="rId73" Type="http://schemas.openxmlformats.org/officeDocument/2006/relationships/hyperlink" Target="https://link.springer.com/chapter/10.1007/978-3-319-13704-9_3" TargetMode="External"/><Relationship Id="rId78" Type="http://schemas.openxmlformats.org/officeDocument/2006/relationships/hyperlink" Target="http://www.ambuehler.ethz.ch/CDstore/www2009/proc/docs/p101.pdf" TargetMode="External"/><Relationship Id="rId94" Type="http://schemas.openxmlformats.org/officeDocument/2006/relationships/hyperlink" Target="https://static.googleusercontent.com/media/research.google.com/en/pubs/archive/38146.pdf" TargetMode="External"/><Relationship Id="rId99" Type="http://schemas.openxmlformats.org/officeDocument/2006/relationships/hyperlink" Target="https://web.eecs.umich.edu/~michjc/papers/kin_emnlp05.pdf" TargetMode="External"/><Relationship Id="rId101" Type="http://schemas.openxmlformats.org/officeDocument/2006/relationships/hyperlink" Target="https://www.researchgate.net/publication/221438870_Open_Domain_Information_Extraction_via_Automatic_Semantic_Labeling" TargetMode="External"/><Relationship Id="rId122" Type="http://schemas.openxmlformats.org/officeDocument/2006/relationships/hyperlink" Target="https://link.springer.com/chapter/10.1007/978-981-10-8633-5_20" TargetMode="External"/><Relationship Id="rId143" Type="http://schemas.openxmlformats.org/officeDocument/2006/relationships/hyperlink" Target="https://arxiv.org/abs/1812.11275" TargetMode="External"/><Relationship Id="rId148" Type="http://schemas.openxmlformats.org/officeDocument/2006/relationships/hyperlink" Target="https://arxiv.org/abs/1804.07847" TargetMode="External"/><Relationship Id="rId4" Type="http://schemas.openxmlformats.org/officeDocument/2006/relationships/hyperlink" Target="http://wing.comp.nus.edu.sg/~antho/W/W12/W12-3010.pdf" TargetMode="External"/><Relationship Id="rId9" Type="http://schemas.openxmlformats.org/officeDocument/2006/relationships/hyperlink" Target="https://aclweb.org/anthology/I17-2039" TargetMode="External"/><Relationship Id="rId26" Type="http://schemas.openxmlformats.org/officeDocument/2006/relationships/hyperlink" Target="https://aclweb.org/anthology/P15-1034" TargetMode="External"/><Relationship Id="rId47" Type="http://schemas.openxmlformats.org/officeDocument/2006/relationships/hyperlink" Target="http://sci-hub.tw/https:/doi.org/10.1145/1321440.1321499" TargetMode="External"/><Relationship Id="rId68" Type="http://schemas.openxmlformats.org/officeDocument/2006/relationships/hyperlink" Target="http://turing.cs.washington.edu/papers/ijcai07.pdf" TargetMode="External"/><Relationship Id="rId89" Type="http://schemas.openxmlformats.org/officeDocument/2006/relationships/hyperlink" Target="https://www.sciencedirect.com/science/article/pii/S0004370212000719" TargetMode="External"/><Relationship Id="rId112" Type="http://schemas.openxmlformats.org/officeDocument/2006/relationships/hyperlink" Target="https://www.aclweb.org/anthology/C18-1099" TargetMode="External"/><Relationship Id="rId133" Type="http://schemas.openxmlformats.org/officeDocument/2006/relationships/hyperlink" Target="https://dl.acm.org/citation.cfm?id=3318299.3318326" TargetMode="External"/><Relationship Id="rId154" Type="http://schemas.openxmlformats.org/officeDocument/2006/relationships/hyperlink" Target="https://ieeexplore.ieee.org/document/8283237" TargetMode="External"/><Relationship Id="rId16" Type="http://schemas.openxmlformats.org/officeDocument/2006/relationships/hyperlink" Target="http://www.aclweb.org/anthology/P10-1013" TargetMode="External"/><Relationship Id="rId37" Type="http://schemas.openxmlformats.org/officeDocument/2006/relationships/hyperlink" Target="https://dl.acm.org/citation.cfm?id=2145432.2145586" TargetMode="External"/><Relationship Id="rId58" Type="http://schemas.openxmlformats.org/officeDocument/2006/relationships/hyperlink" Target="https://content.iospress.com/articles/semantic-web/sw180" TargetMode="External"/><Relationship Id="rId79" Type="http://schemas.openxmlformats.org/officeDocument/2006/relationships/hyperlink" Target="https://www.aclweb.org/anthology/D11-1135" TargetMode="External"/><Relationship Id="rId102" Type="http://schemas.openxmlformats.org/officeDocument/2006/relationships/hyperlink" Target="https://dl.acm.org/citation.cfm?id=3186000" TargetMode="External"/><Relationship Id="rId123" Type="http://schemas.openxmlformats.org/officeDocument/2006/relationships/hyperlink" Target="https://arxiv.org/abs/1905.01959" TargetMode="External"/><Relationship Id="rId144" Type="http://schemas.openxmlformats.org/officeDocument/2006/relationships/hyperlink" Target="https://arxiv.org/abs/1712.00988" TargetMode="External"/><Relationship Id="rId90" Type="http://schemas.openxmlformats.org/officeDocument/2006/relationships/hyperlink" Target="https://www.aclweb.org/anthology/A00-1039" TargetMode="External"/><Relationship Id="rId27" Type="http://schemas.openxmlformats.org/officeDocument/2006/relationships/hyperlink" Target="https://aclweb.org/anthology/D14-1038" TargetMode="External"/><Relationship Id="rId48" Type="http://schemas.openxmlformats.org/officeDocument/2006/relationships/hyperlink" Target="https://www.aclweb.org/anthology/P04-3022" TargetMode="External"/><Relationship Id="rId69" Type="http://schemas.openxmlformats.org/officeDocument/2006/relationships/hyperlink" Target="https://dl.acm.org/citation.cfm?id=1626500" TargetMode="External"/><Relationship Id="rId113" Type="http://schemas.openxmlformats.org/officeDocument/2006/relationships/hyperlink" Target="https://link.springer.com/chapter/10.1007/978-981-13-3146-6_8" TargetMode="External"/><Relationship Id="rId134" Type="http://schemas.openxmlformats.org/officeDocument/2006/relationships/hyperlink" Target="https://link.springer.com/chapter/10.1007/978-3-030-23551-2_3" TargetMode="External"/><Relationship Id="rId80" Type="http://schemas.openxmlformats.org/officeDocument/2006/relationships/hyperlink" Target="https://papers.nips.cc/paper/2787-subsequence-kernels-for-relation-extraction.pdf" TargetMode="External"/><Relationship Id="rId155" Type="http://schemas.openxmlformats.org/officeDocument/2006/relationships/hyperlink" Target="https://www.aclweb.org/anthology/P18-1199"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link.springer.com/article/10.1007/s00521-018-3453-x" TargetMode="External"/><Relationship Id="rId21" Type="http://schemas.openxmlformats.org/officeDocument/2006/relationships/hyperlink" Target="https://link.springer.com/chapter/10.1007%2F978-3-319-31750-2_26" TargetMode="External"/><Relationship Id="rId42" Type="http://schemas.openxmlformats.org/officeDocument/2006/relationships/hyperlink" Target="https://link.springer.com/chapter/10.1007/978-3-319-38884-7_19" TargetMode="External"/><Relationship Id="rId63" Type="http://schemas.openxmlformats.org/officeDocument/2006/relationships/hyperlink" Target="http://citeseerx.ist.psu.edu/viewdoc/download?doi=10.1.1.41.8809&amp;rep=rep1&amp;type=pdf" TargetMode="External"/><Relationship Id="rId84" Type="http://schemas.openxmlformats.org/officeDocument/2006/relationships/hyperlink" Target="http://citeseerx.ist.psu.edu/viewdoc/download?doi=10.1.1.366.4106&amp;rep=rep1&amp;type=pdf" TargetMode="External"/><Relationship Id="rId138" Type="http://schemas.openxmlformats.org/officeDocument/2006/relationships/hyperlink" Target="https://link.springer.com/chapter/10.1007/978-3-030-02922-7_28" TargetMode="External"/><Relationship Id="rId159" Type="http://schemas.openxmlformats.org/officeDocument/2006/relationships/hyperlink" Target="https://arxiv.org/abs/1803.09091" TargetMode="External"/><Relationship Id="rId107" Type="http://schemas.openxmlformats.org/officeDocument/2006/relationships/hyperlink" Target="https://ieeexplore.ieee.org/document/8489631" TargetMode="External"/><Relationship Id="rId11" Type="http://schemas.openxmlformats.org/officeDocument/2006/relationships/hyperlink" Target="http://www.akbc.ws/2016/papers/20_Paper.pdf" TargetMode="External"/><Relationship Id="rId32" Type="http://schemas.openxmlformats.org/officeDocument/2006/relationships/hyperlink" Target="https://www.aclweb.org/anthology/D11-1142" TargetMode="External"/><Relationship Id="rId53" Type="http://schemas.openxmlformats.org/officeDocument/2006/relationships/hyperlink" Target="https://www.aclweb.org/anthology/N13-1095" TargetMode="External"/><Relationship Id="rId74" Type="http://schemas.openxmlformats.org/officeDocument/2006/relationships/hyperlink" Target="https://www.aclweb.org/anthology/N13-1008" TargetMode="External"/><Relationship Id="rId128" Type="http://schemas.openxmlformats.org/officeDocument/2006/relationships/hyperlink" Target="https://www.sciencedirect.com/science/article/pii/S0306457318303157" TargetMode="External"/><Relationship Id="rId149" Type="http://schemas.openxmlformats.org/officeDocument/2006/relationships/hyperlink" Target="https://arxiv.org/abs/1804.07847" TargetMode="External"/><Relationship Id="rId5" Type="http://schemas.openxmlformats.org/officeDocument/2006/relationships/hyperlink" Target="https://www.aclweb.org/anthology/D16-1006" TargetMode="External"/><Relationship Id="rId95" Type="http://schemas.openxmlformats.org/officeDocument/2006/relationships/hyperlink" Target="http://disi.unitn.it/moschitti/articles/2011/ACL2011-RE.pdf" TargetMode="External"/><Relationship Id="rId160" Type="http://schemas.openxmlformats.org/officeDocument/2006/relationships/printerSettings" Target="../printerSettings/printerSettings3.bin"/><Relationship Id="rId22" Type="http://schemas.openxmlformats.org/officeDocument/2006/relationships/hyperlink" Target="https://www.sciencedirect.com/science/article/pii/S0957417416302226" TargetMode="External"/><Relationship Id="rId43" Type="http://schemas.openxmlformats.org/officeDocument/2006/relationships/hyperlink" Target="https://pdfs.semanticscholar.org/2b4d/d276f4a8c1b0ba2670331364f7b4885322b9.pdf" TargetMode="External"/><Relationship Id="rId64" Type="http://schemas.openxmlformats.org/officeDocument/2006/relationships/hyperlink" Target="http://www.cs.utexas.edu/users/ml/papers/bunescu-acl07.pdf" TargetMode="External"/><Relationship Id="rId118" Type="http://schemas.openxmlformats.org/officeDocument/2006/relationships/hyperlink" Target="http://www.ruizhang.info/publications/ACL2019_Neural%20Relation%20Extraction%20for%20Knowledge%20Base%20Enrichment.pdf" TargetMode="External"/><Relationship Id="rId139" Type="http://schemas.openxmlformats.org/officeDocument/2006/relationships/hyperlink" Target="https://link.springer.com/chapter/10.1007/978-3-030-23281-8_31" TargetMode="External"/><Relationship Id="rId85" Type="http://schemas.openxmlformats.org/officeDocument/2006/relationships/hyperlink" Target="http://www.lrec-conf.org/proceedings/lrec2008/pdf/425_paper.pdf" TargetMode="External"/><Relationship Id="rId150" Type="http://schemas.openxmlformats.org/officeDocument/2006/relationships/hyperlink" Target="https://www.researchgate.net/publication/333361139_Latent_Relational_Model_for_Relation_Extraction" TargetMode="External"/><Relationship Id="rId12" Type="http://schemas.openxmlformats.org/officeDocument/2006/relationships/hyperlink" Target="https://www.aclweb.org/anthology/D18-1129" TargetMode="External"/><Relationship Id="rId17" Type="http://schemas.openxmlformats.org/officeDocument/2006/relationships/hyperlink" Target="https://pdfs.semanticscholar.org/570c/ce7b24c51f75da091b515baddce567128680.pdf" TargetMode="External"/><Relationship Id="rId33" Type="http://schemas.openxmlformats.org/officeDocument/2006/relationships/hyperlink" Target="https://dl.acm.org/citation.cfm?doid=1999676.1999696" TargetMode="External"/><Relationship Id="rId38" Type="http://schemas.openxmlformats.org/officeDocument/2006/relationships/hyperlink" Target="https://dl.acm.org/citation.cfm?id=2912866" TargetMode="External"/><Relationship Id="rId59" Type="http://schemas.openxmlformats.org/officeDocument/2006/relationships/hyperlink" Target="http://www.jmlr.org/papers/volume3/zelenko03a/zelenko03a.pdf" TargetMode="External"/><Relationship Id="rId103" Type="http://schemas.openxmlformats.org/officeDocument/2006/relationships/hyperlink" Target="https://arxiv.org/pdf/1804.09931.pdf" TargetMode="External"/><Relationship Id="rId108" Type="http://schemas.openxmlformats.org/officeDocument/2006/relationships/hyperlink" Target="https://ieeexplore.ieee.org/document/8691323" TargetMode="External"/><Relationship Id="rId124" Type="http://schemas.openxmlformats.org/officeDocument/2006/relationships/hyperlink" Target="https://arxiv.org/abs/1901.10879" TargetMode="External"/><Relationship Id="rId129" Type="http://schemas.openxmlformats.org/officeDocument/2006/relationships/hyperlink" Target="https://www.sciencedirect.com/science/article/pii/S030645731830743X" TargetMode="External"/><Relationship Id="rId54" Type="http://schemas.openxmlformats.org/officeDocument/2006/relationships/hyperlink" Target="https://aclweb.org/anthology/P09-1113" TargetMode="External"/><Relationship Id="rId70" Type="http://schemas.openxmlformats.org/officeDocument/2006/relationships/hyperlink" Target="https://www.aclweb.org/anthology/D12-1104" TargetMode="External"/><Relationship Id="rId75" Type="http://schemas.openxmlformats.org/officeDocument/2006/relationships/hyperlink" Target="https://www.researchgate.net/publication/221022509_Relational_Duality_Unsupervised_Extraction_of_Semantic_Relations_between_Entities_on_the_Web" TargetMode="External"/><Relationship Id="rId91" Type="http://schemas.openxmlformats.org/officeDocument/2006/relationships/hyperlink" Target="https://homes.cs.washington.edu/~jfogarty/publications/cikm2009.pdf" TargetMode="External"/><Relationship Id="rId96" Type="http://schemas.openxmlformats.org/officeDocument/2006/relationships/hyperlink" Target="https://www.aaai.org/Papers/AAAI/2004/AAAI04-063.pdf" TargetMode="External"/><Relationship Id="rId140" Type="http://schemas.openxmlformats.org/officeDocument/2006/relationships/hyperlink" Target="https://dl.acm.org/citation.cfm?id=3291004" TargetMode="External"/><Relationship Id="rId145" Type="http://schemas.openxmlformats.org/officeDocument/2006/relationships/hyperlink" Target="https://arxiv.org/abs/1712.00988" TargetMode="External"/><Relationship Id="rId161" Type="http://schemas.openxmlformats.org/officeDocument/2006/relationships/drawing" Target="../drawings/drawing2.xml"/><Relationship Id="rId1" Type="http://schemas.openxmlformats.org/officeDocument/2006/relationships/hyperlink" Target="https://www.aclweb.org/anthology/N18-1081" TargetMode="External"/><Relationship Id="rId6" Type="http://schemas.openxmlformats.org/officeDocument/2006/relationships/hyperlink" Target="https://www.aclweb.org/anthology/C18-1195" TargetMode="External"/><Relationship Id="rId23" Type="http://schemas.openxmlformats.org/officeDocument/2006/relationships/hyperlink" Target="https://link.springer.com/chapter/10.1007%2F978-3-319-18117-2_26" TargetMode="External"/><Relationship Id="rId28" Type="http://schemas.openxmlformats.org/officeDocument/2006/relationships/hyperlink" Target="https://dl.acm.org/citation.cfm?doid=2488388.2488420" TargetMode="External"/><Relationship Id="rId49" Type="http://schemas.openxmlformats.org/officeDocument/2006/relationships/hyperlink" Target="https://suchanek.name/work/publications/kdd2006.pdf" TargetMode="External"/><Relationship Id="rId114" Type="http://schemas.openxmlformats.org/officeDocument/2006/relationships/hyperlink" Target="https://arxiv.org/abs/1811.02166" TargetMode="External"/><Relationship Id="rId119" Type="http://schemas.openxmlformats.org/officeDocument/2006/relationships/hyperlink" Target="https://dl.acm.org/citation.cfm?id=3191513" TargetMode="External"/><Relationship Id="rId44" Type="http://schemas.openxmlformats.org/officeDocument/2006/relationships/hyperlink" Target="https://pdfs.semanticscholar.org/d431/81fa9af5440360d4055e1ce7ddaaa6e82d77.pdf" TargetMode="External"/><Relationship Id="rId60" Type="http://schemas.openxmlformats.org/officeDocument/2006/relationships/hyperlink" Target="http://iswc2012.semanticweb.org/sites/default/files/76490257.pdf" TargetMode="External"/><Relationship Id="rId65" Type="http://schemas.openxmlformats.org/officeDocument/2006/relationships/hyperlink" Target="https://suchanek.name/work/publications/olp2006.pdf" TargetMode="External"/><Relationship Id="rId81" Type="http://schemas.openxmlformats.org/officeDocument/2006/relationships/hyperlink" Target="https://www.aclweb.org/anthology/P11-1147" TargetMode="External"/><Relationship Id="rId86" Type="http://schemas.openxmlformats.org/officeDocument/2006/relationships/hyperlink" Target="https://pdfs.semanticscholar.org/765b/4c58198ab488600acee5ec499e8463740693.pdf" TargetMode="External"/><Relationship Id="rId130" Type="http://schemas.openxmlformats.org/officeDocument/2006/relationships/hyperlink" Target="https://www.sciencedirect.com/science/article/pii/S0306457316303259" TargetMode="External"/><Relationship Id="rId135" Type="http://schemas.openxmlformats.org/officeDocument/2006/relationships/hyperlink" Target="https://www.hindawi.com/journals/mpe/2018/4929674/" TargetMode="External"/><Relationship Id="rId151" Type="http://schemas.openxmlformats.org/officeDocument/2006/relationships/hyperlink" Target="https://ieeexplore.ieee.org/document/8698900" TargetMode="External"/><Relationship Id="rId156" Type="http://schemas.openxmlformats.org/officeDocument/2006/relationships/hyperlink" Target="https://www.aclweb.org/anthology/P18-1199" TargetMode="External"/><Relationship Id="rId13" Type="http://schemas.openxmlformats.org/officeDocument/2006/relationships/hyperlink" Target="https://www.aclweb.org/anthology/C18-1194" TargetMode="External"/><Relationship Id="rId18" Type="http://schemas.openxmlformats.org/officeDocument/2006/relationships/hyperlink" Target="https://www.aclweb.org/anthology/N13-1107" TargetMode="External"/><Relationship Id="rId39" Type="http://schemas.openxmlformats.org/officeDocument/2006/relationships/hyperlink" Target="https://pdfs.semanticscholar.org/90a1/85b76aed75b979ecaab5099aa5d5164e53aa.pdf?_ga=2.223007897.367379379.1558731157-1587669859.1558199235" TargetMode="External"/><Relationship Id="rId109" Type="http://schemas.openxmlformats.org/officeDocument/2006/relationships/hyperlink" Target="https://www.semanticscholar.org/paper/Relation-Extraction-Based-on-Deep-Learning-Xue-Qing/ecb77682c3599759011a251d666fb4e9b4379a8d" TargetMode="External"/><Relationship Id="rId34" Type="http://schemas.openxmlformats.org/officeDocument/2006/relationships/hyperlink" Target="http://2014.eswc-conferences.org/sites/default/files/papers/paper_134.pdf" TargetMode="External"/><Relationship Id="rId50" Type="http://schemas.openxmlformats.org/officeDocument/2006/relationships/hyperlink" Target="http://www.aclweb.org/anthology/D13-1136" TargetMode="External"/><Relationship Id="rId55" Type="http://schemas.openxmlformats.org/officeDocument/2006/relationships/hyperlink" Target="https://www.researchgate.net/publication/220874082_Exploring_Various_Knowledge_in_Relation_Extraction" TargetMode="External"/><Relationship Id="rId76" Type="http://schemas.openxmlformats.org/officeDocument/2006/relationships/hyperlink" Target="https://www.aclweb.org/anthology/W97-1002" TargetMode="External"/><Relationship Id="rId97" Type="http://schemas.openxmlformats.org/officeDocument/2006/relationships/hyperlink" Target="http://turing.cs.washington.edu/papers/acl08.pdf" TargetMode="External"/><Relationship Id="rId104" Type="http://schemas.openxmlformats.org/officeDocument/2006/relationships/hyperlink" Target="https://arxiv.org/pdf/1902.07814.pdf" TargetMode="External"/><Relationship Id="rId120" Type="http://schemas.openxmlformats.org/officeDocument/2006/relationships/hyperlink" Target="https://pdfs.semanticscholar.org/257a/6f896bd432e25a591dae341c26ff2881b109.pdf" TargetMode="External"/><Relationship Id="rId125" Type="http://schemas.openxmlformats.org/officeDocument/2006/relationships/hyperlink" Target="https://dl.acm.org/citation.cfm?id=3271812" TargetMode="External"/><Relationship Id="rId141" Type="http://schemas.openxmlformats.org/officeDocument/2006/relationships/hyperlink" Target="https://www.sciencedirect.com/science/article/pii/S0893608018302429" TargetMode="External"/><Relationship Id="rId146" Type="http://schemas.openxmlformats.org/officeDocument/2006/relationships/hyperlink" Target="https://www.ijcai.org/proceedings/2018/0630.pdf" TargetMode="External"/><Relationship Id="rId7" Type="http://schemas.openxmlformats.org/officeDocument/2006/relationships/hyperlink" Target="http://aclweb.org/anthology/W10-0907" TargetMode="External"/><Relationship Id="rId71" Type="http://schemas.openxmlformats.org/officeDocument/2006/relationships/hyperlink" Target="http://iswc2007.semanticweb.org/papers/575.pdf" TargetMode="External"/><Relationship Id="rId92" Type="http://schemas.openxmlformats.org/officeDocument/2006/relationships/hyperlink" Target="http://citeseerx.ist.psu.edu/viewdoc/download?doi=10.1.1.475.3161&amp;rep=rep1&amp;type=pdf" TargetMode="External"/><Relationship Id="rId162" Type="http://schemas.openxmlformats.org/officeDocument/2006/relationships/vmlDrawing" Target="../drawings/vmlDrawing2.vml"/><Relationship Id="rId2" Type="http://schemas.openxmlformats.org/officeDocument/2006/relationships/hyperlink" Target="https://www.aclweb.org/anthology/D13-1043" TargetMode="External"/><Relationship Id="rId29" Type="http://schemas.openxmlformats.org/officeDocument/2006/relationships/hyperlink" Target="https://ieeexplore.ieee.org/document/6693511" TargetMode="External"/><Relationship Id="rId24" Type="http://schemas.openxmlformats.org/officeDocument/2006/relationships/hyperlink" Target="https://link.springer.com/chapter/10.1007%2F978-3-319-23485-4_72" TargetMode="External"/><Relationship Id="rId40" Type="http://schemas.openxmlformats.org/officeDocument/2006/relationships/hyperlink" Target="http://turing.cs.washington.edu/papers/etzioni-ijcai2011.pdf" TargetMode="External"/><Relationship Id="rId45" Type="http://schemas.openxmlformats.org/officeDocument/2006/relationships/hyperlink" Target="https://www.aclweb.org/anthology/C/C00/C00-2136.pdf" TargetMode="External"/><Relationship Id="rId66" Type="http://schemas.openxmlformats.org/officeDocument/2006/relationships/hyperlink" Target="https://www.researchgate.net/publication/220698997_Modeling_Relations_and_Their_Mentions_without_Labeled_Text" TargetMode="External"/><Relationship Id="rId87" Type="http://schemas.openxmlformats.org/officeDocument/2006/relationships/hyperlink" Target="https://www.researchgate.net/publication/220416109_Using_Wikipedia_to_Bootstrap_Open_Information_Extraction" TargetMode="External"/><Relationship Id="rId110" Type="http://schemas.openxmlformats.org/officeDocument/2006/relationships/hyperlink" Target="http://www.itiis.org/digital-library/manuscript/2028" TargetMode="External"/><Relationship Id="rId115" Type="http://schemas.openxmlformats.org/officeDocument/2006/relationships/hyperlink" Target="http://www.nlpr.ia.ac.cn/cip/~liukang/liukangPageFile/zeng_aaai2018.pdf" TargetMode="External"/><Relationship Id="rId131" Type="http://schemas.openxmlformats.org/officeDocument/2006/relationships/hyperlink" Target="https://link.springer.com/article/10.1007/s00521-019-04150-8" TargetMode="External"/><Relationship Id="rId136" Type="http://schemas.openxmlformats.org/officeDocument/2006/relationships/hyperlink" Target="https://www.aclweb.org/anthology/P18-2014" TargetMode="External"/><Relationship Id="rId157" Type="http://schemas.openxmlformats.org/officeDocument/2006/relationships/hyperlink" Target="https://arxiv.org/abs/1801.03603" TargetMode="External"/><Relationship Id="rId61" Type="http://schemas.openxmlformats.org/officeDocument/2006/relationships/hyperlink" Target="https://pdfs.semanticscholar.org/154c/8868ba517e6f844428ac42a8ee3fa7e7847f.pdf" TargetMode="External"/><Relationship Id="rId82" Type="http://schemas.openxmlformats.org/officeDocument/2006/relationships/hyperlink" Target="http://www.aclweb.org/anthology/I05-2045" TargetMode="External"/><Relationship Id="rId152" Type="http://schemas.openxmlformats.org/officeDocument/2006/relationships/hyperlink" Target="http://hanj.cs.illinois.edu/pdf/bcb18_xwang.pdf" TargetMode="External"/><Relationship Id="rId19" Type="http://schemas.openxmlformats.org/officeDocument/2006/relationships/hyperlink" Target="https://www.aclweb.org/anthology/P15-2046" TargetMode="External"/><Relationship Id="rId14" Type="http://schemas.openxmlformats.org/officeDocument/2006/relationships/hyperlink" Target="https://www.aclweb.org/anthology/papers/P/P17/P17-2050/" TargetMode="External"/><Relationship Id="rId30" Type="http://schemas.openxmlformats.org/officeDocument/2006/relationships/hyperlink" Target="https://dl.acm.org/citation.cfm?id=2344418" TargetMode="External"/><Relationship Id="rId35" Type="http://schemas.openxmlformats.org/officeDocument/2006/relationships/hyperlink" Target="http://sci-hub.tw/https:/doi.org/10.1609/aimag.v31i3.2305" TargetMode="External"/><Relationship Id="rId56" Type="http://schemas.openxmlformats.org/officeDocument/2006/relationships/hyperlink" Target="http://alanakbik.github.io/papers/semse2009_7.pdf" TargetMode="External"/><Relationship Id="rId77" Type="http://schemas.openxmlformats.org/officeDocument/2006/relationships/hyperlink" Target="http://www.cs.columbia.edu/~gravano/Papers/2000/dl00.pdf" TargetMode="External"/><Relationship Id="rId100" Type="http://schemas.openxmlformats.org/officeDocument/2006/relationships/hyperlink" Target="https://homes.cs.washington.edu/~weld/papers/DowneyATEM04.pdf" TargetMode="External"/><Relationship Id="rId105" Type="http://schemas.openxmlformats.org/officeDocument/2006/relationships/hyperlink" Target="https://dl.acm.org/citation.cfm?id=3278063" TargetMode="External"/><Relationship Id="rId126" Type="http://schemas.openxmlformats.org/officeDocument/2006/relationships/hyperlink" Target="https://www.ncbi.nlm.nih.gov/pubmed/29601989" TargetMode="External"/><Relationship Id="rId147" Type="http://schemas.openxmlformats.org/officeDocument/2006/relationships/hyperlink" Target="https://www.ijcai.org/proceedings/2018/0610.pdf" TargetMode="External"/><Relationship Id="rId8" Type="http://schemas.openxmlformats.org/officeDocument/2006/relationships/hyperlink" Target="https://arxiv.org/abs/1805.04270" TargetMode="External"/><Relationship Id="rId51" Type="http://schemas.openxmlformats.org/officeDocument/2006/relationships/hyperlink" Target="https://link.springer.com/content/pdf/10.1007%2F11562214.pdf" TargetMode="External"/><Relationship Id="rId72" Type="http://schemas.openxmlformats.org/officeDocument/2006/relationships/hyperlink" Target="https://www.aclweb.org/anthology/N06-1039" TargetMode="External"/><Relationship Id="rId93" Type="http://schemas.openxmlformats.org/officeDocument/2006/relationships/hyperlink" Target="http://turing.cs.washington.edu/papers/popescu.pdf" TargetMode="External"/><Relationship Id="rId98" Type="http://schemas.openxmlformats.org/officeDocument/2006/relationships/hyperlink" Target="https://www.ijcai.org/Proceedings/16/Papers/604.pdf" TargetMode="External"/><Relationship Id="rId121" Type="http://schemas.openxmlformats.org/officeDocument/2006/relationships/hyperlink" Target="https://arxiv.org/abs/1904.12606" TargetMode="External"/><Relationship Id="rId142" Type="http://schemas.openxmlformats.org/officeDocument/2006/relationships/hyperlink" Target="https://www.researchgate.net/publication/327001788_Distant_Supervision_for_Relation_Extraction_with_Neural_Instance_Selector_7th_CCF_International_Conference_NLPCC_2018_Hohhot_China_August_26-30_2018_Proceedings_Part_I" TargetMode="External"/><Relationship Id="rId163" Type="http://schemas.openxmlformats.org/officeDocument/2006/relationships/table" Target="../tables/table1.xml"/><Relationship Id="rId3" Type="http://schemas.openxmlformats.org/officeDocument/2006/relationships/hyperlink" Target="https://aclweb.org/anthology/papers/D/D15/D15-1204/" TargetMode="External"/><Relationship Id="rId25" Type="http://schemas.openxmlformats.org/officeDocument/2006/relationships/hyperlink" Target="https://journal-bcs.springeropen.com/articles/10.1186/s13173-015-0023-2" TargetMode="External"/><Relationship Id="rId46" Type="http://schemas.openxmlformats.org/officeDocument/2006/relationships/hyperlink" Target="http://nakashole.com/papers/2012-phd-thesis.pdf" TargetMode="External"/><Relationship Id="rId67" Type="http://schemas.openxmlformats.org/officeDocument/2006/relationships/hyperlink" Target="https://www.aclweb.org/anthology/D12-1042" TargetMode="External"/><Relationship Id="rId116" Type="http://schemas.openxmlformats.org/officeDocument/2006/relationships/hyperlink" Target="https://www.researchgate.net/publication/333675178_Learning_Multi-granular_Features_for_Harvesting_Knowledge_from_Free_Text" TargetMode="External"/><Relationship Id="rId137" Type="http://schemas.openxmlformats.org/officeDocument/2006/relationships/hyperlink" Target="http://www.techscience.com/doi/10.3970/cmc.2018.055.121.pdf" TargetMode="External"/><Relationship Id="rId158" Type="http://schemas.openxmlformats.org/officeDocument/2006/relationships/hyperlink" Target="https://dl.acm.org/citation.cfm?id=3297223" TargetMode="External"/><Relationship Id="rId20" Type="http://schemas.openxmlformats.org/officeDocument/2006/relationships/hyperlink" Target="https://www.aclweb.org/anthology/papers/D/D17/D17-1278/" TargetMode="External"/><Relationship Id="rId41" Type="http://schemas.openxmlformats.org/officeDocument/2006/relationships/hyperlink" Target="https://ieeexplore.ieee.org/document/8005507" TargetMode="External"/><Relationship Id="rId62" Type="http://schemas.openxmlformats.org/officeDocument/2006/relationships/hyperlink" Target="https://aclweb.org/anthology/papers/W/W06/W06-0208/" TargetMode="External"/><Relationship Id="rId83" Type="http://schemas.openxmlformats.org/officeDocument/2006/relationships/hyperlink" Target="https://www.aclweb.org/anthology/papers/W/W06/W06-1659/" TargetMode="External"/><Relationship Id="rId88" Type="http://schemas.openxmlformats.org/officeDocument/2006/relationships/hyperlink" Target="http://ra.ethz.ch/CDstore/www2004/docs/1p100.pdf" TargetMode="External"/><Relationship Id="rId111" Type="http://schemas.openxmlformats.org/officeDocument/2006/relationships/hyperlink" Target="https://arxiv.org/abs/1811.03925" TargetMode="External"/><Relationship Id="rId132" Type="http://schemas.openxmlformats.org/officeDocument/2006/relationships/hyperlink" Target="https://link.springer.com/chapter/10.1007/978-3-030-21348-0_3" TargetMode="External"/><Relationship Id="rId153" Type="http://schemas.openxmlformats.org/officeDocument/2006/relationships/hyperlink" Target="http://hanj.cs.illinois.edu/pdf/bibm18_qli.pdf" TargetMode="External"/><Relationship Id="rId15" Type="http://schemas.openxmlformats.org/officeDocument/2006/relationships/hyperlink" Target="https://www.cs.jhu.edu/~mdredze/publications/2017_acl_pocket_kb.pdf" TargetMode="External"/><Relationship Id="rId36" Type="http://schemas.openxmlformats.org/officeDocument/2006/relationships/hyperlink" Target="https://dl.acm.org/citation.cfm?id=3105845" TargetMode="External"/><Relationship Id="rId57" Type="http://schemas.openxmlformats.org/officeDocument/2006/relationships/hyperlink" Target="https://homes.cs.washington.edu/~mausam/papers/emnlp10.pdf" TargetMode="External"/><Relationship Id="rId106" Type="http://schemas.openxmlformats.org/officeDocument/2006/relationships/hyperlink" Target="https://arxiv.org/pdf/1711.03226.pdf" TargetMode="External"/><Relationship Id="rId127" Type="http://schemas.openxmlformats.org/officeDocument/2006/relationships/hyperlink" Target="https://www.sciencedirect.com/science/article/pii/S0893608018300066" TargetMode="External"/><Relationship Id="rId10" Type="http://schemas.openxmlformats.org/officeDocument/2006/relationships/hyperlink" Target="https://gramatica.usc.es/~gamallo/artigos-web/ROBUS2012.pdf" TargetMode="External"/><Relationship Id="rId31" Type="http://schemas.openxmlformats.org/officeDocument/2006/relationships/hyperlink" Target="https://www.aclweb.org/anthology/D12-1048" TargetMode="External"/><Relationship Id="rId52" Type="http://schemas.openxmlformats.org/officeDocument/2006/relationships/hyperlink" Target="https://www.aclweb.org/anthology/P11-1055" TargetMode="External"/><Relationship Id="rId73" Type="http://schemas.openxmlformats.org/officeDocument/2006/relationships/hyperlink" Target="https://link.springer.com/chapter/10.1007/978-3-319-13704-9_3" TargetMode="External"/><Relationship Id="rId78" Type="http://schemas.openxmlformats.org/officeDocument/2006/relationships/hyperlink" Target="http://www.ambuehler.ethz.ch/CDstore/www2009/proc/docs/p101.pdf" TargetMode="External"/><Relationship Id="rId94" Type="http://schemas.openxmlformats.org/officeDocument/2006/relationships/hyperlink" Target="https://static.googleusercontent.com/media/research.google.com/en/pubs/archive/38146.pdf" TargetMode="External"/><Relationship Id="rId99" Type="http://schemas.openxmlformats.org/officeDocument/2006/relationships/hyperlink" Target="https://web.eecs.umich.edu/~michjc/papers/kin_emnlp05.pdf" TargetMode="External"/><Relationship Id="rId101" Type="http://schemas.openxmlformats.org/officeDocument/2006/relationships/hyperlink" Target="https://www.researchgate.net/publication/221438870_Open_Domain_Information_Extraction_via_Automatic_Semantic_Labeling" TargetMode="External"/><Relationship Id="rId122" Type="http://schemas.openxmlformats.org/officeDocument/2006/relationships/hyperlink" Target="https://link.springer.com/chapter/10.1007/978-981-10-8633-5_20" TargetMode="External"/><Relationship Id="rId143" Type="http://schemas.openxmlformats.org/officeDocument/2006/relationships/hyperlink" Target="https://arxiv.org/abs/1811.03796" TargetMode="External"/><Relationship Id="rId148" Type="http://schemas.openxmlformats.org/officeDocument/2006/relationships/hyperlink" Target="https://link.springer.com/chapter/10.1007/978-3-030-14799-0_12" TargetMode="External"/><Relationship Id="rId164" Type="http://schemas.openxmlformats.org/officeDocument/2006/relationships/comments" Target="../comments2.xml"/><Relationship Id="rId4" Type="http://schemas.openxmlformats.org/officeDocument/2006/relationships/hyperlink" Target="http://wing.comp.nus.edu.sg/~antho/W/W12/W12-3010.pdf" TargetMode="External"/><Relationship Id="rId9" Type="http://schemas.openxmlformats.org/officeDocument/2006/relationships/hyperlink" Target="https://aclweb.org/anthology/I17-2039" TargetMode="External"/><Relationship Id="rId26" Type="http://schemas.openxmlformats.org/officeDocument/2006/relationships/hyperlink" Target="https://aclweb.org/anthology/P15-1034" TargetMode="External"/><Relationship Id="rId47" Type="http://schemas.openxmlformats.org/officeDocument/2006/relationships/hyperlink" Target="http://sci-hub.tw/https:/doi.org/10.1145/1321440.1321499" TargetMode="External"/><Relationship Id="rId68" Type="http://schemas.openxmlformats.org/officeDocument/2006/relationships/hyperlink" Target="http://turing.cs.washington.edu/papers/ijcai07.pdf" TargetMode="External"/><Relationship Id="rId89" Type="http://schemas.openxmlformats.org/officeDocument/2006/relationships/hyperlink" Target="https://www.sciencedirect.com/science/article/pii/S0004370212000719" TargetMode="External"/><Relationship Id="rId112" Type="http://schemas.openxmlformats.org/officeDocument/2006/relationships/hyperlink" Target="https://www.aclweb.org/anthology/C18-1099" TargetMode="External"/><Relationship Id="rId133" Type="http://schemas.openxmlformats.org/officeDocument/2006/relationships/hyperlink" Target="https://dl.acm.org/citation.cfm?id=3318299.3318326" TargetMode="External"/><Relationship Id="rId154" Type="http://schemas.openxmlformats.org/officeDocument/2006/relationships/hyperlink" Target="https://link.springer.com/chapter/10.1007/978-3-030-14401-2_17" TargetMode="External"/><Relationship Id="rId16" Type="http://schemas.openxmlformats.org/officeDocument/2006/relationships/hyperlink" Target="http://www.aclweb.org/anthology/P10-1013" TargetMode="External"/><Relationship Id="rId37" Type="http://schemas.openxmlformats.org/officeDocument/2006/relationships/hyperlink" Target="https://dl.acm.org/citation.cfm?id=2145432.2145586" TargetMode="External"/><Relationship Id="rId58" Type="http://schemas.openxmlformats.org/officeDocument/2006/relationships/hyperlink" Target="https://content.iospress.com/articles/semantic-web/sw180" TargetMode="External"/><Relationship Id="rId79" Type="http://schemas.openxmlformats.org/officeDocument/2006/relationships/hyperlink" Target="https://www.aclweb.org/anthology/D11-1135" TargetMode="External"/><Relationship Id="rId102" Type="http://schemas.openxmlformats.org/officeDocument/2006/relationships/hyperlink" Target="https://dl.acm.org/citation.cfm?id=3186000" TargetMode="External"/><Relationship Id="rId123" Type="http://schemas.openxmlformats.org/officeDocument/2006/relationships/hyperlink" Target="https://arxiv.org/abs/1905.01959" TargetMode="External"/><Relationship Id="rId144" Type="http://schemas.openxmlformats.org/officeDocument/2006/relationships/hyperlink" Target="https://arxiv.org/abs/1812.11275" TargetMode="External"/><Relationship Id="rId90" Type="http://schemas.openxmlformats.org/officeDocument/2006/relationships/hyperlink" Target="https://www.aclweb.org/anthology/A00-1039" TargetMode="External"/><Relationship Id="rId27" Type="http://schemas.openxmlformats.org/officeDocument/2006/relationships/hyperlink" Target="https://aclweb.org/anthology/D14-1038" TargetMode="External"/><Relationship Id="rId48" Type="http://schemas.openxmlformats.org/officeDocument/2006/relationships/hyperlink" Target="https://www.aclweb.org/anthology/P04-3022" TargetMode="External"/><Relationship Id="rId69" Type="http://schemas.openxmlformats.org/officeDocument/2006/relationships/hyperlink" Target="https://dl.acm.org/citation.cfm?id=1626500" TargetMode="External"/><Relationship Id="rId113" Type="http://schemas.openxmlformats.org/officeDocument/2006/relationships/hyperlink" Target="https://link.springer.com/chapter/10.1007/978-981-13-3146-6_8" TargetMode="External"/><Relationship Id="rId134" Type="http://schemas.openxmlformats.org/officeDocument/2006/relationships/hyperlink" Target="https://link.springer.com/chapter/10.1007/978-3-030-23551-2_3" TargetMode="External"/><Relationship Id="rId80" Type="http://schemas.openxmlformats.org/officeDocument/2006/relationships/hyperlink" Target="https://papers.nips.cc/paper/2787-subsequence-kernels-for-relation-extraction.pdf" TargetMode="External"/><Relationship Id="rId155" Type="http://schemas.openxmlformats.org/officeDocument/2006/relationships/hyperlink" Target="https://ieeexplore.ieee.org/document/8283237"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link.springer.com/article/10.1007/s00521-018-3453-x" TargetMode="External"/><Relationship Id="rId21" Type="http://schemas.openxmlformats.org/officeDocument/2006/relationships/hyperlink" Target="https://link.springer.com/chapter/10.1007%2F978-3-319-31750-2_26" TargetMode="External"/><Relationship Id="rId42" Type="http://schemas.openxmlformats.org/officeDocument/2006/relationships/hyperlink" Target="https://link.springer.com/chapter/10.1007/978-3-319-38884-7_19" TargetMode="External"/><Relationship Id="rId63" Type="http://schemas.openxmlformats.org/officeDocument/2006/relationships/hyperlink" Target="http://citeseerx.ist.psu.edu/viewdoc/download?doi=10.1.1.41.8809&amp;rep=rep1&amp;type=pdf" TargetMode="External"/><Relationship Id="rId84" Type="http://schemas.openxmlformats.org/officeDocument/2006/relationships/hyperlink" Target="http://citeseerx.ist.psu.edu/viewdoc/download?doi=10.1.1.366.4106&amp;rep=rep1&amp;type=pdf" TargetMode="External"/><Relationship Id="rId138" Type="http://schemas.openxmlformats.org/officeDocument/2006/relationships/hyperlink" Target="https://link.springer.com/chapter/10.1007/978-3-030-02922-7_28" TargetMode="External"/><Relationship Id="rId159" Type="http://schemas.openxmlformats.org/officeDocument/2006/relationships/hyperlink" Target="https://arxiv.org/abs/1803.09091" TargetMode="External"/><Relationship Id="rId107" Type="http://schemas.openxmlformats.org/officeDocument/2006/relationships/hyperlink" Target="https://ieeexplore.ieee.org/document/8489631" TargetMode="External"/><Relationship Id="rId11" Type="http://schemas.openxmlformats.org/officeDocument/2006/relationships/hyperlink" Target="http://www.akbc.ws/2016/papers/20_Paper.pdf" TargetMode="External"/><Relationship Id="rId32" Type="http://schemas.openxmlformats.org/officeDocument/2006/relationships/hyperlink" Target="https://www.aclweb.org/anthology/D11-1142" TargetMode="External"/><Relationship Id="rId53" Type="http://schemas.openxmlformats.org/officeDocument/2006/relationships/hyperlink" Target="https://www.aclweb.org/anthology/N13-1095" TargetMode="External"/><Relationship Id="rId74" Type="http://schemas.openxmlformats.org/officeDocument/2006/relationships/hyperlink" Target="https://www.aclweb.org/anthology/N13-1008" TargetMode="External"/><Relationship Id="rId128" Type="http://schemas.openxmlformats.org/officeDocument/2006/relationships/hyperlink" Target="https://www.sciencedirect.com/science/article/pii/S0306457318303157" TargetMode="External"/><Relationship Id="rId149" Type="http://schemas.openxmlformats.org/officeDocument/2006/relationships/hyperlink" Target="https://arxiv.org/abs/1804.07847" TargetMode="External"/><Relationship Id="rId5" Type="http://schemas.openxmlformats.org/officeDocument/2006/relationships/hyperlink" Target="https://www.aclweb.org/anthology/D16-1006" TargetMode="External"/><Relationship Id="rId95" Type="http://schemas.openxmlformats.org/officeDocument/2006/relationships/hyperlink" Target="http://disi.unitn.it/moschitti/articles/2011/ACL2011-RE.pdf" TargetMode="External"/><Relationship Id="rId160" Type="http://schemas.openxmlformats.org/officeDocument/2006/relationships/printerSettings" Target="../printerSettings/printerSettings4.bin"/><Relationship Id="rId22" Type="http://schemas.openxmlformats.org/officeDocument/2006/relationships/hyperlink" Target="https://www.sciencedirect.com/science/article/pii/S0957417416302226" TargetMode="External"/><Relationship Id="rId43" Type="http://schemas.openxmlformats.org/officeDocument/2006/relationships/hyperlink" Target="https://pdfs.semanticscholar.org/2b4d/d276f4a8c1b0ba2670331364f7b4885322b9.pdf" TargetMode="External"/><Relationship Id="rId64" Type="http://schemas.openxmlformats.org/officeDocument/2006/relationships/hyperlink" Target="http://www.cs.utexas.edu/users/ml/papers/bunescu-acl07.pdf" TargetMode="External"/><Relationship Id="rId118" Type="http://schemas.openxmlformats.org/officeDocument/2006/relationships/hyperlink" Target="http://www.ruizhang.info/publications/ACL2019_Neural%20Relation%20Extraction%20for%20Knowledge%20Base%20Enrichment.pdf" TargetMode="External"/><Relationship Id="rId139" Type="http://schemas.openxmlformats.org/officeDocument/2006/relationships/hyperlink" Target="https://link.springer.com/chapter/10.1007/978-3-030-23281-8_31" TargetMode="External"/><Relationship Id="rId85" Type="http://schemas.openxmlformats.org/officeDocument/2006/relationships/hyperlink" Target="http://www.lrec-conf.org/proceedings/lrec2008/pdf/425_paper.pdf" TargetMode="External"/><Relationship Id="rId150" Type="http://schemas.openxmlformats.org/officeDocument/2006/relationships/hyperlink" Target="https://www.researchgate.net/publication/333361139_Latent_Relational_Model_for_Relation_Extraction" TargetMode="External"/><Relationship Id="rId12" Type="http://schemas.openxmlformats.org/officeDocument/2006/relationships/hyperlink" Target="https://www.aclweb.org/anthology/D18-1129" TargetMode="External"/><Relationship Id="rId17" Type="http://schemas.openxmlformats.org/officeDocument/2006/relationships/hyperlink" Target="https://pdfs.semanticscholar.org/570c/ce7b24c51f75da091b515baddce567128680.pdf" TargetMode="External"/><Relationship Id="rId33" Type="http://schemas.openxmlformats.org/officeDocument/2006/relationships/hyperlink" Target="https://dl.acm.org/citation.cfm?doid=1999676.1999696" TargetMode="External"/><Relationship Id="rId38" Type="http://schemas.openxmlformats.org/officeDocument/2006/relationships/hyperlink" Target="https://dl.acm.org/citation.cfm?id=2912866" TargetMode="External"/><Relationship Id="rId59" Type="http://schemas.openxmlformats.org/officeDocument/2006/relationships/hyperlink" Target="http://www.jmlr.org/papers/volume3/zelenko03a/zelenko03a.pdf" TargetMode="External"/><Relationship Id="rId103" Type="http://schemas.openxmlformats.org/officeDocument/2006/relationships/hyperlink" Target="https://arxiv.org/pdf/1804.09931.pdf" TargetMode="External"/><Relationship Id="rId108" Type="http://schemas.openxmlformats.org/officeDocument/2006/relationships/hyperlink" Target="https://ieeexplore.ieee.org/document/8691323" TargetMode="External"/><Relationship Id="rId124" Type="http://schemas.openxmlformats.org/officeDocument/2006/relationships/hyperlink" Target="https://arxiv.org/abs/1901.10879" TargetMode="External"/><Relationship Id="rId129" Type="http://schemas.openxmlformats.org/officeDocument/2006/relationships/hyperlink" Target="https://www.sciencedirect.com/science/article/pii/S030645731830743X" TargetMode="External"/><Relationship Id="rId54" Type="http://schemas.openxmlformats.org/officeDocument/2006/relationships/hyperlink" Target="https://aclweb.org/anthology/P09-1113" TargetMode="External"/><Relationship Id="rId70" Type="http://schemas.openxmlformats.org/officeDocument/2006/relationships/hyperlink" Target="https://www.aclweb.org/anthology/D12-1104" TargetMode="External"/><Relationship Id="rId75" Type="http://schemas.openxmlformats.org/officeDocument/2006/relationships/hyperlink" Target="https://www.researchgate.net/publication/221022509_Relational_Duality_Unsupervised_Extraction_of_Semantic_Relations_between_Entities_on_the_Web" TargetMode="External"/><Relationship Id="rId91" Type="http://schemas.openxmlformats.org/officeDocument/2006/relationships/hyperlink" Target="https://homes.cs.washington.edu/~jfogarty/publications/cikm2009.pdf" TargetMode="External"/><Relationship Id="rId96" Type="http://schemas.openxmlformats.org/officeDocument/2006/relationships/hyperlink" Target="https://www.aaai.org/Papers/AAAI/2004/AAAI04-063.pdf" TargetMode="External"/><Relationship Id="rId140" Type="http://schemas.openxmlformats.org/officeDocument/2006/relationships/hyperlink" Target="https://dl.acm.org/citation.cfm?id=3291004" TargetMode="External"/><Relationship Id="rId145" Type="http://schemas.openxmlformats.org/officeDocument/2006/relationships/hyperlink" Target="https://arxiv.org/abs/1712.00988" TargetMode="External"/><Relationship Id="rId161" Type="http://schemas.openxmlformats.org/officeDocument/2006/relationships/vmlDrawing" Target="../drawings/vmlDrawing3.vml"/><Relationship Id="rId1" Type="http://schemas.openxmlformats.org/officeDocument/2006/relationships/hyperlink" Target="https://www.aclweb.org/anthology/N18-1081" TargetMode="External"/><Relationship Id="rId6" Type="http://schemas.openxmlformats.org/officeDocument/2006/relationships/hyperlink" Target="https://www.aclweb.org/anthology/C18-1195" TargetMode="External"/><Relationship Id="rId23" Type="http://schemas.openxmlformats.org/officeDocument/2006/relationships/hyperlink" Target="https://link.springer.com/chapter/10.1007%2F978-3-319-18117-2_26" TargetMode="External"/><Relationship Id="rId28" Type="http://schemas.openxmlformats.org/officeDocument/2006/relationships/hyperlink" Target="https://dl.acm.org/citation.cfm?doid=2488388.2488420" TargetMode="External"/><Relationship Id="rId49" Type="http://schemas.openxmlformats.org/officeDocument/2006/relationships/hyperlink" Target="https://suchanek.name/work/publications/kdd2006.pdf" TargetMode="External"/><Relationship Id="rId114" Type="http://schemas.openxmlformats.org/officeDocument/2006/relationships/hyperlink" Target="https://arxiv.org/abs/1811.02166" TargetMode="External"/><Relationship Id="rId119" Type="http://schemas.openxmlformats.org/officeDocument/2006/relationships/hyperlink" Target="https://dl.acm.org/citation.cfm?id=3191513" TargetMode="External"/><Relationship Id="rId44" Type="http://schemas.openxmlformats.org/officeDocument/2006/relationships/hyperlink" Target="https://pdfs.semanticscholar.org/d431/81fa9af5440360d4055e1ce7ddaaa6e82d77.pdf" TargetMode="External"/><Relationship Id="rId60" Type="http://schemas.openxmlformats.org/officeDocument/2006/relationships/hyperlink" Target="http://iswc2012.semanticweb.org/sites/default/files/76490257.pdf" TargetMode="External"/><Relationship Id="rId65" Type="http://schemas.openxmlformats.org/officeDocument/2006/relationships/hyperlink" Target="https://suchanek.name/work/publications/olp2006.pdf" TargetMode="External"/><Relationship Id="rId81" Type="http://schemas.openxmlformats.org/officeDocument/2006/relationships/hyperlink" Target="https://www.aclweb.org/anthology/P11-1147" TargetMode="External"/><Relationship Id="rId86" Type="http://schemas.openxmlformats.org/officeDocument/2006/relationships/hyperlink" Target="https://pdfs.semanticscholar.org/765b/4c58198ab488600acee5ec499e8463740693.pdf" TargetMode="External"/><Relationship Id="rId130" Type="http://schemas.openxmlformats.org/officeDocument/2006/relationships/hyperlink" Target="https://www.sciencedirect.com/science/article/pii/S0306457316303259" TargetMode="External"/><Relationship Id="rId135" Type="http://schemas.openxmlformats.org/officeDocument/2006/relationships/hyperlink" Target="https://www.hindawi.com/journals/mpe/2018/4929674/" TargetMode="External"/><Relationship Id="rId151" Type="http://schemas.openxmlformats.org/officeDocument/2006/relationships/hyperlink" Target="https://ieeexplore.ieee.org/document/8698900" TargetMode="External"/><Relationship Id="rId156" Type="http://schemas.openxmlformats.org/officeDocument/2006/relationships/hyperlink" Target="https://www.aclweb.org/anthology/P18-1199" TargetMode="External"/><Relationship Id="rId13" Type="http://schemas.openxmlformats.org/officeDocument/2006/relationships/hyperlink" Target="https://www.aclweb.org/anthology/C18-1194" TargetMode="External"/><Relationship Id="rId18" Type="http://schemas.openxmlformats.org/officeDocument/2006/relationships/hyperlink" Target="https://www.aclweb.org/anthology/N13-1107" TargetMode="External"/><Relationship Id="rId39" Type="http://schemas.openxmlformats.org/officeDocument/2006/relationships/hyperlink" Target="https://pdfs.semanticscholar.org/90a1/85b76aed75b979ecaab5099aa5d5164e53aa.pdf?_ga=2.223007897.367379379.1558731157-1587669859.1558199235" TargetMode="External"/><Relationship Id="rId109" Type="http://schemas.openxmlformats.org/officeDocument/2006/relationships/hyperlink" Target="https://www.semanticscholar.org/paper/Relation-Extraction-Based-on-Deep-Learning-Xue-Qing/ecb77682c3599759011a251d666fb4e9b4379a8d" TargetMode="External"/><Relationship Id="rId34" Type="http://schemas.openxmlformats.org/officeDocument/2006/relationships/hyperlink" Target="http://2014.eswc-conferences.org/sites/default/files/papers/paper_134.pdf" TargetMode="External"/><Relationship Id="rId50" Type="http://schemas.openxmlformats.org/officeDocument/2006/relationships/hyperlink" Target="http://www.aclweb.org/anthology/D13-1136" TargetMode="External"/><Relationship Id="rId55" Type="http://schemas.openxmlformats.org/officeDocument/2006/relationships/hyperlink" Target="https://www.researchgate.net/publication/220874082_Exploring_Various_Knowledge_in_Relation_Extraction" TargetMode="External"/><Relationship Id="rId76" Type="http://schemas.openxmlformats.org/officeDocument/2006/relationships/hyperlink" Target="https://www.aclweb.org/anthology/W97-1002" TargetMode="External"/><Relationship Id="rId97" Type="http://schemas.openxmlformats.org/officeDocument/2006/relationships/hyperlink" Target="http://turing.cs.washington.edu/papers/acl08.pdf" TargetMode="External"/><Relationship Id="rId104" Type="http://schemas.openxmlformats.org/officeDocument/2006/relationships/hyperlink" Target="https://arxiv.org/pdf/1902.07814.pdf" TargetMode="External"/><Relationship Id="rId120" Type="http://schemas.openxmlformats.org/officeDocument/2006/relationships/hyperlink" Target="https://pdfs.semanticscholar.org/257a/6f896bd432e25a591dae341c26ff2881b109.pdf" TargetMode="External"/><Relationship Id="rId125" Type="http://schemas.openxmlformats.org/officeDocument/2006/relationships/hyperlink" Target="https://dl.acm.org/citation.cfm?id=3271812" TargetMode="External"/><Relationship Id="rId141" Type="http://schemas.openxmlformats.org/officeDocument/2006/relationships/hyperlink" Target="https://www.sciencedirect.com/science/article/pii/S0893608018302429" TargetMode="External"/><Relationship Id="rId146" Type="http://schemas.openxmlformats.org/officeDocument/2006/relationships/hyperlink" Target="https://www.ijcai.org/proceedings/2018/0630.pdf" TargetMode="External"/><Relationship Id="rId7" Type="http://schemas.openxmlformats.org/officeDocument/2006/relationships/hyperlink" Target="http://aclweb.org/anthology/W10-0907" TargetMode="External"/><Relationship Id="rId71" Type="http://schemas.openxmlformats.org/officeDocument/2006/relationships/hyperlink" Target="http://iswc2007.semanticweb.org/papers/575.pdf" TargetMode="External"/><Relationship Id="rId92" Type="http://schemas.openxmlformats.org/officeDocument/2006/relationships/hyperlink" Target="http://citeseerx.ist.psu.edu/viewdoc/download?doi=10.1.1.475.3161&amp;rep=rep1&amp;type=pdf" TargetMode="External"/><Relationship Id="rId162" Type="http://schemas.openxmlformats.org/officeDocument/2006/relationships/comments" Target="../comments3.xml"/><Relationship Id="rId2" Type="http://schemas.openxmlformats.org/officeDocument/2006/relationships/hyperlink" Target="https://www.aclweb.org/anthology/D13-1043" TargetMode="External"/><Relationship Id="rId29" Type="http://schemas.openxmlformats.org/officeDocument/2006/relationships/hyperlink" Target="https://ieeexplore.ieee.org/document/6693511" TargetMode="External"/><Relationship Id="rId24" Type="http://schemas.openxmlformats.org/officeDocument/2006/relationships/hyperlink" Target="https://link.springer.com/chapter/10.1007%2F978-3-319-23485-4_72" TargetMode="External"/><Relationship Id="rId40" Type="http://schemas.openxmlformats.org/officeDocument/2006/relationships/hyperlink" Target="http://turing.cs.washington.edu/papers/etzioni-ijcai2011.pdf" TargetMode="External"/><Relationship Id="rId45" Type="http://schemas.openxmlformats.org/officeDocument/2006/relationships/hyperlink" Target="https://www.aclweb.org/anthology/C/C00/C00-2136.pdf" TargetMode="External"/><Relationship Id="rId66" Type="http://schemas.openxmlformats.org/officeDocument/2006/relationships/hyperlink" Target="https://www.researchgate.net/publication/220698997_Modeling_Relations_and_Their_Mentions_without_Labeled_Text" TargetMode="External"/><Relationship Id="rId87" Type="http://schemas.openxmlformats.org/officeDocument/2006/relationships/hyperlink" Target="https://www.researchgate.net/publication/220416109_Using_Wikipedia_to_Bootstrap_Open_Information_Extraction" TargetMode="External"/><Relationship Id="rId110" Type="http://schemas.openxmlformats.org/officeDocument/2006/relationships/hyperlink" Target="http://www.itiis.org/digital-library/manuscript/2028" TargetMode="External"/><Relationship Id="rId115" Type="http://schemas.openxmlformats.org/officeDocument/2006/relationships/hyperlink" Target="http://www.nlpr.ia.ac.cn/cip/~liukang/liukangPageFile/zeng_aaai2018.pdf" TargetMode="External"/><Relationship Id="rId131" Type="http://schemas.openxmlformats.org/officeDocument/2006/relationships/hyperlink" Target="https://www.aclweb.org/anthology/L18-1246" TargetMode="External"/><Relationship Id="rId136" Type="http://schemas.openxmlformats.org/officeDocument/2006/relationships/hyperlink" Target="https://www.aclweb.org/anthology/P18-2014" TargetMode="External"/><Relationship Id="rId157" Type="http://schemas.openxmlformats.org/officeDocument/2006/relationships/hyperlink" Target="https://arxiv.org/abs/1801.03603" TargetMode="External"/><Relationship Id="rId61" Type="http://schemas.openxmlformats.org/officeDocument/2006/relationships/hyperlink" Target="https://pdfs.semanticscholar.org/154c/8868ba517e6f844428ac42a8ee3fa7e7847f.pdf" TargetMode="External"/><Relationship Id="rId82" Type="http://schemas.openxmlformats.org/officeDocument/2006/relationships/hyperlink" Target="http://www.aclweb.org/anthology/I05-2045" TargetMode="External"/><Relationship Id="rId152" Type="http://schemas.openxmlformats.org/officeDocument/2006/relationships/hyperlink" Target="http://hanj.cs.illinois.edu/pdf/bcb18_xwang.pdf" TargetMode="External"/><Relationship Id="rId19" Type="http://schemas.openxmlformats.org/officeDocument/2006/relationships/hyperlink" Target="https://www.aclweb.org/anthology/P15-2046" TargetMode="External"/><Relationship Id="rId14" Type="http://schemas.openxmlformats.org/officeDocument/2006/relationships/hyperlink" Target="https://www.aclweb.org/anthology/papers/P/P17/P17-2050/" TargetMode="External"/><Relationship Id="rId30" Type="http://schemas.openxmlformats.org/officeDocument/2006/relationships/hyperlink" Target="https://dl.acm.org/citation.cfm?id=2344418" TargetMode="External"/><Relationship Id="rId35" Type="http://schemas.openxmlformats.org/officeDocument/2006/relationships/hyperlink" Target="http://sci-hub.tw/https:/doi.org/10.1609/aimag.v31i3.2305" TargetMode="External"/><Relationship Id="rId56" Type="http://schemas.openxmlformats.org/officeDocument/2006/relationships/hyperlink" Target="http://alanakbik.github.io/papers/semse2009_7.pdf" TargetMode="External"/><Relationship Id="rId77" Type="http://schemas.openxmlformats.org/officeDocument/2006/relationships/hyperlink" Target="http://www.cs.columbia.edu/~gravano/Papers/2000/dl00.pdf" TargetMode="External"/><Relationship Id="rId100" Type="http://schemas.openxmlformats.org/officeDocument/2006/relationships/hyperlink" Target="https://homes.cs.washington.edu/~weld/papers/DowneyATEM04.pdf" TargetMode="External"/><Relationship Id="rId105" Type="http://schemas.openxmlformats.org/officeDocument/2006/relationships/hyperlink" Target="https://dl.acm.org/citation.cfm?id=3278063" TargetMode="External"/><Relationship Id="rId126" Type="http://schemas.openxmlformats.org/officeDocument/2006/relationships/hyperlink" Target="https://www.ncbi.nlm.nih.gov/pubmed/29601989" TargetMode="External"/><Relationship Id="rId147" Type="http://schemas.openxmlformats.org/officeDocument/2006/relationships/hyperlink" Target="https://www.ijcai.org/proceedings/2018/0610.pdf" TargetMode="External"/><Relationship Id="rId8" Type="http://schemas.openxmlformats.org/officeDocument/2006/relationships/hyperlink" Target="https://arxiv.org/abs/1805.04270" TargetMode="External"/><Relationship Id="rId51" Type="http://schemas.openxmlformats.org/officeDocument/2006/relationships/hyperlink" Target="https://link.springer.com/content/pdf/10.1007%2F11562214.pdf" TargetMode="External"/><Relationship Id="rId72" Type="http://schemas.openxmlformats.org/officeDocument/2006/relationships/hyperlink" Target="https://www.aclweb.org/anthology/N06-1039" TargetMode="External"/><Relationship Id="rId93" Type="http://schemas.openxmlformats.org/officeDocument/2006/relationships/hyperlink" Target="http://turing.cs.washington.edu/papers/popescu.pdf" TargetMode="External"/><Relationship Id="rId98" Type="http://schemas.openxmlformats.org/officeDocument/2006/relationships/hyperlink" Target="https://www.ijcai.org/Proceedings/16/Papers/604.pdf" TargetMode="External"/><Relationship Id="rId121" Type="http://schemas.openxmlformats.org/officeDocument/2006/relationships/hyperlink" Target="https://arxiv.org/abs/1904.12606" TargetMode="External"/><Relationship Id="rId142" Type="http://schemas.openxmlformats.org/officeDocument/2006/relationships/hyperlink" Target="https://www.researchgate.net/publication/327001788_Distant_Supervision_for_Relation_Extraction_with_Neural_Instance_Selector_7th_CCF_International_Conference_NLPCC_2018_Hohhot_China_August_26-30_2018_Proceedings_Part_I" TargetMode="External"/><Relationship Id="rId3" Type="http://schemas.openxmlformats.org/officeDocument/2006/relationships/hyperlink" Target="https://aclweb.org/anthology/papers/D/D15/D15-1204/" TargetMode="External"/><Relationship Id="rId25" Type="http://schemas.openxmlformats.org/officeDocument/2006/relationships/hyperlink" Target="https://journal-bcs.springeropen.com/articles/10.1186/s13173-015-0023-2" TargetMode="External"/><Relationship Id="rId46" Type="http://schemas.openxmlformats.org/officeDocument/2006/relationships/hyperlink" Target="http://nakashole.com/papers/2012-phd-thesis.pdf" TargetMode="External"/><Relationship Id="rId67" Type="http://schemas.openxmlformats.org/officeDocument/2006/relationships/hyperlink" Target="https://www.aclweb.org/anthology/D12-1042" TargetMode="External"/><Relationship Id="rId116" Type="http://schemas.openxmlformats.org/officeDocument/2006/relationships/hyperlink" Target="https://www.researchgate.net/publication/333675178_Learning_Multi-granular_Features_for_Harvesting_Knowledge_from_Free_Text" TargetMode="External"/><Relationship Id="rId137" Type="http://schemas.openxmlformats.org/officeDocument/2006/relationships/hyperlink" Target="http://www.techscience.com/doi/10.3970/cmc.2018.055.121.pdf" TargetMode="External"/><Relationship Id="rId158" Type="http://schemas.openxmlformats.org/officeDocument/2006/relationships/hyperlink" Target="https://dl.acm.org/citation.cfm?id=3297223" TargetMode="External"/><Relationship Id="rId20" Type="http://schemas.openxmlformats.org/officeDocument/2006/relationships/hyperlink" Target="https://www.aclweb.org/anthology/papers/D/D17/D17-1278/" TargetMode="External"/><Relationship Id="rId41" Type="http://schemas.openxmlformats.org/officeDocument/2006/relationships/hyperlink" Target="https://ieeexplore.ieee.org/document/8005507" TargetMode="External"/><Relationship Id="rId62" Type="http://schemas.openxmlformats.org/officeDocument/2006/relationships/hyperlink" Target="https://aclweb.org/anthology/papers/W/W06/W06-0208/" TargetMode="External"/><Relationship Id="rId83" Type="http://schemas.openxmlformats.org/officeDocument/2006/relationships/hyperlink" Target="https://www.aclweb.org/anthology/papers/W/W06/W06-1659/" TargetMode="External"/><Relationship Id="rId88" Type="http://schemas.openxmlformats.org/officeDocument/2006/relationships/hyperlink" Target="http://ra.ethz.ch/CDstore/www2004/docs/1p100.pdf" TargetMode="External"/><Relationship Id="rId111" Type="http://schemas.openxmlformats.org/officeDocument/2006/relationships/hyperlink" Target="https://arxiv.org/abs/1811.03925" TargetMode="External"/><Relationship Id="rId132" Type="http://schemas.openxmlformats.org/officeDocument/2006/relationships/hyperlink" Target="https://link.springer.com/chapter/10.1007/978-3-030-21348-0_3" TargetMode="External"/><Relationship Id="rId153" Type="http://schemas.openxmlformats.org/officeDocument/2006/relationships/hyperlink" Target="http://hanj.cs.illinois.edu/pdf/bibm18_qli.pdf" TargetMode="External"/><Relationship Id="rId15" Type="http://schemas.openxmlformats.org/officeDocument/2006/relationships/hyperlink" Target="https://www.cs.jhu.edu/~mdredze/publications/2017_acl_pocket_kb.pdf" TargetMode="External"/><Relationship Id="rId36" Type="http://schemas.openxmlformats.org/officeDocument/2006/relationships/hyperlink" Target="https://dl.acm.org/citation.cfm?id=3105845" TargetMode="External"/><Relationship Id="rId57" Type="http://schemas.openxmlformats.org/officeDocument/2006/relationships/hyperlink" Target="https://homes.cs.washington.edu/~mausam/papers/emnlp10.pdf" TargetMode="External"/><Relationship Id="rId106" Type="http://schemas.openxmlformats.org/officeDocument/2006/relationships/hyperlink" Target="https://arxiv.org/pdf/1711.03226.pdf" TargetMode="External"/><Relationship Id="rId127" Type="http://schemas.openxmlformats.org/officeDocument/2006/relationships/hyperlink" Target="https://www.sciencedirect.com/science/article/pii/S0893608018300066" TargetMode="External"/><Relationship Id="rId10" Type="http://schemas.openxmlformats.org/officeDocument/2006/relationships/hyperlink" Target="https://gramatica.usc.es/~gamallo/artigos-web/ROBUS2012.pdf" TargetMode="External"/><Relationship Id="rId31" Type="http://schemas.openxmlformats.org/officeDocument/2006/relationships/hyperlink" Target="https://www.aclweb.org/anthology/D12-1048" TargetMode="External"/><Relationship Id="rId52" Type="http://schemas.openxmlformats.org/officeDocument/2006/relationships/hyperlink" Target="https://www.aclweb.org/anthology/P11-1055" TargetMode="External"/><Relationship Id="rId73" Type="http://schemas.openxmlformats.org/officeDocument/2006/relationships/hyperlink" Target="https://link.springer.com/chapter/10.1007/978-3-319-13704-9_3" TargetMode="External"/><Relationship Id="rId78" Type="http://schemas.openxmlformats.org/officeDocument/2006/relationships/hyperlink" Target="http://www.ambuehler.ethz.ch/CDstore/www2009/proc/docs/p101.pdf" TargetMode="External"/><Relationship Id="rId94" Type="http://schemas.openxmlformats.org/officeDocument/2006/relationships/hyperlink" Target="https://static.googleusercontent.com/media/research.google.com/en/pubs/archive/38146.pdf" TargetMode="External"/><Relationship Id="rId99" Type="http://schemas.openxmlformats.org/officeDocument/2006/relationships/hyperlink" Target="https://web.eecs.umich.edu/~michjc/papers/kin_emnlp05.pdf" TargetMode="External"/><Relationship Id="rId101" Type="http://schemas.openxmlformats.org/officeDocument/2006/relationships/hyperlink" Target="https://www.researchgate.net/publication/221438870_Open_Domain_Information_Extraction_via_Automatic_Semantic_Labeling" TargetMode="External"/><Relationship Id="rId122" Type="http://schemas.openxmlformats.org/officeDocument/2006/relationships/hyperlink" Target="https://link.springer.com/chapter/10.1007/978-981-10-8633-5_20" TargetMode="External"/><Relationship Id="rId143" Type="http://schemas.openxmlformats.org/officeDocument/2006/relationships/hyperlink" Target="https://arxiv.org/abs/1811.03796" TargetMode="External"/><Relationship Id="rId148" Type="http://schemas.openxmlformats.org/officeDocument/2006/relationships/hyperlink" Target="https://link.springer.com/chapter/10.1007/978-3-030-14799-0_12" TargetMode="External"/><Relationship Id="rId4" Type="http://schemas.openxmlformats.org/officeDocument/2006/relationships/hyperlink" Target="http://wing.comp.nus.edu.sg/~antho/W/W12/W12-3010.pdf" TargetMode="External"/><Relationship Id="rId9" Type="http://schemas.openxmlformats.org/officeDocument/2006/relationships/hyperlink" Target="https://aclweb.org/anthology/I17-2039" TargetMode="External"/><Relationship Id="rId26" Type="http://schemas.openxmlformats.org/officeDocument/2006/relationships/hyperlink" Target="https://aclweb.org/anthology/P15-1034" TargetMode="External"/><Relationship Id="rId47" Type="http://schemas.openxmlformats.org/officeDocument/2006/relationships/hyperlink" Target="http://sci-hub.tw/https:/doi.org/10.1145/1321440.1321499" TargetMode="External"/><Relationship Id="rId68" Type="http://schemas.openxmlformats.org/officeDocument/2006/relationships/hyperlink" Target="http://turing.cs.washington.edu/papers/ijcai07.pdf" TargetMode="External"/><Relationship Id="rId89" Type="http://schemas.openxmlformats.org/officeDocument/2006/relationships/hyperlink" Target="https://www.sciencedirect.com/science/article/pii/S0004370212000719" TargetMode="External"/><Relationship Id="rId112" Type="http://schemas.openxmlformats.org/officeDocument/2006/relationships/hyperlink" Target="https://www.aclweb.org/anthology/C18-1099" TargetMode="External"/><Relationship Id="rId133" Type="http://schemas.openxmlformats.org/officeDocument/2006/relationships/hyperlink" Target="https://dl.acm.org/citation.cfm?id=3318299.3318326" TargetMode="External"/><Relationship Id="rId154" Type="http://schemas.openxmlformats.org/officeDocument/2006/relationships/hyperlink" Target="https://link.springer.com/chapter/10.1007/978-3-030-14401-2_17" TargetMode="External"/><Relationship Id="rId16" Type="http://schemas.openxmlformats.org/officeDocument/2006/relationships/hyperlink" Target="http://www.aclweb.org/anthology/P10-1013" TargetMode="External"/><Relationship Id="rId37" Type="http://schemas.openxmlformats.org/officeDocument/2006/relationships/hyperlink" Target="https://dl.acm.org/citation.cfm?id=2145432.2145586" TargetMode="External"/><Relationship Id="rId58" Type="http://schemas.openxmlformats.org/officeDocument/2006/relationships/hyperlink" Target="https://content.iospress.com/articles/semantic-web/sw180" TargetMode="External"/><Relationship Id="rId79" Type="http://schemas.openxmlformats.org/officeDocument/2006/relationships/hyperlink" Target="https://www.aclweb.org/anthology/D11-1135" TargetMode="External"/><Relationship Id="rId102" Type="http://schemas.openxmlformats.org/officeDocument/2006/relationships/hyperlink" Target="https://dl.acm.org/citation.cfm?id=3186000" TargetMode="External"/><Relationship Id="rId123" Type="http://schemas.openxmlformats.org/officeDocument/2006/relationships/hyperlink" Target="https://arxiv.org/abs/1905.01959" TargetMode="External"/><Relationship Id="rId144" Type="http://schemas.openxmlformats.org/officeDocument/2006/relationships/hyperlink" Target="https://arxiv.org/abs/1812.11275" TargetMode="External"/><Relationship Id="rId90" Type="http://schemas.openxmlformats.org/officeDocument/2006/relationships/hyperlink" Target="https://www.aclweb.org/anthology/A00-1039" TargetMode="External"/><Relationship Id="rId27" Type="http://schemas.openxmlformats.org/officeDocument/2006/relationships/hyperlink" Target="https://aclweb.org/anthology/D14-1038" TargetMode="External"/><Relationship Id="rId48" Type="http://schemas.openxmlformats.org/officeDocument/2006/relationships/hyperlink" Target="https://www.aclweb.org/anthology/P04-3022" TargetMode="External"/><Relationship Id="rId69" Type="http://schemas.openxmlformats.org/officeDocument/2006/relationships/hyperlink" Target="https://dl.acm.org/citation.cfm?id=1626500" TargetMode="External"/><Relationship Id="rId113" Type="http://schemas.openxmlformats.org/officeDocument/2006/relationships/hyperlink" Target="https://link.springer.com/chapter/10.1007/978-981-13-3146-6_8" TargetMode="External"/><Relationship Id="rId134" Type="http://schemas.openxmlformats.org/officeDocument/2006/relationships/hyperlink" Target="https://link.springer.com/chapter/10.1007/978-3-030-23551-2_3" TargetMode="External"/><Relationship Id="rId80" Type="http://schemas.openxmlformats.org/officeDocument/2006/relationships/hyperlink" Target="https://papers.nips.cc/paper/2787-subsequence-kernels-for-relation-extraction.pdf" TargetMode="External"/><Relationship Id="rId155" Type="http://schemas.openxmlformats.org/officeDocument/2006/relationships/hyperlink" Target="https://ieeexplore.ieee.org/document/8283237"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link.springer.com/article/10.1007/s00521-018-3453-x" TargetMode="External"/><Relationship Id="rId21" Type="http://schemas.openxmlformats.org/officeDocument/2006/relationships/hyperlink" Target="https://link.springer.com/chapter/10.1007%2F978-3-319-31750-2_26" TargetMode="External"/><Relationship Id="rId42" Type="http://schemas.openxmlformats.org/officeDocument/2006/relationships/hyperlink" Target="https://link.springer.com/chapter/10.1007/978-3-319-38884-7_19" TargetMode="External"/><Relationship Id="rId63" Type="http://schemas.openxmlformats.org/officeDocument/2006/relationships/hyperlink" Target="http://citeseerx.ist.psu.edu/viewdoc/download?doi=10.1.1.41.8809&amp;rep=rep1&amp;type=pdf" TargetMode="External"/><Relationship Id="rId84" Type="http://schemas.openxmlformats.org/officeDocument/2006/relationships/hyperlink" Target="http://citeseerx.ist.psu.edu/viewdoc/download?doi=10.1.1.366.4106&amp;rep=rep1&amp;type=pdf" TargetMode="External"/><Relationship Id="rId138" Type="http://schemas.openxmlformats.org/officeDocument/2006/relationships/hyperlink" Target="https://link.springer.com/chapter/10.1007/978-3-030-02922-7_28" TargetMode="External"/><Relationship Id="rId159" Type="http://schemas.openxmlformats.org/officeDocument/2006/relationships/hyperlink" Target="https://arxiv.org/abs/1803.09091" TargetMode="External"/><Relationship Id="rId107" Type="http://schemas.openxmlformats.org/officeDocument/2006/relationships/hyperlink" Target="https://ieeexplore.ieee.org/document/8489631" TargetMode="External"/><Relationship Id="rId11" Type="http://schemas.openxmlformats.org/officeDocument/2006/relationships/hyperlink" Target="http://www.akbc.ws/2016/papers/20_Paper.pdf" TargetMode="External"/><Relationship Id="rId32" Type="http://schemas.openxmlformats.org/officeDocument/2006/relationships/hyperlink" Target="https://www.aclweb.org/anthology/D11-1142" TargetMode="External"/><Relationship Id="rId53" Type="http://schemas.openxmlformats.org/officeDocument/2006/relationships/hyperlink" Target="https://www.aclweb.org/anthology/N13-1095" TargetMode="External"/><Relationship Id="rId74" Type="http://schemas.openxmlformats.org/officeDocument/2006/relationships/hyperlink" Target="https://www.aclweb.org/anthology/N13-1008" TargetMode="External"/><Relationship Id="rId128" Type="http://schemas.openxmlformats.org/officeDocument/2006/relationships/hyperlink" Target="https://www.sciencedirect.com/science/article/pii/S0306457318303157" TargetMode="External"/><Relationship Id="rId149" Type="http://schemas.openxmlformats.org/officeDocument/2006/relationships/hyperlink" Target="https://arxiv.org/abs/1804.07847" TargetMode="External"/><Relationship Id="rId5" Type="http://schemas.openxmlformats.org/officeDocument/2006/relationships/hyperlink" Target="https://www.aclweb.org/anthology/D16-1006" TargetMode="External"/><Relationship Id="rId95" Type="http://schemas.openxmlformats.org/officeDocument/2006/relationships/hyperlink" Target="http://disi.unitn.it/moschitti/articles/2011/ACL2011-RE.pdf" TargetMode="External"/><Relationship Id="rId160" Type="http://schemas.openxmlformats.org/officeDocument/2006/relationships/printerSettings" Target="../printerSettings/printerSettings5.bin"/><Relationship Id="rId22" Type="http://schemas.openxmlformats.org/officeDocument/2006/relationships/hyperlink" Target="https://www.sciencedirect.com/science/article/pii/S0957417416302226" TargetMode="External"/><Relationship Id="rId43" Type="http://schemas.openxmlformats.org/officeDocument/2006/relationships/hyperlink" Target="https://pdfs.semanticscholar.org/2b4d/d276f4a8c1b0ba2670331364f7b4885322b9.pdf" TargetMode="External"/><Relationship Id="rId64" Type="http://schemas.openxmlformats.org/officeDocument/2006/relationships/hyperlink" Target="http://www.cs.utexas.edu/users/ml/papers/bunescu-acl07.pdf" TargetMode="External"/><Relationship Id="rId118" Type="http://schemas.openxmlformats.org/officeDocument/2006/relationships/hyperlink" Target="http://www.ruizhang.info/publications/ACL2019_Neural%20Relation%20Extraction%20for%20Knowledge%20Base%20Enrichment.pdf" TargetMode="External"/><Relationship Id="rId139" Type="http://schemas.openxmlformats.org/officeDocument/2006/relationships/hyperlink" Target="https://link.springer.com/chapter/10.1007/978-3-030-23281-8_31" TargetMode="External"/><Relationship Id="rId85" Type="http://schemas.openxmlformats.org/officeDocument/2006/relationships/hyperlink" Target="http://www.lrec-conf.org/proceedings/lrec2008/pdf/425_paper.pdf" TargetMode="External"/><Relationship Id="rId150" Type="http://schemas.openxmlformats.org/officeDocument/2006/relationships/hyperlink" Target="https://www.researchgate.net/publication/333361139_Latent_Relational_Model_for_Relation_Extraction" TargetMode="External"/><Relationship Id="rId12" Type="http://schemas.openxmlformats.org/officeDocument/2006/relationships/hyperlink" Target="https://www.aclweb.org/anthology/D18-1129" TargetMode="External"/><Relationship Id="rId17" Type="http://schemas.openxmlformats.org/officeDocument/2006/relationships/hyperlink" Target="https://pdfs.semanticscholar.org/570c/ce7b24c51f75da091b515baddce567128680.pdf" TargetMode="External"/><Relationship Id="rId33" Type="http://schemas.openxmlformats.org/officeDocument/2006/relationships/hyperlink" Target="https://dl.acm.org/citation.cfm?doid=1999676.1999696" TargetMode="External"/><Relationship Id="rId38" Type="http://schemas.openxmlformats.org/officeDocument/2006/relationships/hyperlink" Target="https://dl.acm.org/citation.cfm?id=2912866" TargetMode="External"/><Relationship Id="rId59" Type="http://schemas.openxmlformats.org/officeDocument/2006/relationships/hyperlink" Target="http://www.jmlr.org/papers/volume3/zelenko03a/zelenko03a.pdf" TargetMode="External"/><Relationship Id="rId103" Type="http://schemas.openxmlformats.org/officeDocument/2006/relationships/hyperlink" Target="https://arxiv.org/pdf/1804.09931.pdf" TargetMode="External"/><Relationship Id="rId108" Type="http://schemas.openxmlformats.org/officeDocument/2006/relationships/hyperlink" Target="https://ieeexplore.ieee.org/document/8691323" TargetMode="External"/><Relationship Id="rId124" Type="http://schemas.openxmlformats.org/officeDocument/2006/relationships/hyperlink" Target="https://arxiv.org/abs/1901.10879" TargetMode="External"/><Relationship Id="rId129" Type="http://schemas.openxmlformats.org/officeDocument/2006/relationships/hyperlink" Target="https://www.sciencedirect.com/science/article/pii/S030645731830743X" TargetMode="External"/><Relationship Id="rId54" Type="http://schemas.openxmlformats.org/officeDocument/2006/relationships/hyperlink" Target="https://aclweb.org/anthology/P09-1113" TargetMode="External"/><Relationship Id="rId70" Type="http://schemas.openxmlformats.org/officeDocument/2006/relationships/hyperlink" Target="https://www.aclweb.org/anthology/D12-1104" TargetMode="External"/><Relationship Id="rId75" Type="http://schemas.openxmlformats.org/officeDocument/2006/relationships/hyperlink" Target="https://www.researchgate.net/publication/221022509_Relational_Duality_Unsupervised_Extraction_of_Semantic_Relations_between_Entities_on_the_Web" TargetMode="External"/><Relationship Id="rId91" Type="http://schemas.openxmlformats.org/officeDocument/2006/relationships/hyperlink" Target="https://homes.cs.washington.edu/~jfogarty/publications/cikm2009.pdf" TargetMode="External"/><Relationship Id="rId96" Type="http://schemas.openxmlformats.org/officeDocument/2006/relationships/hyperlink" Target="https://www.aaai.org/Papers/AAAI/2004/AAAI04-063.pdf" TargetMode="External"/><Relationship Id="rId140" Type="http://schemas.openxmlformats.org/officeDocument/2006/relationships/hyperlink" Target="https://dl.acm.org/citation.cfm?id=3291004" TargetMode="External"/><Relationship Id="rId145" Type="http://schemas.openxmlformats.org/officeDocument/2006/relationships/hyperlink" Target="https://arxiv.org/abs/1712.00988" TargetMode="External"/><Relationship Id="rId161" Type="http://schemas.openxmlformats.org/officeDocument/2006/relationships/vmlDrawing" Target="../drawings/vmlDrawing4.vml"/><Relationship Id="rId1" Type="http://schemas.openxmlformats.org/officeDocument/2006/relationships/hyperlink" Target="https://www.aclweb.org/anthology/N18-1081" TargetMode="External"/><Relationship Id="rId6" Type="http://schemas.openxmlformats.org/officeDocument/2006/relationships/hyperlink" Target="https://www.aclweb.org/anthology/C18-1195" TargetMode="External"/><Relationship Id="rId23" Type="http://schemas.openxmlformats.org/officeDocument/2006/relationships/hyperlink" Target="https://link.springer.com/chapter/10.1007%2F978-3-319-18117-2_26" TargetMode="External"/><Relationship Id="rId28" Type="http://schemas.openxmlformats.org/officeDocument/2006/relationships/hyperlink" Target="https://dl.acm.org/citation.cfm?doid=2488388.2488420" TargetMode="External"/><Relationship Id="rId49" Type="http://schemas.openxmlformats.org/officeDocument/2006/relationships/hyperlink" Target="https://suchanek.name/work/publications/kdd2006.pdf" TargetMode="External"/><Relationship Id="rId114" Type="http://schemas.openxmlformats.org/officeDocument/2006/relationships/hyperlink" Target="https://arxiv.org/abs/1811.02166" TargetMode="External"/><Relationship Id="rId119" Type="http://schemas.openxmlformats.org/officeDocument/2006/relationships/hyperlink" Target="https://dl.acm.org/citation.cfm?id=3191513" TargetMode="External"/><Relationship Id="rId44" Type="http://schemas.openxmlformats.org/officeDocument/2006/relationships/hyperlink" Target="https://pdfs.semanticscholar.org/d431/81fa9af5440360d4055e1ce7ddaaa6e82d77.pdf" TargetMode="External"/><Relationship Id="rId60" Type="http://schemas.openxmlformats.org/officeDocument/2006/relationships/hyperlink" Target="http://iswc2012.semanticweb.org/sites/default/files/76490257.pdf" TargetMode="External"/><Relationship Id="rId65" Type="http://schemas.openxmlformats.org/officeDocument/2006/relationships/hyperlink" Target="https://suchanek.name/work/publications/olp2006.pdf" TargetMode="External"/><Relationship Id="rId81" Type="http://schemas.openxmlformats.org/officeDocument/2006/relationships/hyperlink" Target="https://www.aclweb.org/anthology/P11-1147" TargetMode="External"/><Relationship Id="rId86" Type="http://schemas.openxmlformats.org/officeDocument/2006/relationships/hyperlink" Target="https://pdfs.semanticscholar.org/765b/4c58198ab488600acee5ec499e8463740693.pdf" TargetMode="External"/><Relationship Id="rId130" Type="http://schemas.openxmlformats.org/officeDocument/2006/relationships/hyperlink" Target="https://www.sciencedirect.com/science/article/pii/S0306457316303259" TargetMode="External"/><Relationship Id="rId135" Type="http://schemas.openxmlformats.org/officeDocument/2006/relationships/hyperlink" Target="https://www.hindawi.com/journals/mpe/2018/4929674/" TargetMode="External"/><Relationship Id="rId151" Type="http://schemas.openxmlformats.org/officeDocument/2006/relationships/hyperlink" Target="https://ieeexplore.ieee.org/document/8698900" TargetMode="External"/><Relationship Id="rId156" Type="http://schemas.openxmlformats.org/officeDocument/2006/relationships/hyperlink" Target="https://www.aclweb.org/anthology/P18-1199" TargetMode="External"/><Relationship Id="rId13" Type="http://schemas.openxmlformats.org/officeDocument/2006/relationships/hyperlink" Target="https://www.aclweb.org/anthology/C18-1194" TargetMode="External"/><Relationship Id="rId18" Type="http://schemas.openxmlformats.org/officeDocument/2006/relationships/hyperlink" Target="https://www.aclweb.org/anthology/N13-1107" TargetMode="External"/><Relationship Id="rId39" Type="http://schemas.openxmlformats.org/officeDocument/2006/relationships/hyperlink" Target="https://pdfs.semanticscholar.org/90a1/85b76aed75b979ecaab5099aa5d5164e53aa.pdf?_ga=2.223007897.367379379.1558731157-1587669859.1558199235" TargetMode="External"/><Relationship Id="rId109" Type="http://schemas.openxmlformats.org/officeDocument/2006/relationships/hyperlink" Target="https://www.semanticscholar.org/paper/Relation-Extraction-Based-on-Deep-Learning-Xue-Qing/ecb77682c3599759011a251d666fb4e9b4379a8d" TargetMode="External"/><Relationship Id="rId34" Type="http://schemas.openxmlformats.org/officeDocument/2006/relationships/hyperlink" Target="http://2014.eswc-conferences.org/sites/default/files/papers/paper_134.pdf" TargetMode="External"/><Relationship Id="rId50" Type="http://schemas.openxmlformats.org/officeDocument/2006/relationships/hyperlink" Target="http://www.aclweb.org/anthology/D13-1136" TargetMode="External"/><Relationship Id="rId55" Type="http://schemas.openxmlformats.org/officeDocument/2006/relationships/hyperlink" Target="https://www.researchgate.net/publication/220874082_Exploring_Various_Knowledge_in_Relation_Extraction" TargetMode="External"/><Relationship Id="rId76" Type="http://schemas.openxmlformats.org/officeDocument/2006/relationships/hyperlink" Target="https://www.aclweb.org/anthology/W97-1002" TargetMode="External"/><Relationship Id="rId97" Type="http://schemas.openxmlformats.org/officeDocument/2006/relationships/hyperlink" Target="http://turing.cs.washington.edu/papers/acl08.pdf" TargetMode="External"/><Relationship Id="rId104" Type="http://schemas.openxmlformats.org/officeDocument/2006/relationships/hyperlink" Target="https://arxiv.org/pdf/1902.07814.pdf" TargetMode="External"/><Relationship Id="rId120" Type="http://schemas.openxmlformats.org/officeDocument/2006/relationships/hyperlink" Target="https://pdfs.semanticscholar.org/257a/6f896bd432e25a591dae341c26ff2881b109.pdf" TargetMode="External"/><Relationship Id="rId125" Type="http://schemas.openxmlformats.org/officeDocument/2006/relationships/hyperlink" Target="https://dl.acm.org/citation.cfm?id=3271812" TargetMode="External"/><Relationship Id="rId141" Type="http://schemas.openxmlformats.org/officeDocument/2006/relationships/hyperlink" Target="https://www.sciencedirect.com/science/article/pii/S0893608018302429" TargetMode="External"/><Relationship Id="rId146" Type="http://schemas.openxmlformats.org/officeDocument/2006/relationships/hyperlink" Target="https://www.ijcai.org/proceedings/2018/0630.pdf" TargetMode="External"/><Relationship Id="rId7" Type="http://schemas.openxmlformats.org/officeDocument/2006/relationships/hyperlink" Target="http://aclweb.org/anthology/W10-0907" TargetMode="External"/><Relationship Id="rId71" Type="http://schemas.openxmlformats.org/officeDocument/2006/relationships/hyperlink" Target="http://iswc2007.semanticweb.org/papers/575.pdf" TargetMode="External"/><Relationship Id="rId92" Type="http://schemas.openxmlformats.org/officeDocument/2006/relationships/hyperlink" Target="http://citeseerx.ist.psu.edu/viewdoc/download?doi=10.1.1.475.3161&amp;rep=rep1&amp;type=pdf" TargetMode="External"/><Relationship Id="rId162" Type="http://schemas.openxmlformats.org/officeDocument/2006/relationships/comments" Target="../comments4.xml"/><Relationship Id="rId2" Type="http://schemas.openxmlformats.org/officeDocument/2006/relationships/hyperlink" Target="https://www.aclweb.org/anthology/D13-1043" TargetMode="External"/><Relationship Id="rId29" Type="http://schemas.openxmlformats.org/officeDocument/2006/relationships/hyperlink" Target="https://ieeexplore.ieee.org/document/6693511" TargetMode="External"/><Relationship Id="rId24" Type="http://schemas.openxmlformats.org/officeDocument/2006/relationships/hyperlink" Target="https://link.springer.com/chapter/10.1007%2F978-3-319-23485-4_72" TargetMode="External"/><Relationship Id="rId40" Type="http://schemas.openxmlformats.org/officeDocument/2006/relationships/hyperlink" Target="http://turing.cs.washington.edu/papers/etzioni-ijcai2011.pdf" TargetMode="External"/><Relationship Id="rId45" Type="http://schemas.openxmlformats.org/officeDocument/2006/relationships/hyperlink" Target="https://www.aclweb.org/anthology/C/C00/C00-2136.pdf" TargetMode="External"/><Relationship Id="rId66" Type="http://schemas.openxmlformats.org/officeDocument/2006/relationships/hyperlink" Target="https://www.researchgate.net/publication/220698997_Modeling_Relations_and_Their_Mentions_without_Labeled_Text" TargetMode="External"/><Relationship Id="rId87" Type="http://schemas.openxmlformats.org/officeDocument/2006/relationships/hyperlink" Target="https://www.researchgate.net/publication/220416109_Using_Wikipedia_to_Bootstrap_Open_Information_Extraction" TargetMode="External"/><Relationship Id="rId110" Type="http://schemas.openxmlformats.org/officeDocument/2006/relationships/hyperlink" Target="http://www.itiis.org/digital-library/manuscript/2028" TargetMode="External"/><Relationship Id="rId115" Type="http://schemas.openxmlformats.org/officeDocument/2006/relationships/hyperlink" Target="http://www.nlpr.ia.ac.cn/cip/~liukang/liukangPageFile/zeng_aaai2018.pdf" TargetMode="External"/><Relationship Id="rId131" Type="http://schemas.openxmlformats.org/officeDocument/2006/relationships/hyperlink" Target="https://www.aclweb.org/anthology/L18-1246" TargetMode="External"/><Relationship Id="rId136" Type="http://schemas.openxmlformats.org/officeDocument/2006/relationships/hyperlink" Target="https://www.aclweb.org/anthology/P18-2014" TargetMode="External"/><Relationship Id="rId157" Type="http://schemas.openxmlformats.org/officeDocument/2006/relationships/hyperlink" Target="https://arxiv.org/abs/1801.03603" TargetMode="External"/><Relationship Id="rId61" Type="http://schemas.openxmlformats.org/officeDocument/2006/relationships/hyperlink" Target="https://pdfs.semanticscholar.org/154c/8868ba517e6f844428ac42a8ee3fa7e7847f.pdf" TargetMode="External"/><Relationship Id="rId82" Type="http://schemas.openxmlformats.org/officeDocument/2006/relationships/hyperlink" Target="http://www.aclweb.org/anthology/I05-2045" TargetMode="External"/><Relationship Id="rId152" Type="http://schemas.openxmlformats.org/officeDocument/2006/relationships/hyperlink" Target="http://hanj.cs.illinois.edu/pdf/bcb18_xwang.pdf" TargetMode="External"/><Relationship Id="rId19" Type="http://schemas.openxmlformats.org/officeDocument/2006/relationships/hyperlink" Target="https://www.aclweb.org/anthology/P15-2046" TargetMode="External"/><Relationship Id="rId14" Type="http://schemas.openxmlformats.org/officeDocument/2006/relationships/hyperlink" Target="https://www.aclweb.org/anthology/papers/P/P17/P17-2050/" TargetMode="External"/><Relationship Id="rId30" Type="http://schemas.openxmlformats.org/officeDocument/2006/relationships/hyperlink" Target="https://dl.acm.org/citation.cfm?id=2344418" TargetMode="External"/><Relationship Id="rId35" Type="http://schemas.openxmlformats.org/officeDocument/2006/relationships/hyperlink" Target="http://sci-hub.tw/https:/doi.org/10.1609/aimag.v31i3.2305" TargetMode="External"/><Relationship Id="rId56" Type="http://schemas.openxmlformats.org/officeDocument/2006/relationships/hyperlink" Target="http://alanakbik.github.io/papers/semse2009_7.pdf" TargetMode="External"/><Relationship Id="rId77" Type="http://schemas.openxmlformats.org/officeDocument/2006/relationships/hyperlink" Target="http://www.cs.columbia.edu/~gravano/Papers/2000/dl00.pdf" TargetMode="External"/><Relationship Id="rId100" Type="http://schemas.openxmlformats.org/officeDocument/2006/relationships/hyperlink" Target="https://homes.cs.washington.edu/~weld/papers/DowneyATEM04.pdf" TargetMode="External"/><Relationship Id="rId105" Type="http://schemas.openxmlformats.org/officeDocument/2006/relationships/hyperlink" Target="https://dl.acm.org/citation.cfm?id=3278063" TargetMode="External"/><Relationship Id="rId126" Type="http://schemas.openxmlformats.org/officeDocument/2006/relationships/hyperlink" Target="https://www.ncbi.nlm.nih.gov/pubmed/29601989" TargetMode="External"/><Relationship Id="rId147" Type="http://schemas.openxmlformats.org/officeDocument/2006/relationships/hyperlink" Target="https://www.ijcai.org/proceedings/2018/0610.pdf" TargetMode="External"/><Relationship Id="rId8" Type="http://schemas.openxmlformats.org/officeDocument/2006/relationships/hyperlink" Target="https://arxiv.org/abs/1805.04270" TargetMode="External"/><Relationship Id="rId51" Type="http://schemas.openxmlformats.org/officeDocument/2006/relationships/hyperlink" Target="https://link.springer.com/content/pdf/10.1007%2F11562214.pdf" TargetMode="External"/><Relationship Id="rId72" Type="http://schemas.openxmlformats.org/officeDocument/2006/relationships/hyperlink" Target="https://www.aclweb.org/anthology/N06-1039" TargetMode="External"/><Relationship Id="rId93" Type="http://schemas.openxmlformats.org/officeDocument/2006/relationships/hyperlink" Target="http://turing.cs.washington.edu/papers/popescu.pdf" TargetMode="External"/><Relationship Id="rId98" Type="http://schemas.openxmlformats.org/officeDocument/2006/relationships/hyperlink" Target="https://www.ijcai.org/Proceedings/16/Papers/604.pdf" TargetMode="External"/><Relationship Id="rId121" Type="http://schemas.openxmlformats.org/officeDocument/2006/relationships/hyperlink" Target="https://arxiv.org/abs/1904.12606" TargetMode="External"/><Relationship Id="rId142" Type="http://schemas.openxmlformats.org/officeDocument/2006/relationships/hyperlink" Target="https://www.researchgate.net/publication/327001788_Distant_Supervision_for_Relation_Extraction_with_Neural_Instance_Selector_7th_CCF_International_Conference_NLPCC_2018_Hohhot_China_August_26-30_2018_Proceedings_Part_I" TargetMode="External"/><Relationship Id="rId3" Type="http://schemas.openxmlformats.org/officeDocument/2006/relationships/hyperlink" Target="https://aclweb.org/anthology/papers/D/D15/D15-1204/" TargetMode="External"/><Relationship Id="rId25" Type="http://schemas.openxmlformats.org/officeDocument/2006/relationships/hyperlink" Target="https://journal-bcs.springeropen.com/articles/10.1186/s13173-015-0023-2" TargetMode="External"/><Relationship Id="rId46" Type="http://schemas.openxmlformats.org/officeDocument/2006/relationships/hyperlink" Target="http://nakashole.com/papers/2012-phd-thesis.pdf" TargetMode="External"/><Relationship Id="rId67" Type="http://schemas.openxmlformats.org/officeDocument/2006/relationships/hyperlink" Target="https://www.aclweb.org/anthology/D12-1042" TargetMode="External"/><Relationship Id="rId116" Type="http://schemas.openxmlformats.org/officeDocument/2006/relationships/hyperlink" Target="https://www.researchgate.net/publication/333675178_Learning_Multi-granular_Features_for_Harvesting_Knowledge_from_Free_Text" TargetMode="External"/><Relationship Id="rId137" Type="http://schemas.openxmlformats.org/officeDocument/2006/relationships/hyperlink" Target="http://www.techscience.com/doi/10.3970/cmc.2018.055.121.pdf" TargetMode="External"/><Relationship Id="rId158" Type="http://schemas.openxmlformats.org/officeDocument/2006/relationships/hyperlink" Target="https://dl.acm.org/citation.cfm?id=3297223" TargetMode="External"/><Relationship Id="rId20" Type="http://schemas.openxmlformats.org/officeDocument/2006/relationships/hyperlink" Target="https://www.aclweb.org/anthology/papers/D/D17/D17-1278/" TargetMode="External"/><Relationship Id="rId41" Type="http://schemas.openxmlformats.org/officeDocument/2006/relationships/hyperlink" Target="https://ieeexplore.ieee.org/document/8005507" TargetMode="External"/><Relationship Id="rId62" Type="http://schemas.openxmlformats.org/officeDocument/2006/relationships/hyperlink" Target="https://aclweb.org/anthology/papers/W/W06/W06-0208/" TargetMode="External"/><Relationship Id="rId83" Type="http://schemas.openxmlformats.org/officeDocument/2006/relationships/hyperlink" Target="https://www.aclweb.org/anthology/papers/W/W06/W06-1659/" TargetMode="External"/><Relationship Id="rId88" Type="http://schemas.openxmlformats.org/officeDocument/2006/relationships/hyperlink" Target="http://ra.ethz.ch/CDstore/www2004/docs/1p100.pdf" TargetMode="External"/><Relationship Id="rId111" Type="http://schemas.openxmlformats.org/officeDocument/2006/relationships/hyperlink" Target="https://arxiv.org/abs/1811.03925" TargetMode="External"/><Relationship Id="rId132" Type="http://schemas.openxmlformats.org/officeDocument/2006/relationships/hyperlink" Target="https://link.springer.com/chapter/10.1007/978-3-030-21348-0_3" TargetMode="External"/><Relationship Id="rId153" Type="http://schemas.openxmlformats.org/officeDocument/2006/relationships/hyperlink" Target="http://hanj.cs.illinois.edu/pdf/bibm18_qli.pdf" TargetMode="External"/><Relationship Id="rId15" Type="http://schemas.openxmlformats.org/officeDocument/2006/relationships/hyperlink" Target="https://www.cs.jhu.edu/~mdredze/publications/2017_acl_pocket_kb.pdf" TargetMode="External"/><Relationship Id="rId36" Type="http://schemas.openxmlformats.org/officeDocument/2006/relationships/hyperlink" Target="https://dl.acm.org/citation.cfm?id=3105845" TargetMode="External"/><Relationship Id="rId57" Type="http://schemas.openxmlformats.org/officeDocument/2006/relationships/hyperlink" Target="https://homes.cs.washington.edu/~mausam/papers/emnlp10.pdf" TargetMode="External"/><Relationship Id="rId106" Type="http://schemas.openxmlformats.org/officeDocument/2006/relationships/hyperlink" Target="https://arxiv.org/pdf/1711.03226.pdf" TargetMode="External"/><Relationship Id="rId127" Type="http://schemas.openxmlformats.org/officeDocument/2006/relationships/hyperlink" Target="https://www.sciencedirect.com/science/article/pii/S0893608018300066" TargetMode="External"/><Relationship Id="rId10" Type="http://schemas.openxmlformats.org/officeDocument/2006/relationships/hyperlink" Target="https://gramatica.usc.es/~gamallo/artigos-web/ROBUS2012.pdf" TargetMode="External"/><Relationship Id="rId31" Type="http://schemas.openxmlformats.org/officeDocument/2006/relationships/hyperlink" Target="https://www.aclweb.org/anthology/D12-1048" TargetMode="External"/><Relationship Id="rId52" Type="http://schemas.openxmlformats.org/officeDocument/2006/relationships/hyperlink" Target="https://www.aclweb.org/anthology/P11-1055" TargetMode="External"/><Relationship Id="rId73" Type="http://schemas.openxmlformats.org/officeDocument/2006/relationships/hyperlink" Target="https://link.springer.com/chapter/10.1007/978-3-319-13704-9_3" TargetMode="External"/><Relationship Id="rId78" Type="http://schemas.openxmlformats.org/officeDocument/2006/relationships/hyperlink" Target="http://www.ambuehler.ethz.ch/CDstore/www2009/proc/docs/p101.pdf" TargetMode="External"/><Relationship Id="rId94" Type="http://schemas.openxmlformats.org/officeDocument/2006/relationships/hyperlink" Target="https://static.googleusercontent.com/media/research.google.com/en/pubs/archive/38146.pdf" TargetMode="External"/><Relationship Id="rId99" Type="http://schemas.openxmlformats.org/officeDocument/2006/relationships/hyperlink" Target="https://web.eecs.umich.edu/~michjc/papers/kin_emnlp05.pdf" TargetMode="External"/><Relationship Id="rId101" Type="http://schemas.openxmlformats.org/officeDocument/2006/relationships/hyperlink" Target="https://www.researchgate.net/publication/221438870_Open_Domain_Information_Extraction_via_Automatic_Semantic_Labeling" TargetMode="External"/><Relationship Id="rId122" Type="http://schemas.openxmlformats.org/officeDocument/2006/relationships/hyperlink" Target="https://link.springer.com/chapter/10.1007/978-981-10-8633-5_20" TargetMode="External"/><Relationship Id="rId143" Type="http://schemas.openxmlformats.org/officeDocument/2006/relationships/hyperlink" Target="https://arxiv.org/abs/1811.03796" TargetMode="External"/><Relationship Id="rId148" Type="http://schemas.openxmlformats.org/officeDocument/2006/relationships/hyperlink" Target="https://link.springer.com/chapter/10.1007/978-3-030-14799-0_12" TargetMode="External"/><Relationship Id="rId4" Type="http://schemas.openxmlformats.org/officeDocument/2006/relationships/hyperlink" Target="http://wing.comp.nus.edu.sg/~antho/W/W12/W12-3010.pdf" TargetMode="External"/><Relationship Id="rId9" Type="http://schemas.openxmlformats.org/officeDocument/2006/relationships/hyperlink" Target="https://aclweb.org/anthology/I17-2039" TargetMode="External"/><Relationship Id="rId26" Type="http://schemas.openxmlformats.org/officeDocument/2006/relationships/hyperlink" Target="https://aclweb.org/anthology/P15-1034" TargetMode="External"/><Relationship Id="rId47" Type="http://schemas.openxmlformats.org/officeDocument/2006/relationships/hyperlink" Target="http://sci-hub.tw/https:/doi.org/10.1145/1321440.1321499" TargetMode="External"/><Relationship Id="rId68" Type="http://schemas.openxmlformats.org/officeDocument/2006/relationships/hyperlink" Target="http://turing.cs.washington.edu/papers/ijcai07.pdf" TargetMode="External"/><Relationship Id="rId89" Type="http://schemas.openxmlformats.org/officeDocument/2006/relationships/hyperlink" Target="https://www.sciencedirect.com/science/article/pii/S0004370212000719" TargetMode="External"/><Relationship Id="rId112" Type="http://schemas.openxmlformats.org/officeDocument/2006/relationships/hyperlink" Target="https://www.aclweb.org/anthology/C18-1099" TargetMode="External"/><Relationship Id="rId133" Type="http://schemas.openxmlformats.org/officeDocument/2006/relationships/hyperlink" Target="https://dl.acm.org/citation.cfm?id=3318299.3318326" TargetMode="External"/><Relationship Id="rId154" Type="http://schemas.openxmlformats.org/officeDocument/2006/relationships/hyperlink" Target="https://link.springer.com/chapter/10.1007/978-3-030-14401-2_17" TargetMode="External"/><Relationship Id="rId16" Type="http://schemas.openxmlformats.org/officeDocument/2006/relationships/hyperlink" Target="http://www.aclweb.org/anthology/P10-1013" TargetMode="External"/><Relationship Id="rId37" Type="http://schemas.openxmlformats.org/officeDocument/2006/relationships/hyperlink" Target="https://dl.acm.org/citation.cfm?id=2145432.2145586" TargetMode="External"/><Relationship Id="rId58" Type="http://schemas.openxmlformats.org/officeDocument/2006/relationships/hyperlink" Target="https://content.iospress.com/articles/semantic-web/sw180" TargetMode="External"/><Relationship Id="rId79" Type="http://schemas.openxmlformats.org/officeDocument/2006/relationships/hyperlink" Target="https://www.aclweb.org/anthology/D11-1135" TargetMode="External"/><Relationship Id="rId102" Type="http://schemas.openxmlformats.org/officeDocument/2006/relationships/hyperlink" Target="https://dl.acm.org/citation.cfm?id=3186000" TargetMode="External"/><Relationship Id="rId123" Type="http://schemas.openxmlformats.org/officeDocument/2006/relationships/hyperlink" Target="https://arxiv.org/abs/1905.01959" TargetMode="External"/><Relationship Id="rId144" Type="http://schemas.openxmlformats.org/officeDocument/2006/relationships/hyperlink" Target="https://arxiv.org/abs/1812.11275" TargetMode="External"/><Relationship Id="rId90" Type="http://schemas.openxmlformats.org/officeDocument/2006/relationships/hyperlink" Target="https://www.aclweb.org/anthology/A00-1039" TargetMode="External"/><Relationship Id="rId27" Type="http://schemas.openxmlformats.org/officeDocument/2006/relationships/hyperlink" Target="https://aclweb.org/anthology/D14-1038" TargetMode="External"/><Relationship Id="rId48" Type="http://schemas.openxmlformats.org/officeDocument/2006/relationships/hyperlink" Target="https://www.aclweb.org/anthology/P04-3022" TargetMode="External"/><Relationship Id="rId69" Type="http://schemas.openxmlformats.org/officeDocument/2006/relationships/hyperlink" Target="https://dl.acm.org/citation.cfm?id=1626500" TargetMode="External"/><Relationship Id="rId113" Type="http://schemas.openxmlformats.org/officeDocument/2006/relationships/hyperlink" Target="https://link.springer.com/chapter/10.1007/978-981-13-3146-6_8" TargetMode="External"/><Relationship Id="rId134" Type="http://schemas.openxmlformats.org/officeDocument/2006/relationships/hyperlink" Target="https://link.springer.com/chapter/10.1007/978-3-030-23551-2_3" TargetMode="External"/><Relationship Id="rId80" Type="http://schemas.openxmlformats.org/officeDocument/2006/relationships/hyperlink" Target="https://papers.nips.cc/paper/2787-subsequence-kernels-for-relation-extraction.pdf" TargetMode="External"/><Relationship Id="rId155" Type="http://schemas.openxmlformats.org/officeDocument/2006/relationships/hyperlink" Target="https://ieeexplore.ieee.org/document/8283237"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link.springer.com/article/10.1007/s00521-018-3453-x" TargetMode="External"/><Relationship Id="rId21" Type="http://schemas.openxmlformats.org/officeDocument/2006/relationships/hyperlink" Target="https://link.springer.com/chapter/10.1007%2F978-3-319-31750-2_26" TargetMode="External"/><Relationship Id="rId42" Type="http://schemas.openxmlformats.org/officeDocument/2006/relationships/hyperlink" Target="https://link.springer.com/chapter/10.1007/978-3-319-38884-7_19" TargetMode="External"/><Relationship Id="rId63" Type="http://schemas.openxmlformats.org/officeDocument/2006/relationships/hyperlink" Target="http://citeseerx.ist.psu.edu/viewdoc/download?doi=10.1.1.41.8809&amp;rep=rep1&amp;type=pdf" TargetMode="External"/><Relationship Id="rId84" Type="http://schemas.openxmlformats.org/officeDocument/2006/relationships/hyperlink" Target="http://citeseerx.ist.psu.edu/viewdoc/download?doi=10.1.1.366.4106&amp;rep=rep1&amp;type=pdf" TargetMode="External"/><Relationship Id="rId138" Type="http://schemas.openxmlformats.org/officeDocument/2006/relationships/hyperlink" Target="https://link.springer.com/chapter/10.1007/978-3-030-02922-7_28" TargetMode="External"/><Relationship Id="rId159" Type="http://schemas.openxmlformats.org/officeDocument/2006/relationships/hyperlink" Target="https://arxiv.org/abs/1803.09091" TargetMode="External"/><Relationship Id="rId107" Type="http://schemas.openxmlformats.org/officeDocument/2006/relationships/hyperlink" Target="https://ieeexplore.ieee.org/document/8489631" TargetMode="External"/><Relationship Id="rId11" Type="http://schemas.openxmlformats.org/officeDocument/2006/relationships/hyperlink" Target="http://www.akbc.ws/2016/papers/20_Paper.pdf" TargetMode="External"/><Relationship Id="rId32" Type="http://schemas.openxmlformats.org/officeDocument/2006/relationships/hyperlink" Target="https://www.aclweb.org/anthology/D11-1142" TargetMode="External"/><Relationship Id="rId53" Type="http://schemas.openxmlformats.org/officeDocument/2006/relationships/hyperlink" Target="https://www.aclweb.org/anthology/N13-1095" TargetMode="External"/><Relationship Id="rId74" Type="http://schemas.openxmlformats.org/officeDocument/2006/relationships/hyperlink" Target="https://www.aclweb.org/anthology/N13-1008" TargetMode="External"/><Relationship Id="rId128" Type="http://schemas.openxmlformats.org/officeDocument/2006/relationships/hyperlink" Target="https://www.sciencedirect.com/science/article/pii/S0306457318303157" TargetMode="External"/><Relationship Id="rId149" Type="http://schemas.openxmlformats.org/officeDocument/2006/relationships/hyperlink" Target="https://arxiv.org/abs/1804.07847" TargetMode="External"/><Relationship Id="rId5" Type="http://schemas.openxmlformats.org/officeDocument/2006/relationships/hyperlink" Target="https://www.aclweb.org/anthology/D16-1006" TargetMode="External"/><Relationship Id="rId95" Type="http://schemas.openxmlformats.org/officeDocument/2006/relationships/hyperlink" Target="http://disi.unitn.it/moschitti/articles/2011/ACL2011-RE.pdf" TargetMode="External"/><Relationship Id="rId160" Type="http://schemas.openxmlformats.org/officeDocument/2006/relationships/printerSettings" Target="../printerSettings/printerSettings6.bin"/><Relationship Id="rId22" Type="http://schemas.openxmlformats.org/officeDocument/2006/relationships/hyperlink" Target="https://www.sciencedirect.com/science/article/pii/S0957417416302226" TargetMode="External"/><Relationship Id="rId43" Type="http://schemas.openxmlformats.org/officeDocument/2006/relationships/hyperlink" Target="https://pdfs.semanticscholar.org/2b4d/d276f4a8c1b0ba2670331364f7b4885322b9.pdf" TargetMode="External"/><Relationship Id="rId64" Type="http://schemas.openxmlformats.org/officeDocument/2006/relationships/hyperlink" Target="http://www.cs.utexas.edu/users/ml/papers/bunescu-acl07.pdf" TargetMode="External"/><Relationship Id="rId118" Type="http://schemas.openxmlformats.org/officeDocument/2006/relationships/hyperlink" Target="http://www.ruizhang.info/publications/ACL2019_Neural%20Relation%20Extraction%20for%20Knowledge%20Base%20Enrichment.pdf" TargetMode="External"/><Relationship Id="rId139" Type="http://schemas.openxmlformats.org/officeDocument/2006/relationships/hyperlink" Target="https://link.springer.com/chapter/10.1007/978-3-030-23281-8_31" TargetMode="External"/><Relationship Id="rId85" Type="http://schemas.openxmlformats.org/officeDocument/2006/relationships/hyperlink" Target="http://www.lrec-conf.org/proceedings/lrec2008/pdf/425_paper.pdf" TargetMode="External"/><Relationship Id="rId150" Type="http://schemas.openxmlformats.org/officeDocument/2006/relationships/hyperlink" Target="https://www.researchgate.net/publication/333361139_Latent_Relational_Model_for_Relation_Extraction" TargetMode="External"/><Relationship Id="rId12" Type="http://schemas.openxmlformats.org/officeDocument/2006/relationships/hyperlink" Target="https://www.aclweb.org/anthology/D18-1129" TargetMode="External"/><Relationship Id="rId17" Type="http://schemas.openxmlformats.org/officeDocument/2006/relationships/hyperlink" Target="https://pdfs.semanticscholar.org/570c/ce7b24c51f75da091b515baddce567128680.pdf" TargetMode="External"/><Relationship Id="rId33" Type="http://schemas.openxmlformats.org/officeDocument/2006/relationships/hyperlink" Target="https://dl.acm.org/citation.cfm?doid=1999676.1999696" TargetMode="External"/><Relationship Id="rId38" Type="http://schemas.openxmlformats.org/officeDocument/2006/relationships/hyperlink" Target="https://dl.acm.org/citation.cfm?id=2912866" TargetMode="External"/><Relationship Id="rId59" Type="http://schemas.openxmlformats.org/officeDocument/2006/relationships/hyperlink" Target="http://www.jmlr.org/papers/volume3/zelenko03a/zelenko03a.pdf" TargetMode="External"/><Relationship Id="rId103" Type="http://schemas.openxmlformats.org/officeDocument/2006/relationships/hyperlink" Target="https://arxiv.org/pdf/1804.09931.pdf" TargetMode="External"/><Relationship Id="rId108" Type="http://schemas.openxmlformats.org/officeDocument/2006/relationships/hyperlink" Target="https://ieeexplore.ieee.org/document/8691323" TargetMode="External"/><Relationship Id="rId124" Type="http://schemas.openxmlformats.org/officeDocument/2006/relationships/hyperlink" Target="https://arxiv.org/abs/1901.10879" TargetMode="External"/><Relationship Id="rId129" Type="http://schemas.openxmlformats.org/officeDocument/2006/relationships/hyperlink" Target="https://www.sciencedirect.com/science/article/pii/S030645731830743X" TargetMode="External"/><Relationship Id="rId54" Type="http://schemas.openxmlformats.org/officeDocument/2006/relationships/hyperlink" Target="https://aclweb.org/anthology/P09-1113" TargetMode="External"/><Relationship Id="rId70" Type="http://schemas.openxmlformats.org/officeDocument/2006/relationships/hyperlink" Target="https://www.aclweb.org/anthology/D12-1104" TargetMode="External"/><Relationship Id="rId75" Type="http://schemas.openxmlformats.org/officeDocument/2006/relationships/hyperlink" Target="https://www.researchgate.net/publication/221022509_Relational_Duality_Unsupervised_Extraction_of_Semantic_Relations_between_Entities_on_the_Web" TargetMode="External"/><Relationship Id="rId91" Type="http://schemas.openxmlformats.org/officeDocument/2006/relationships/hyperlink" Target="https://homes.cs.washington.edu/~jfogarty/publications/cikm2009.pdf" TargetMode="External"/><Relationship Id="rId96" Type="http://schemas.openxmlformats.org/officeDocument/2006/relationships/hyperlink" Target="https://www.aaai.org/Papers/AAAI/2004/AAAI04-063.pdf" TargetMode="External"/><Relationship Id="rId140" Type="http://schemas.openxmlformats.org/officeDocument/2006/relationships/hyperlink" Target="https://dl.acm.org/citation.cfm?id=3291004" TargetMode="External"/><Relationship Id="rId145" Type="http://schemas.openxmlformats.org/officeDocument/2006/relationships/hyperlink" Target="https://arxiv.org/abs/1712.00988" TargetMode="External"/><Relationship Id="rId161" Type="http://schemas.openxmlformats.org/officeDocument/2006/relationships/vmlDrawing" Target="../drawings/vmlDrawing5.vml"/><Relationship Id="rId1" Type="http://schemas.openxmlformats.org/officeDocument/2006/relationships/hyperlink" Target="https://www.aclweb.org/anthology/N18-1081" TargetMode="External"/><Relationship Id="rId6" Type="http://schemas.openxmlformats.org/officeDocument/2006/relationships/hyperlink" Target="https://www.aclweb.org/anthology/C18-1195" TargetMode="External"/><Relationship Id="rId23" Type="http://schemas.openxmlformats.org/officeDocument/2006/relationships/hyperlink" Target="https://link.springer.com/chapter/10.1007%2F978-3-319-18117-2_26" TargetMode="External"/><Relationship Id="rId28" Type="http://schemas.openxmlformats.org/officeDocument/2006/relationships/hyperlink" Target="https://dl.acm.org/citation.cfm?doid=2488388.2488420" TargetMode="External"/><Relationship Id="rId49" Type="http://schemas.openxmlformats.org/officeDocument/2006/relationships/hyperlink" Target="https://suchanek.name/work/publications/kdd2006.pdf" TargetMode="External"/><Relationship Id="rId114" Type="http://schemas.openxmlformats.org/officeDocument/2006/relationships/hyperlink" Target="https://arxiv.org/abs/1811.02166" TargetMode="External"/><Relationship Id="rId119" Type="http://schemas.openxmlformats.org/officeDocument/2006/relationships/hyperlink" Target="https://dl.acm.org/citation.cfm?id=3191513" TargetMode="External"/><Relationship Id="rId44" Type="http://schemas.openxmlformats.org/officeDocument/2006/relationships/hyperlink" Target="https://pdfs.semanticscholar.org/d431/81fa9af5440360d4055e1ce7ddaaa6e82d77.pdf" TargetMode="External"/><Relationship Id="rId60" Type="http://schemas.openxmlformats.org/officeDocument/2006/relationships/hyperlink" Target="http://iswc2012.semanticweb.org/sites/default/files/76490257.pdf" TargetMode="External"/><Relationship Id="rId65" Type="http://schemas.openxmlformats.org/officeDocument/2006/relationships/hyperlink" Target="https://suchanek.name/work/publications/olp2006.pdf" TargetMode="External"/><Relationship Id="rId81" Type="http://schemas.openxmlformats.org/officeDocument/2006/relationships/hyperlink" Target="https://www.aclweb.org/anthology/P11-1147" TargetMode="External"/><Relationship Id="rId86" Type="http://schemas.openxmlformats.org/officeDocument/2006/relationships/hyperlink" Target="https://pdfs.semanticscholar.org/765b/4c58198ab488600acee5ec499e8463740693.pdf" TargetMode="External"/><Relationship Id="rId130" Type="http://schemas.openxmlformats.org/officeDocument/2006/relationships/hyperlink" Target="https://www.sciencedirect.com/science/article/pii/S0306457316303259" TargetMode="External"/><Relationship Id="rId135" Type="http://schemas.openxmlformats.org/officeDocument/2006/relationships/hyperlink" Target="https://www.hindawi.com/journals/mpe/2018/4929674/" TargetMode="External"/><Relationship Id="rId151" Type="http://schemas.openxmlformats.org/officeDocument/2006/relationships/hyperlink" Target="https://ieeexplore.ieee.org/document/8698900" TargetMode="External"/><Relationship Id="rId156" Type="http://schemas.openxmlformats.org/officeDocument/2006/relationships/hyperlink" Target="https://www.aclweb.org/anthology/P18-1199" TargetMode="External"/><Relationship Id="rId13" Type="http://schemas.openxmlformats.org/officeDocument/2006/relationships/hyperlink" Target="https://www.aclweb.org/anthology/C18-1194" TargetMode="External"/><Relationship Id="rId18" Type="http://schemas.openxmlformats.org/officeDocument/2006/relationships/hyperlink" Target="https://www.aclweb.org/anthology/N13-1107" TargetMode="External"/><Relationship Id="rId39" Type="http://schemas.openxmlformats.org/officeDocument/2006/relationships/hyperlink" Target="https://pdfs.semanticscholar.org/90a1/85b76aed75b979ecaab5099aa5d5164e53aa.pdf?_ga=2.223007897.367379379.1558731157-1587669859.1558199235" TargetMode="External"/><Relationship Id="rId109" Type="http://schemas.openxmlformats.org/officeDocument/2006/relationships/hyperlink" Target="https://www.semanticscholar.org/paper/Relation-Extraction-Based-on-Deep-Learning-Xue-Qing/ecb77682c3599759011a251d666fb4e9b4379a8d" TargetMode="External"/><Relationship Id="rId34" Type="http://schemas.openxmlformats.org/officeDocument/2006/relationships/hyperlink" Target="http://2014.eswc-conferences.org/sites/default/files/papers/paper_134.pdf" TargetMode="External"/><Relationship Id="rId50" Type="http://schemas.openxmlformats.org/officeDocument/2006/relationships/hyperlink" Target="http://www.aclweb.org/anthology/D13-1136" TargetMode="External"/><Relationship Id="rId55" Type="http://schemas.openxmlformats.org/officeDocument/2006/relationships/hyperlink" Target="https://www.researchgate.net/publication/220874082_Exploring_Various_Knowledge_in_Relation_Extraction" TargetMode="External"/><Relationship Id="rId76" Type="http://schemas.openxmlformats.org/officeDocument/2006/relationships/hyperlink" Target="https://www.aclweb.org/anthology/W97-1002" TargetMode="External"/><Relationship Id="rId97" Type="http://schemas.openxmlformats.org/officeDocument/2006/relationships/hyperlink" Target="http://turing.cs.washington.edu/papers/acl08.pdf" TargetMode="External"/><Relationship Id="rId104" Type="http://schemas.openxmlformats.org/officeDocument/2006/relationships/hyperlink" Target="https://arxiv.org/pdf/1902.07814.pdf" TargetMode="External"/><Relationship Id="rId120" Type="http://schemas.openxmlformats.org/officeDocument/2006/relationships/hyperlink" Target="https://pdfs.semanticscholar.org/257a/6f896bd432e25a591dae341c26ff2881b109.pdf" TargetMode="External"/><Relationship Id="rId125" Type="http://schemas.openxmlformats.org/officeDocument/2006/relationships/hyperlink" Target="https://dl.acm.org/citation.cfm?id=3271812" TargetMode="External"/><Relationship Id="rId141" Type="http://schemas.openxmlformats.org/officeDocument/2006/relationships/hyperlink" Target="https://www.sciencedirect.com/science/article/pii/S0893608018302429" TargetMode="External"/><Relationship Id="rId146" Type="http://schemas.openxmlformats.org/officeDocument/2006/relationships/hyperlink" Target="https://www.ijcai.org/proceedings/2018/0630.pdf" TargetMode="External"/><Relationship Id="rId7" Type="http://schemas.openxmlformats.org/officeDocument/2006/relationships/hyperlink" Target="http://aclweb.org/anthology/W10-0907" TargetMode="External"/><Relationship Id="rId71" Type="http://schemas.openxmlformats.org/officeDocument/2006/relationships/hyperlink" Target="http://iswc2007.semanticweb.org/papers/575.pdf" TargetMode="External"/><Relationship Id="rId92" Type="http://schemas.openxmlformats.org/officeDocument/2006/relationships/hyperlink" Target="http://citeseerx.ist.psu.edu/viewdoc/download?doi=10.1.1.475.3161&amp;rep=rep1&amp;type=pdf" TargetMode="External"/><Relationship Id="rId162" Type="http://schemas.openxmlformats.org/officeDocument/2006/relationships/comments" Target="../comments5.xml"/><Relationship Id="rId2" Type="http://schemas.openxmlformats.org/officeDocument/2006/relationships/hyperlink" Target="https://www.aclweb.org/anthology/D13-1043" TargetMode="External"/><Relationship Id="rId29" Type="http://schemas.openxmlformats.org/officeDocument/2006/relationships/hyperlink" Target="https://ieeexplore.ieee.org/document/6693511" TargetMode="External"/><Relationship Id="rId24" Type="http://schemas.openxmlformats.org/officeDocument/2006/relationships/hyperlink" Target="https://link.springer.com/chapter/10.1007%2F978-3-319-23485-4_72" TargetMode="External"/><Relationship Id="rId40" Type="http://schemas.openxmlformats.org/officeDocument/2006/relationships/hyperlink" Target="http://turing.cs.washington.edu/papers/etzioni-ijcai2011.pdf" TargetMode="External"/><Relationship Id="rId45" Type="http://schemas.openxmlformats.org/officeDocument/2006/relationships/hyperlink" Target="https://www.aclweb.org/anthology/C/C00/C00-2136.pdf" TargetMode="External"/><Relationship Id="rId66" Type="http://schemas.openxmlformats.org/officeDocument/2006/relationships/hyperlink" Target="https://www.researchgate.net/publication/220698997_Modeling_Relations_and_Their_Mentions_without_Labeled_Text" TargetMode="External"/><Relationship Id="rId87" Type="http://schemas.openxmlformats.org/officeDocument/2006/relationships/hyperlink" Target="https://www.researchgate.net/publication/220416109_Using_Wikipedia_to_Bootstrap_Open_Information_Extraction" TargetMode="External"/><Relationship Id="rId110" Type="http://schemas.openxmlformats.org/officeDocument/2006/relationships/hyperlink" Target="http://www.itiis.org/digital-library/manuscript/2028" TargetMode="External"/><Relationship Id="rId115" Type="http://schemas.openxmlformats.org/officeDocument/2006/relationships/hyperlink" Target="http://www.nlpr.ia.ac.cn/cip/~liukang/liukangPageFile/zeng_aaai2018.pdf" TargetMode="External"/><Relationship Id="rId131" Type="http://schemas.openxmlformats.org/officeDocument/2006/relationships/hyperlink" Target="https://www.aclweb.org/anthology/L18-1246" TargetMode="External"/><Relationship Id="rId136" Type="http://schemas.openxmlformats.org/officeDocument/2006/relationships/hyperlink" Target="https://www.aclweb.org/anthology/P18-2014" TargetMode="External"/><Relationship Id="rId157" Type="http://schemas.openxmlformats.org/officeDocument/2006/relationships/hyperlink" Target="https://arxiv.org/abs/1801.03603" TargetMode="External"/><Relationship Id="rId61" Type="http://schemas.openxmlformats.org/officeDocument/2006/relationships/hyperlink" Target="https://pdfs.semanticscholar.org/154c/8868ba517e6f844428ac42a8ee3fa7e7847f.pdf" TargetMode="External"/><Relationship Id="rId82" Type="http://schemas.openxmlformats.org/officeDocument/2006/relationships/hyperlink" Target="http://www.aclweb.org/anthology/I05-2045" TargetMode="External"/><Relationship Id="rId152" Type="http://schemas.openxmlformats.org/officeDocument/2006/relationships/hyperlink" Target="http://hanj.cs.illinois.edu/pdf/bcb18_xwang.pdf" TargetMode="External"/><Relationship Id="rId19" Type="http://schemas.openxmlformats.org/officeDocument/2006/relationships/hyperlink" Target="https://www.aclweb.org/anthology/P15-2046" TargetMode="External"/><Relationship Id="rId14" Type="http://schemas.openxmlformats.org/officeDocument/2006/relationships/hyperlink" Target="https://www.aclweb.org/anthology/papers/P/P17/P17-2050/" TargetMode="External"/><Relationship Id="rId30" Type="http://schemas.openxmlformats.org/officeDocument/2006/relationships/hyperlink" Target="https://dl.acm.org/citation.cfm?id=2344418" TargetMode="External"/><Relationship Id="rId35" Type="http://schemas.openxmlformats.org/officeDocument/2006/relationships/hyperlink" Target="http://sci-hub.tw/https:/doi.org/10.1609/aimag.v31i3.2305" TargetMode="External"/><Relationship Id="rId56" Type="http://schemas.openxmlformats.org/officeDocument/2006/relationships/hyperlink" Target="http://alanakbik.github.io/papers/semse2009_7.pdf" TargetMode="External"/><Relationship Id="rId77" Type="http://schemas.openxmlformats.org/officeDocument/2006/relationships/hyperlink" Target="http://www.cs.columbia.edu/~gravano/Papers/2000/dl00.pdf" TargetMode="External"/><Relationship Id="rId100" Type="http://schemas.openxmlformats.org/officeDocument/2006/relationships/hyperlink" Target="https://homes.cs.washington.edu/~weld/papers/DowneyATEM04.pdf" TargetMode="External"/><Relationship Id="rId105" Type="http://schemas.openxmlformats.org/officeDocument/2006/relationships/hyperlink" Target="https://dl.acm.org/citation.cfm?id=3278063" TargetMode="External"/><Relationship Id="rId126" Type="http://schemas.openxmlformats.org/officeDocument/2006/relationships/hyperlink" Target="https://www.ncbi.nlm.nih.gov/pubmed/29601989" TargetMode="External"/><Relationship Id="rId147" Type="http://schemas.openxmlformats.org/officeDocument/2006/relationships/hyperlink" Target="https://www.ijcai.org/proceedings/2018/0610.pdf" TargetMode="External"/><Relationship Id="rId8" Type="http://schemas.openxmlformats.org/officeDocument/2006/relationships/hyperlink" Target="https://arxiv.org/abs/1805.04270" TargetMode="External"/><Relationship Id="rId51" Type="http://schemas.openxmlformats.org/officeDocument/2006/relationships/hyperlink" Target="https://link.springer.com/content/pdf/10.1007%2F11562214.pdf" TargetMode="External"/><Relationship Id="rId72" Type="http://schemas.openxmlformats.org/officeDocument/2006/relationships/hyperlink" Target="https://www.aclweb.org/anthology/N06-1039" TargetMode="External"/><Relationship Id="rId93" Type="http://schemas.openxmlformats.org/officeDocument/2006/relationships/hyperlink" Target="http://turing.cs.washington.edu/papers/popescu.pdf" TargetMode="External"/><Relationship Id="rId98" Type="http://schemas.openxmlformats.org/officeDocument/2006/relationships/hyperlink" Target="https://www.ijcai.org/Proceedings/16/Papers/604.pdf" TargetMode="External"/><Relationship Id="rId121" Type="http://schemas.openxmlformats.org/officeDocument/2006/relationships/hyperlink" Target="https://arxiv.org/abs/1904.12606" TargetMode="External"/><Relationship Id="rId142" Type="http://schemas.openxmlformats.org/officeDocument/2006/relationships/hyperlink" Target="https://www.researchgate.net/publication/327001788_Distant_Supervision_for_Relation_Extraction_with_Neural_Instance_Selector_7th_CCF_International_Conference_NLPCC_2018_Hohhot_China_August_26-30_2018_Proceedings_Part_I" TargetMode="External"/><Relationship Id="rId3" Type="http://schemas.openxmlformats.org/officeDocument/2006/relationships/hyperlink" Target="https://aclweb.org/anthology/papers/D/D15/D15-1204/" TargetMode="External"/><Relationship Id="rId25" Type="http://schemas.openxmlformats.org/officeDocument/2006/relationships/hyperlink" Target="https://journal-bcs.springeropen.com/articles/10.1186/s13173-015-0023-2" TargetMode="External"/><Relationship Id="rId46" Type="http://schemas.openxmlformats.org/officeDocument/2006/relationships/hyperlink" Target="http://nakashole.com/papers/2012-phd-thesis.pdf" TargetMode="External"/><Relationship Id="rId67" Type="http://schemas.openxmlformats.org/officeDocument/2006/relationships/hyperlink" Target="https://www.aclweb.org/anthology/D12-1042" TargetMode="External"/><Relationship Id="rId116" Type="http://schemas.openxmlformats.org/officeDocument/2006/relationships/hyperlink" Target="https://www.researchgate.net/publication/333675178_Learning_Multi-granular_Features_for_Harvesting_Knowledge_from_Free_Text" TargetMode="External"/><Relationship Id="rId137" Type="http://schemas.openxmlformats.org/officeDocument/2006/relationships/hyperlink" Target="http://www.techscience.com/doi/10.3970/cmc.2018.055.121.pdf" TargetMode="External"/><Relationship Id="rId158" Type="http://schemas.openxmlformats.org/officeDocument/2006/relationships/hyperlink" Target="https://dl.acm.org/citation.cfm?id=3297223" TargetMode="External"/><Relationship Id="rId20" Type="http://schemas.openxmlformats.org/officeDocument/2006/relationships/hyperlink" Target="https://www.aclweb.org/anthology/papers/D/D17/D17-1278/" TargetMode="External"/><Relationship Id="rId41" Type="http://schemas.openxmlformats.org/officeDocument/2006/relationships/hyperlink" Target="https://ieeexplore.ieee.org/document/8005507" TargetMode="External"/><Relationship Id="rId62" Type="http://schemas.openxmlformats.org/officeDocument/2006/relationships/hyperlink" Target="https://aclweb.org/anthology/papers/W/W06/W06-0208/" TargetMode="External"/><Relationship Id="rId83" Type="http://schemas.openxmlformats.org/officeDocument/2006/relationships/hyperlink" Target="https://www.aclweb.org/anthology/papers/W/W06/W06-1659/" TargetMode="External"/><Relationship Id="rId88" Type="http://schemas.openxmlformats.org/officeDocument/2006/relationships/hyperlink" Target="http://ra.ethz.ch/CDstore/www2004/docs/1p100.pdf" TargetMode="External"/><Relationship Id="rId111" Type="http://schemas.openxmlformats.org/officeDocument/2006/relationships/hyperlink" Target="https://arxiv.org/abs/1811.03925" TargetMode="External"/><Relationship Id="rId132" Type="http://schemas.openxmlformats.org/officeDocument/2006/relationships/hyperlink" Target="https://link.springer.com/chapter/10.1007/978-3-030-21348-0_3" TargetMode="External"/><Relationship Id="rId153" Type="http://schemas.openxmlformats.org/officeDocument/2006/relationships/hyperlink" Target="http://hanj.cs.illinois.edu/pdf/bibm18_qli.pdf" TargetMode="External"/><Relationship Id="rId15" Type="http://schemas.openxmlformats.org/officeDocument/2006/relationships/hyperlink" Target="https://www.cs.jhu.edu/~mdredze/publications/2017_acl_pocket_kb.pdf" TargetMode="External"/><Relationship Id="rId36" Type="http://schemas.openxmlformats.org/officeDocument/2006/relationships/hyperlink" Target="https://dl.acm.org/citation.cfm?id=3105845" TargetMode="External"/><Relationship Id="rId57" Type="http://schemas.openxmlformats.org/officeDocument/2006/relationships/hyperlink" Target="https://homes.cs.washington.edu/~mausam/papers/emnlp10.pdf" TargetMode="External"/><Relationship Id="rId106" Type="http://schemas.openxmlformats.org/officeDocument/2006/relationships/hyperlink" Target="https://arxiv.org/pdf/1711.03226.pdf" TargetMode="External"/><Relationship Id="rId127" Type="http://schemas.openxmlformats.org/officeDocument/2006/relationships/hyperlink" Target="https://www.sciencedirect.com/science/article/pii/S0893608018300066" TargetMode="External"/><Relationship Id="rId10" Type="http://schemas.openxmlformats.org/officeDocument/2006/relationships/hyperlink" Target="https://gramatica.usc.es/~gamallo/artigos-web/ROBUS2012.pdf" TargetMode="External"/><Relationship Id="rId31" Type="http://schemas.openxmlformats.org/officeDocument/2006/relationships/hyperlink" Target="https://www.aclweb.org/anthology/D12-1048" TargetMode="External"/><Relationship Id="rId52" Type="http://schemas.openxmlformats.org/officeDocument/2006/relationships/hyperlink" Target="https://www.aclweb.org/anthology/P11-1055" TargetMode="External"/><Relationship Id="rId73" Type="http://schemas.openxmlformats.org/officeDocument/2006/relationships/hyperlink" Target="https://link.springer.com/chapter/10.1007/978-3-319-13704-9_3" TargetMode="External"/><Relationship Id="rId78" Type="http://schemas.openxmlformats.org/officeDocument/2006/relationships/hyperlink" Target="http://www.ambuehler.ethz.ch/CDstore/www2009/proc/docs/p101.pdf" TargetMode="External"/><Relationship Id="rId94" Type="http://schemas.openxmlformats.org/officeDocument/2006/relationships/hyperlink" Target="https://static.googleusercontent.com/media/research.google.com/en/pubs/archive/38146.pdf" TargetMode="External"/><Relationship Id="rId99" Type="http://schemas.openxmlformats.org/officeDocument/2006/relationships/hyperlink" Target="https://web.eecs.umich.edu/~michjc/papers/kin_emnlp05.pdf" TargetMode="External"/><Relationship Id="rId101" Type="http://schemas.openxmlformats.org/officeDocument/2006/relationships/hyperlink" Target="https://www.researchgate.net/publication/221438870_Open_Domain_Information_Extraction_via_Automatic_Semantic_Labeling" TargetMode="External"/><Relationship Id="rId122" Type="http://schemas.openxmlformats.org/officeDocument/2006/relationships/hyperlink" Target="https://link.springer.com/chapter/10.1007/978-981-10-8633-5_20" TargetMode="External"/><Relationship Id="rId143" Type="http://schemas.openxmlformats.org/officeDocument/2006/relationships/hyperlink" Target="https://arxiv.org/abs/1811.03796" TargetMode="External"/><Relationship Id="rId148" Type="http://schemas.openxmlformats.org/officeDocument/2006/relationships/hyperlink" Target="https://link.springer.com/chapter/10.1007/978-3-030-14799-0_12" TargetMode="External"/><Relationship Id="rId4" Type="http://schemas.openxmlformats.org/officeDocument/2006/relationships/hyperlink" Target="http://wing.comp.nus.edu.sg/~antho/W/W12/W12-3010.pdf" TargetMode="External"/><Relationship Id="rId9" Type="http://schemas.openxmlformats.org/officeDocument/2006/relationships/hyperlink" Target="https://aclweb.org/anthology/I17-2039" TargetMode="External"/><Relationship Id="rId26" Type="http://schemas.openxmlformats.org/officeDocument/2006/relationships/hyperlink" Target="https://aclweb.org/anthology/P15-1034" TargetMode="External"/><Relationship Id="rId47" Type="http://schemas.openxmlformats.org/officeDocument/2006/relationships/hyperlink" Target="http://sci-hub.tw/https:/doi.org/10.1145/1321440.1321499" TargetMode="External"/><Relationship Id="rId68" Type="http://schemas.openxmlformats.org/officeDocument/2006/relationships/hyperlink" Target="http://turing.cs.washington.edu/papers/ijcai07.pdf" TargetMode="External"/><Relationship Id="rId89" Type="http://schemas.openxmlformats.org/officeDocument/2006/relationships/hyperlink" Target="https://www.sciencedirect.com/science/article/pii/S0004370212000719" TargetMode="External"/><Relationship Id="rId112" Type="http://schemas.openxmlformats.org/officeDocument/2006/relationships/hyperlink" Target="https://www.aclweb.org/anthology/C18-1099" TargetMode="External"/><Relationship Id="rId133" Type="http://schemas.openxmlformats.org/officeDocument/2006/relationships/hyperlink" Target="https://dl.acm.org/citation.cfm?id=3318299.3318326" TargetMode="External"/><Relationship Id="rId154" Type="http://schemas.openxmlformats.org/officeDocument/2006/relationships/hyperlink" Target="https://link.springer.com/chapter/10.1007/978-3-030-14401-2_17" TargetMode="External"/><Relationship Id="rId16" Type="http://schemas.openxmlformats.org/officeDocument/2006/relationships/hyperlink" Target="http://www.aclweb.org/anthology/P10-1013" TargetMode="External"/><Relationship Id="rId37" Type="http://schemas.openxmlformats.org/officeDocument/2006/relationships/hyperlink" Target="https://dl.acm.org/citation.cfm?id=2145432.2145586" TargetMode="External"/><Relationship Id="rId58" Type="http://schemas.openxmlformats.org/officeDocument/2006/relationships/hyperlink" Target="https://content.iospress.com/articles/semantic-web/sw180" TargetMode="External"/><Relationship Id="rId79" Type="http://schemas.openxmlformats.org/officeDocument/2006/relationships/hyperlink" Target="https://www.aclweb.org/anthology/D11-1135" TargetMode="External"/><Relationship Id="rId102" Type="http://schemas.openxmlformats.org/officeDocument/2006/relationships/hyperlink" Target="https://dl.acm.org/citation.cfm?id=3186000" TargetMode="External"/><Relationship Id="rId123" Type="http://schemas.openxmlformats.org/officeDocument/2006/relationships/hyperlink" Target="https://arxiv.org/abs/1905.01959" TargetMode="External"/><Relationship Id="rId144" Type="http://schemas.openxmlformats.org/officeDocument/2006/relationships/hyperlink" Target="https://arxiv.org/abs/1812.11275" TargetMode="External"/><Relationship Id="rId90" Type="http://schemas.openxmlformats.org/officeDocument/2006/relationships/hyperlink" Target="https://www.aclweb.org/anthology/A00-1039" TargetMode="External"/><Relationship Id="rId27" Type="http://schemas.openxmlformats.org/officeDocument/2006/relationships/hyperlink" Target="https://aclweb.org/anthology/D14-1038" TargetMode="External"/><Relationship Id="rId48" Type="http://schemas.openxmlformats.org/officeDocument/2006/relationships/hyperlink" Target="https://www.aclweb.org/anthology/P04-3022" TargetMode="External"/><Relationship Id="rId69" Type="http://schemas.openxmlformats.org/officeDocument/2006/relationships/hyperlink" Target="https://dl.acm.org/citation.cfm?id=1626500" TargetMode="External"/><Relationship Id="rId113" Type="http://schemas.openxmlformats.org/officeDocument/2006/relationships/hyperlink" Target="https://link.springer.com/chapter/10.1007/978-981-13-3146-6_8" TargetMode="External"/><Relationship Id="rId134" Type="http://schemas.openxmlformats.org/officeDocument/2006/relationships/hyperlink" Target="https://link.springer.com/chapter/10.1007/978-3-030-23551-2_3" TargetMode="External"/><Relationship Id="rId80" Type="http://schemas.openxmlformats.org/officeDocument/2006/relationships/hyperlink" Target="https://papers.nips.cc/paper/2787-subsequence-kernels-for-relation-extraction.pdf" TargetMode="External"/><Relationship Id="rId155" Type="http://schemas.openxmlformats.org/officeDocument/2006/relationships/hyperlink" Target="https://ieeexplore.ieee.org/document/8283237"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link.springer.com/article/10.1007/s00521-018-3453-x" TargetMode="External"/><Relationship Id="rId21" Type="http://schemas.openxmlformats.org/officeDocument/2006/relationships/hyperlink" Target="https://link.springer.com/chapter/10.1007%2F978-3-319-31750-2_26" TargetMode="External"/><Relationship Id="rId42" Type="http://schemas.openxmlformats.org/officeDocument/2006/relationships/hyperlink" Target="https://link.springer.com/chapter/10.1007/978-3-319-38884-7_19" TargetMode="External"/><Relationship Id="rId63" Type="http://schemas.openxmlformats.org/officeDocument/2006/relationships/hyperlink" Target="http://citeseerx.ist.psu.edu/viewdoc/download?doi=10.1.1.41.8809&amp;rep=rep1&amp;type=pdf" TargetMode="External"/><Relationship Id="rId84" Type="http://schemas.openxmlformats.org/officeDocument/2006/relationships/hyperlink" Target="http://citeseerx.ist.psu.edu/viewdoc/download?doi=10.1.1.366.4106&amp;rep=rep1&amp;type=pdf" TargetMode="External"/><Relationship Id="rId138" Type="http://schemas.openxmlformats.org/officeDocument/2006/relationships/hyperlink" Target="https://link.springer.com/chapter/10.1007/978-3-030-02922-7_28" TargetMode="External"/><Relationship Id="rId159" Type="http://schemas.openxmlformats.org/officeDocument/2006/relationships/printerSettings" Target="../printerSettings/printerSettings7.bin"/><Relationship Id="rId107" Type="http://schemas.openxmlformats.org/officeDocument/2006/relationships/hyperlink" Target="https://ieeexplore.ieee.org/document/8489631" TargetMode="External"/><Relationship Id="rId11" Type="http://schemas.openxmlformats.org/officeDocument/2006/relationships/hyperlink" Target="http://www.akbc.ws/2016/papers/20_Paper.pdf" TargetMode="External"/><Relationship Id="rId32" Type="http://schemas.openxmlformats.org/officeDocument/2006/relationships/hyperlink" Target="https://www.aclweb.org/anthology/D11-1142" TargetMode="External"/><Relationship Id="rId53" Type="http://schemas.openxmlformats.org/officeDocument/2006/relationships/hyperlink" Target="https://www.aclweb.org/anthology/N13-1095" TargetMode="External"/><Relationship Id="rId74" Type="http://schemas.openxmlformats.org/officeDocument/2006/relationships/hyperlink" Target="https://www.aclweb.org/anthology/N13-1008" TargetMode="External"/><Relationship Id="rId128" Type="http://schemas.openxmlformats.org/officeDocument/2006/relationships/hyperlink" Target="https://www.sciencedirect.com/science/article/pii/S0306457318303157" TargetMode="External"/><Relationship Id="rId149" Type="http://schemas.openxmlformats.org/officeDocument/2006/relationships/hyperlink" Target="https://arxiv.org/abs/1804.07847" TargetMode="External"/><Relationship Id="rId5" Type="http://schemas.openxmlformats.org/officeDocument/2006/relationships/hyperlink" Target="https://www.aclweb.org/anthology/D16-1006" TargetMode="External"/><Relationship Id="rId95" Type="http://schemas.openxmlformats.org/officeDocument/2006/relationships/hyperlink" Target="http://disi.unitn.it/moschitti/articles/2011/ACL2011-RE.pdf" TargetMode="External"/><Relationship Id="rId160" Type="http://schemas.openxmlformats.org/officeDocument/2006/relationships/drawing" Target="../drawings/drawing4.xml"/><Relationship Id="rId22" Type="http://schemas.openxmlformats.org/officeDocument/2006/relationships/hyperlink" Target="https://www.sciencedirect.com/science/article/pii/S0957417416302226" TargetMode="External"/><Relationship Id="rId43" Type="http://schemas.openxmlformats.org/officeDocument/2006/relationships/hyperlink" Target="https://pdfs.semanticscholar.org/2b4d/d276f4a8c1b0ba2670331364f7b4885322b9.pdf" TargetMode="External"/><Relationship Id="rId64" Type="http://schemas.openxmlformats.org/officeDocument/2006/relationships/hyperlink" Target="http://www.cs.utexas.edu/users/ml/papers/bunescu-acl07.pdf" TargetMode="External"/><Relationship Id="rId118" Type="http://schemas.openxmlformats.org/officeDocument/2006/relationships/hyperlink" Target="http://www.ruizhang.info/publications/ACL2019_Neural%20Relation%20Extraction%20for%20Knowledge%20Base%20Enrichment.pdf" TargetMode="External"/><Relationship Id="rId139" Type="http://schemas.openxmlformats.org/officeDocument/2006/relationships/hyperlink" Target="https://link.springer.com/chapter/10.1007/978-3-030-23281-8_31" TargetMode="External"/><Relationship Id="rId80" Type="http://schemas.openxmlformats.org/officeDocument/2006/relationships/hyperlink" Target="https://papers.nips.cc/paper/2787-subsequence-kernels-for-relation-extraction.pdf" TargetMode="External"/><Relationship Id="rId85" Type="http://schemas.openxmlformats.org/officeDocument/2006/relationships/hyperlink" Target="http://www.lrec-conf.org/proceedings/lrec2008/pdf/425_paper.pdf" TargetMode="External"/><Relationship Id="rId150" Type="http://schemas.openxmlformats.org/officeDocument/2006/relationships/hyperlink" Target="https://www.researchgate.net/publication/333361139_Latent_Relational_Model_for_Relation_Extraction" TargetMode="External"/><Relationship Id="rId155" Type="http://schemas.openxmlformats.org/officeDocument/2006/relationships/hyperlink" Target="https://www.aclweb.org/anthology/P18-1199" TargetMode="External"/><Relationship Id="rId12" Type="http://schemas.openxmlformats.org/officeDocument/2006/relationships/hyperlink" Target="https://www.aclweb.org/anthology/D18-1129" TargetMode="External"/><Relationship Id="rId17" Type="http://schemas.openxmlformats.org/officeDocument/2006/relationships/hyperlink" Target="https://pdfs.semanticscholar.org/570c/ce7b24c51f75da091b515baddce567128680.pdf" TargetMode="External"/><Relationship Id="rId33" Type="http://schemas.openxmlformats.org/officeDocument/2006/relationships/hyperlink" Target="https://dl.acm.org/citation.cfm?doid=1999676.1999696" TargetMode="External"/><Relationship Id="rId38" Type="http://schemas.openxmlformats.org/officeDocument/2006/relationships/hyperlink" Target="https://dl.acm.org/citation.cfm?id=2912866" TargetMode="External"/><Relationship Id="rId59" Type="http://schemas.openxmlformats.org/officeDocument/2006/relationships/hyperlink" Target="http://www.jmlr.org/papers/volume3/zelenko03a/zelenko03a.pdf" TargetMode="External"/><Relationship Id="rId103" Type="http://schemas.openxmlformats.org/officeDocument/2006/relationships/hyperlink" Target="https://arxiv.org/pdf/1804.09931.pdf" TargetMode="External"/><Relationship Id="rId108" Type="http://schemas.openxmlformats.org/officeDocument/2006/relationships/hyperlink" Target="https://ieeexplore.ieee.org/document/8691323" TargetMode="External"/><Relationship Id="rId124" Type="http://schemas.openxmlformats.org/officeDocument/2006/relationships/hyperlink" Target="https://arxiv.org/abs/1901.10879" TargetMode="External"/><Relationship Id="rId129" Type="http://schemas.openxmlformats.org/officeDocument/2006/relationships/hyperlink" Target="https://www.sciencedirect.com/science/article/pii/S030645731830743X" TargetMode="External"/><Relationship Id="rId54" Type="http://schemas.openxmlformats.org/officeDocument/2006/relationships/hyperlink" Target="https://aclweb.org/anthology/P09-1113" TargetMode="External"/><Relationship Id="rId70" Type="http://schemas.openxmlformats.org/officeDocument/2006/relationships/hyperlink" Target="https://www.aclweb.org/anthology/D12-1104" TargetMode="External"/><Relationship Id="rId75" Type="http://schemas.openxmlformats.org/officeDocument/2006/relationships/hyperlink" Target="https://www.researchgate.net/publication/221022509_Relational_Duality_Unsupervised_Extraction_of_Semantic_Relations_between_Entities_on_the_Web" TargetMode="External"/><Relationship Id="rId91" Type="http://schemas.openxmlformats.org/officeDocument/2006/relationships/hyperlink" Target="https://homes.cs.washington.edu/~jfogarty/publications/cikm2009.pdf" TargetMode="External"/><Relationship Id="rId96" Type="http://schemas.openxmlformats.org/officeDocument/2006/relationships/hyperlink" Target="https://www.aaai.org/Papers/AAAI/2004/AAAI04-063.pdf" TargetMode="External"/><Relationship Id="rId140" Type="http://schemas.openxmlformats.org/officeDocument/2006/relationships/hyperlink" Target="https://dl.acm.org/citation.cfm?id=3291004" TargetMode="External"/><Relationship Id="rId145" Type="http://schemas.openxmlformats.org/officeDocument/2006/relationships/hyperlink" Target="https://arxiv.org/abs/1712.00988" TargetMode="External"/><Relationship Id="rId1" Type="http://schemas.openxmlformats.org/officeDocument/2006/relationships/hyperlink" Target="https://www.aclweb.org/anthology/N18-1081" TargetMode="External"/><Relationship Id="rId6" Type="http://schemas.openxmlformats.org/officeDocument/2006/relationships/hyperlink" Target="https://www.aclweb.org/anthology/C18-1195" TargetMode="External"/><Relationship Id="rId23" Type="http://schemas.openxmlformats.org/officeDocument/2006/relationships/hyperlink" Target="https://link.springer.com/chapter/10.1007%2F978-3-319-18117-2_26" TargetMode="External"/><Relationship Id="rId28" Type="http://schemas.openxmlformats.org/officeDocument/2006/relationships/hyperlink" Target="https://dl.acm.org/citation.cfm?doid=2488388.2488420" TargetMode="External"/><Relationship Id="rId49" Type="http://schemas.openxmlformats.org/officeDocument/2006/relationships/hyperlink" Target="https://suchanek.name/work/publications/kdd2006.pdf" TargetMode="External"/><Relationship Id="rId114" Type="http://schemas.openxmlformats.org/officeDocument/2006/relationships/hyperlink" Target="https://arxiv.org/abs/1811.02166" TargetMode="External"/><Relationship Id="rId119" Type="http://schemas.openxmlformats.org/officeDocument/2006/relationships/hyperlink" Target="https://dl.acm.org/citation.cfm?id=3191513" TargetMode="External"/><Relationship Id="rId44" Type="http://schemas.openxmlformats.org/officeDocument/2006/relationships/hyperlink" Target="https://pdfs.semanticscholar.org/d431/81fa9af5440360d4055e1ce7ddaaa6e82d77.pdf" TargetMode="External"/><Relationship Id="rId60" Type="http://schemas.openxmlformats.org/officeDocument/2006/relationships/hyperlink" Target="http://iswc2012.semanticweb.org/sites/default/files/76490257.pdf" TargetMode="External"/><Relationship Id="rId65" Type="http://schemas.openxmlformats.org/officeDocument/2006/relationships/hyperlink" Target="https://suchanek.name/work/publications/olp2006.pdf" TargetMode="External"/><Relationship Id="rId81" Type="http://schemas.openxmlformats.org/officeDocument/2006/relationships/hyperlink" Target="https://www.aclweb.org/anthology/P11-1147" TargetMode="External"/><Relationship Id="rId86" Type="http://schemas.openxmlformats.org/officeDocument/2006/relationships/hyperlink" Target="https://pdfs.semanticscholar.org/765b/4c58198ab488600acee5ec499e8463740693.pdf" TargetMode="External"/><Relationship Id="rId130" Type="http://schemas.openxmlformats.org/officeDocument/2006/relationships/hyperlink" Target="https://www.sciencedirect.com/science/article/pii/S0306457316303259" TargetMode="External"/><Relationship Id="rId135" Type="http://schemas.openxmlformats.org/officeDocument/2006/relationships/hyperlink" Target="https://www.hindawi.com/journals/mpe/2018/4929674/" TargetMode="External"/><Relationship Id="rId151" Type="http://schemas.openxmlformats.org/officeDocument/2006/relationships/hyperlink" Target="https://ieeexplore.ieee.org/document/8698900" TargetMode="External"/><Relationship Id="rId156" Type="http://schemas.openxmlformats.org/officeDocument/2006/relationships/hyperlink" Target="https://arxiv.org/abs/1801.03603" TargetMode="External"/><Relationship Id="rId13" Type="http://schemas.openxmlformats.org/officeDocument/2006/relationships/hyperlink" Target="https://www.aclweb.org/anthology/C18-1194" TargetMode="External"/><Relationship Id="rId18" Type="http://schemas.openxmlformats.org/officeDocument/2006/relationships/hyperlink" Target="https://www.aclweb.org/anthology/N13-1107" TargetMode="External"/><Relationship Id="rId39" Type="http://schemas.openxmlformats.org/officeDocument/2006/relationships/hyperlink" Target="https://pdfs.semanticscholar.org/90a1/85b76aed75b979ecaab5099aa5d5164e53aa.pdf?_ga=2.223007897.367379379.1558731157-1587669859.1558199235" TargetMode="External"/><Relationship Id="rId109" Type="http://schemas.openxmlformats.org/officeDocument/2006/relationships/hyperlink" Target="https://www.semanticscholar.org/paper/Relation-Extraction-Based-on-Deep-Learning-Xue-Qing/ecb77682c3599759011a251d666fb4e9b4379a8d" TargetMode="External"/><Relationship Id="rId34" Type="http://schemas.openxmlformats.org/officeDocument/2006/relationships/hyperlink" Target="http://2014.eswc-conferences.org/sites/default/files/papers/paper_134.pdf" TargetMode="External"/><Relationship Id="rId50" Type="http://schemas.openxmlformats.org/officeDocument/2006/relationships/hyperlink" Target="http://www.aclweb.org/anthology/D13-1136" TargetMode="External"/><Relationship Id="rId55" Type="http://schemas.openxmlformats.org/officeDocument/2006/relationships/hyperlink" Target="https://www.researchgate.net/publication/220874082_Exploring_Various_Knowledge_in_Relation_Extraction" TargetMode="External"/><Relationship Id="rId76" Type="http://schemas.openxmlformats.org/officeDocument/2006/relationships/hyperlink" Target="https://www.aclweb.org/anthology/W97-1002" TargetMode="External"/><Relationship Id="rId97" Type="http://schemas.openxmlformats.org/officeDocument/2006/relationships/hyperlink" Target="http://turing.cs.washington.edu/papers/acl08.pdf" TargetMode="External"/><Relationship Id="rId104" Type="http://schemas.openxmlformats.org/officeDocument/2006/relationships/hyperlink" Target="https://arxiv.org/pdf/1902.07814.pdf" TargetMode="External"/><Relationship Id="rId120" Type="http://schemas.openxmlformats.org/officeDocument/2006/relationships/hyperlink" Target="https://pdfs.semanticscholar.org/257a/6f896bd432e25a591dae341c26ff2881b109.pdf" TargetMode="External"/><Relationship Id="rId125" Type="http://schemas.openxmlformats.org/officeDocument/2006/relationships/hyperlink" Target="https://dl.acm.org/citation.cfm?id=3271812" TargetMode="External"/><Relationship Id="rId141" Type="http://schemas.openxmlformats.org/officeDocument/2006/relationships/hyperlink" Target="https://www.sciencedirect.com/science/article/pii/S0893608018302429" TargetMode="External"/><Relationship Id="rId146" Type="http://schemas.openxmlformats.org/officeDocument/2006/relationships/hyperlink" Target="https://www.ijcai.org/proceedings/2018/0630.pdf" TargetMode="External"/><Relationship Id="rId7" Type="http://schemas.openxmlformats.org/officeDocument/2006/relationships/hyperlink" Target="http://aclweb.org/anthology/W10-0907" TargetMode="External"/><Relationship Id="rId71" Type="http://schemas.openxmlformats.org/officeDocument/2006/relationships/hyperlink" Target="http://iswc2007.semanticweb.org/papers/575.pdf" TargetMode="External"/><Relationship Id="rId92" Type="http://schemas.openxmlformats.org/officeDocument/2006/relationships/hyperlink" Target="http://citeseerx.ist.psu.edu/viewdoc/download?doi=10.1.1.475.3161&amp;rep=rep1&amp;type=pdf" TargetMode="External"/><Relationship Id="rId2" Type="http://schemas.openxmlformats.org/officeDocument/2006/relationships/hyperlink" Target="https://www.aclweb.org/anthology/D13-1043" TargetMode="External"/><Relationship Id="rId29" Type="http://schemas.openxmlformats.org/officeDocument/2006/relationships/hyperlink" Target="https://ieeexplore.ieee.org/document/6693511" TargetMode="External"/><Relationship Id="rId24" Type="http://schemas.openxmlformats.org/officeDocument/2006/relationships/hyperlink" Target="https://link.springer.com/chapter/10.1007%2F978-3-319-23485-4_72" TargetMode="External"/><Relationship Id="rId40" Type="http://schemas.openxmlformats.org/officeDocument/2006/relationships/hyperlink" Target="http://turing.cs.washington.edu/papers/etzioni-ijcai2011.pdf" TargetMode="External"/><Relationship Id="rId45" Type="http://schemas.openxmlformats.org/officeDocument/2006/relationships/hyperlink" Target="https://www.aclweb.org/anthology/C/C00/C00-2136.pdf" TargetMode="External"/><Relationship Id="rId66" Type="http://schemas.openxmlformats.org/officeDocument/2006/relationships/hyperlink" Target="https://www.researchgate.net/publication/220698997_Modeling_Relations_and_Their_Mentions_without_Labeled_Text" TargetMode="External"/><Relationship Id="rId87" Type="http://schemas.openxmlformats.org/officeDocument/2006/relationships/hyperlink" Target="https://www.researchgate.net/publication/220416109_Using_Wikipedia_to_Bootstrap_Open_Information_Extraction" TargetMode="External"/><Relationship Id="rId110" Type="http://schemas.openxmlformats.org/officeDocument/2006/relationships/hyperlink" Target="http://www.itiis.org/digital-library/manuscript/2028" TargetMode="External"/><Relationship Id="rId115" Type="http://schemas.openxmlformats.org/officeDocument/2006/relationships/hyperlink" Target="http://www.nlpr.ia.ac.cn/cip/~liukang/liukangPageFile/zeng_aaai2018.pdf" TargetMode="External"/><Relationship Id="rId131" Type="http://schemas.openxmlformats.org/officeDocument/2006/relationships/hyperlink" Target="https://www.aclweb.org/anthology/L18-1246" TargetMode="External"/><Relationship Id="rId136" Type="http://schemas.openxmlformats.org/officeDocument/2006/relationships/hyperlink" Target="https://www.aclweb.org/anthology/P18-2014" TargetMode="External"/><Relationship Id="rId157" Type="http://schemas.openxmlformats.org/officeDocument/2006/relationships/hyperlink" Target="https://dl.acm.org/citation.cfm?id=3297223" TargetMode="External"/><Relationship Id="rId61" Type="http://schemas.openxmlformats.org/officeDocument/2006/relationships/hyperlink" Target="https://pdfs.semanticscholar.org/154c/8868ba517e6f844428ac42a8ee3fa7e7847f.pdf" TargetMode="External"/><Relationship Id="rId82" Type="http://schemas.openxmlformats.org/officeDocument/2006/relationships/hyperlink" Target="http://www.aclweb.org/anthology/I05-2045" TargetMode="External"/><Relationship Id="rId152" Type="http://schemas.openxmlformats.org/officeDocument/2006/relationships/hyperlink" Target="http://hanj.cs.illinois.edu/pdf/bcb18_xwang.pdf" TargetMode="External"/><Relationship Id="rId19" Type="http://schemas.openxmlformats.org/officeDocument/2006/relationships/hyperlink" Target="https://www.aclweb.org/anthology/P15-2046" TargetMode="External"/><Relationship Id="rId14" Type="http://schemas.openxmlformats.org/officeDocument/2006/relationships/hyperlink" Target="https://www.aclweb.org/anthology/papers/P/P17/P17-2050/" TargetMode="External"/><Relationship Id="rId30" Type="http://schemas.openxmlformats.org/officeDocument/2006/relationships/hyperlink" Target="https://dl.acm.org/citation.cfm?id=2344418" TargetMode="External"/><Relationship Id="rId35" Type="http://schemas.openxmlformats.org/officeDocument/2006/relationships/hyperlink" Target="http://sci-hub.tw/https:/doi.org/10.1609/aimag.v31i3.2305" TargetMode="External"/><Relationship Id="rId56" Type="http://schemas.openxmlformats.org/officeDocument/2006/relationships/hyperlink" Target="http://alanakbik.github.io/papers/semse2009_7.pdf" TargetMode="External"/><Relationship Id="rId77" Type="http://schemas.openxmlformats.org/officeDocument/2006/relationships/hyperlink" Target="http://www.cs.columbia.edu/~gravano/Papers/2000/dl00.pdf" TargetMode="External"/><Relationship Id="rId100" Type="http://schemas.openxmlformats.org/officeDocument/2006/relationships/hyperlink" Target="https://homes.cs.washington.edu/~weld/papers/DowneyATEM04.pdf" TargetMode="External"/><Relationship Id="rId105" Type="http://schemas.openxmlformats.org/officeDocument/2006/relationships/hyperlink" Target="https://dl.acm.org/citation.cfm?id=3278063" TargetMode="External"/><Relationship Id="rId126" Type="http://schemas.openxmlformats.org/officeDocument/2006/relationships/hyperlink" Target="https://www.ncbi.nlm.nih.gov/pubmed/29601989" TargetMode="External"/><Relationship Id="rId147" Type="http://schemas.openxmlformats.org/officeDocument/2006/relationships/hyperlink" Target="https://www.ijcai.org/proceedings/2018/0610.pdf" TargetMode="External"/><Relationship Id="rId8" Type="http://schemas.openxmlformats.org/officeDocument/2006/relationships/hyperlink" Target="https://arxiv.org/abs/1805.04270" TargetMode="External"/><Relationship Id="rId51" Type="http://schemas.openxmlformats.org/officeDocument/2006/relationships/hyperlink" Target="https://link.springer.com/content/pdf/10.1007%2F11562214.pdf" TargetMode="External"/><Relationship Id="rId72" Type="http://schemas.openxmlformats.org/officeDocument/2006/relationships/hyperlink" Target="https://www.aclweb.org/anthology/N06-1039" TargetMode="External"/><Relationship Id="rId93" Type="http://schemas.openxmlformats.org/officeDocument/2006/relationships/hyperlink" Target="http://turing.cs.washington.edu/papers/popescu.pdf" TargetMode="External"/><Relationship Id="rId98" Type="http://schemas.openxmlformats.org/officeDocument/2006/relationships/hyperlink" Target="https://www.ijcai.org/Proceedings/16/Papers/604.pdf" TargetMode="External"/><Relationship Id="rId121" Type="http://schemas.openxmlformats.org/officeDocument/2006/relationships/hyperlink" Target="https://arxiv.org/abs/1904.12606" TargetMode="External"/><Relationship Id="rId142" Type="http://schemas.openxmlformats.org/officeDocument/2006/relationships/hyperlink" Target="https://www.researchgate.net/publication/327001788_Distant_Supervision_for_Relation_Extraction_with_Neural_Instance_Selector_7th_CCF_International_Conference_NLPCC_2018_Hohhot_China_August_26-30_2018_Proceedings_Part_I" TargetMode="External"/><Relationship Id="rId3" Type="http://schemas.openxmlformats.org/officeDocument/2006/relationships/hyperlink" Target="https://aclweb.org/anthology/papers/D/D15/D15-1204/" TargetMode="External"/><Relationship Id="rId25" Type="http://schemas.openxmlformats.org/officeDocument/2006/relationships/hyperlink" Target="https://journal-bcs.springeropen.com/articles/10.1186/s13173-015-0023-2" TargetMode="External"/><Relationship Id="rId46" Type="http://schemas.openxmlformats.org/officeDocument/2006/relationships/hyperlink" Target="http://nakashole.com/papers/2012-phd-thesis.pdf" TargetMode="External"/><Relationship Id="rId67" Type="http://schemas.openxmlformats.org/officeDocument/2006/relationships/hyperlink" Target="https://www.aclweb.org/anthology/D12-1042" TargetMode="External"/><Relationship Id="rId116" Type="http://schemas.openxmlformats.org/officeDocument/2006/relationships/hyperlink" Target="https://www.researchgate.net/publication/333675178_Learning_Multi-granular_Features_for_Harvesting_Knowledge_from_Free_Text" TargetMode="External"/><Relationship Id="rId137" Type="http://schemas.openxmlformats.org/officeDocument/2006/relationships/hyperlink" Target="http://www.techscience.com/doi/10.3970/cmc.2018.055.121.pdf" TargetMode="External"/><Relationship Id="rId158" Type="http://schemas.openxmlformats.org/officeDocument/2006/relationships/hyperlink" Target="https://arxiv.org/abs/1803.09091" TargetMode="External"/><Relationship Id="rId20" Type="http://schemas.openxmlformats.org/officeDocument/2006/relationships/hyperlink" Target="https://www.aclweb.org/anthology/papers/D/D17/D17-1278/" TargetMode="External"/><Relationship Id="rId41" Type="http://schemas.openxmlformats.org/officeDocument/2006/relationships/hyperlink" Target="https://ieeexplore.ieee.org/document/8005507" TargetMode="External"/><Relationship Id="rId62" Type="http://schemas.openxmlformats.org/officeDocument/2006/relationships/hyperlink" Target="https://aclweb.org/anthology/papers/W/W06/W06-0208/" TargetMode="External"/><Relationship Id="rId83" Type="http://schemas.openxmlformats.org/officeDocument/2006/relationships/hyperlink" Target="https://www.aclweb.org/anthology/papers/W/W06/W06-1659/" TargetMode="External"/><Relationship Id="rId88" Type="http://schemas.openxmlformats.org/officeDocument/2006/relationships/hyperlink" Target="http://ra.ethz.ch/CDstore/www2004/docs/1p100.pdf" TargetMode="External"/><Relationship Id="rId111" Type="http://schemas.openxmlformats.org/officeDocument/2006/relationships/hyperlink" Target="https://arxiv.org/abs/1811.03925" TargetMode="External"/><Relationship Id="rId132" Type="http://schemas.openxmlformats.org/officeDocument/2006/relationships/hyperlink" Target="https://link.springer.com/chapter/10.1007/978-3-030-21348-0_3" TargetMode="External"/><Relationship Id="rId153" Type="http://schemas.openxmlformats.org/officeDocument/2006/relationships/hyperlink" Target="https://link.springer.com/chapter/10.1007/978-3-030-14401-2_17" TargetMode="External"/><Relationship Id="rId15" Type="http://schemas.openxmlformats.org/officeDocument/2006/relationships/hyperlink" Target="https://www.cs.jhu.edu/~mdredze/publications/2017_acl_pocket_kb.pdf" TargetMode="External"/><Relationship Id="rId36" Type="http://schemas.openxmlformats.org/officeDocument/2006/relationships/hyperlink" Target="https://dl.acm.org/citation.cfm?id=3105845" TargetMode="External"/><Relationship Id="rId57" Type="http://schemas.openxmlformats.org/officeDocument/2006/relationships/hyperlink" Target="https://homes.cs.washington.edu/~mausam/papers/emnlp10.pdf" TargetMode="External"/><Relationship Id="rId106" Type="http://schemas.openxmlformats.org/officeDocument/2006/relationships/hyperlink" Target="https://arxiv.org/pdf/1711.03226.pdf" TargetMode="External"/><Relationship Id="rId127" Type="http://schemas.openxmlformats.org/officeDocument/2006/relationships/hyperlink" Target="https://www.sciencedirect.com/science/article/pii/S0893608018300066" TargetMode="External"/><Relationship Id="rId10" Type="http://schemas.openxmlformats.org/officeDocument/2006/relationships/hyperlink" Target="https://gramatica.usc.es/~gamallo/artigos-web/ROBUS2012.pdf" TargetMode="External"/><Relationship Id="rId31" Type="http://schemas.openxmlformats.org/officeDocument/2006/relationships/hyperlink" Target="https://www.aclweb.org/anthology/D12-1048" TargetMode="External"/><Relationship Id="rId52" Type="http://schemas.openxmlformats.org/officeDocument/2006/relationships/hyperlink" Target="https://www.aclweb.org/anthology/P11-1055" TargetMode="External"/><Relationship Id="rId73" Type="http://schemas.openxmlformats.org/officeDocument/2006/relationships/hyperlink" Target="https://link.springer.com/chapter/10.1007/978-3-319-13704-9_3" TargetMode="External"/><Relationship Id="rId78" Type="http://schemas.openxmlformats.org/officeDocument/2006/relationships/hyperlink" Target="http://www.ambuehler.ethz.ch/CDstore/www2009/proc/docs/p101.pdf" TargetMode="External"/><Relationship Id="rId94" Type="http://schemas.openxmlformats.org/officeDocument/2006/relationships/hyperlink" Target="https://static.googleusercontent.com/media/research.google.com/en/pubs/archive/38146.pdf" TargetMode="External"/><Relationship Id="rId99" Type="http://schemas.openxmlformats.org/officeDocument/2006/relationships/hyperlink" Target="https://web.eecs.umich.edu/~michjc/papers/kin_emnlp05.pdf" TargetMode="External"/><Relationship Id="rId101" Type="http://schemas.openxmlformats.org/officeDocument/2006/relationships/hyperlink" Target="https://www.researchgate.net/publication/221438870_Open_Domain_Information_Extraction_via_Automatic_Semantic_Labeling" TargetMode="External"/><Relationship Id="rId122" Type="http://schemas.openxmlformats.org/officeDocument/2006/relationships/hyperlink" Target="https://link.springer.com/chapter/10.1007/978-981-10-8633-5_20" TargetMode="External"/><Relationship Id="rId143" Type="http://schemas.openxmlformats.org/officeDocument/2006/relationships/hyperlink" Target="https://arxiv.org/abs/1811.03796" TargetMode="External"/><Relationship Id="rId148" Type="http://schemas.openxmlformats.org/officeDocument/2006/relationships/hyperlink" Target="https://link.springer.com/chapter/10.1007/978-3-030-14799-0_12" TargetMode="External"/><Relationship Id="rId4" Type="http://schemas.openxmlformats.org/officeDocument/2006/relationships/hyperlink" Target="http://wing.comp.nus.edu.sg/~antho/W/W12/W12-3010.pdf" TargetMode="External"/><Relationship Id="rId9" Type="http://schemas.openxmlformats.org/officeDocument/2006/relationships/hyperlink" Target="https://aclweb.org/anthology/I17-2039" TargetMode="External"/><Relationship Id="rId26" Type="http://schemas.openxmlformats.org/officeDocument/2006/relationships/hyperlink" Target="https://aclweb.org/anthology/P15-1034" TargetMode="External"/><Relationship Id="rId47" Type="http://schemas.openxmlformats.org/officeDocument/2006/relationships/hyperlink" Target="http://sci-hub.tw/https:/doi.org/10.1145/1321440.1321499" TargetMode="External"/><Relationship Id="rId68" Type="http://schemas.openxmlformats.org/officeDocument/2006/relationships/hyperlink" Target="http://turing.cs.washington.edu/papers/ijcai07.pdf" TargetMode="External"/><Relationship Id="rId89" Type="http://schemas.openxmlformats.org/officeDocument/2006/relationships/hyperlink" Target="https://www.sciencedirect.com/science/article/pii/S0004370212000719" TargetMode="External"/><Relationship Id="rId112" Type="http://schemas.openxmlformats.org/officeDocument/2006/relationships/hyperlink" Target="https://www.aclweb.org/anthology/C18-1099" TargetMode="External"/><Relationship Id="rId133" Type="http://schemas.openxmlformats.org/officeDocument/2006/relationships/hyperlink" Target="https://dl.acm.org/citation.cfm?id=3318299.3318326" TargetMode="External"/><Relationship Id="rId154" Type="http://schemas.openxmlformats.org/officeDocument/2006/relationships/hyperlink" Target="https://ieeexplore.ieee.org/document/8283237" TargetMode="External"/><Relationship Id="rId16" Type="http://schemas.openxmlformats.org/officeDocument/2006/relationships/hyperlink" Target="http://www.aclweb.org/anthology/P10-1013" TargetMode="External"/><Relationship Id="rId37" Type="http://schemas.openxmlformats.org/officeDocument/2006/relationships/hyperlink" Target="https://dl.acm.org/citation.cfm?id=2145432.2145586" TargetMode="External"/><Relationship Id="rId58" Type="http://schemas.openxmlformats.org/officeDocument/2006/relationships/hyperlink" Target="https://content.iospress.com/articles/semantic-web/sw180" TargetMode="External"/><Relationship Id="rId79" Type="http://schemas.openxmlformats.org/officeDocument/2006/relationships/hyperlink" Target="https://www.aclweb.org/anthology/D11-1135" TargetMode="External"/><Relationship Id="rId102" Type="http://schemas.openxmlformats.org/officeDocument/2006/relationships/hyperlink" Target="https://dl.acm.org/citation.cfm?id=3186000" TargetMode="External"/><Relationship Id="rId123" Type="http://schemas.openxmlformats.org/officeDocument/2006/relationships/hyperlink" Target="https://arxiv.org/abs/1905.01959" TargetMode="External"/><Relationship Id="rId144" Type="http://schemas.openxmlformats.org/officeDocument/2006/relationships/hyperlink" Target="https://arxiv.org/abs/1812.11275" TargetMode="External"/><Relationship Id="rId90" Type="http://schemas.openxmlformats.org/officeDocument/2006/relationships/hyperlink" Target="https://www.aclweb.org/anthology/A00-1039" TargetMode="External"/><Relationship Id="rId27" Type="http://schemas.openxmlformats.org/officeDocument/2006/relationships/hyperlink" Target="https://aclweb.org/anthology/D14-1038" TargetMode="External"/><Relationship Id="rId48" Type="http://schemas.openxmlformats.org/officeDocument/2006/relationships/hyperlink" Target="https://www.aclweb.org/anthology/P04-3022" TargetMode="External"/><Relationship Id="rId69" Type="http://schemas.openxmlformats.org/officeDocument/2006/relationships/hyperlink" Target="https://dl.acm.org/citation.cfm?id=1626500" TargetMode="External"/><Relationship Id="rId113" Type="http://schemas.openxmlformats.org/officeDocument/2006/relationships/hyperlink" Target="https://link.springer.com/chapter/10.1007/978-981-13-3146-6_8" TargetMode="External"/><Relationship Id="rId134" Type="http://schemas.openxmlformats.org/officeDocument/2006/relationships/hyperlink" Target="https://link.springer.com/chapter/10.1007/978-3-030-23551-2_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tabSelected="1" workbookViewId="0">
      <selection activeCell="A11" sqref="A11"/>
    </sheetView>
  </sheetViews>
  <sheetFormatPr defaultRowHeight="14.4" x14ac:dyDescent="0.3"/>
  <cols>
    <col min="1" max="1" width="114" customWidth="1"/>
  </cols>
  <sheetData>
    <row r="1" spans="1:1" ht="30.6" x14ac:dyDescent="0.3">
      <c r="A1" s="37" t="s">
        <v>548</v>
      </c>
    </row>
    <row r="2" spans="1:1" ht="15.6" x14ac:dyDescent="0.3">
      <c r="A2" s="1"/>
    </row>
    <row r="3" spans="1:1" ht="45" x14ac:dyDescent="0.3">
      <c r="A3" s="3" t="s">
        <v>549</v>
      </c>
    </row>
    <row r="4" spans="1:1" ht="15.6" x14ac:dyDescent="0.3">
      <c r="A4" s="1"/>
    </row>
    <row r="5" spans="1:1" ht="15.6" x14ac:dyDescent="0.3">
      <c r="A5" s="1"/>
    </row>
    <row r="6" spans="1:1" ht="15" x14ac:dyDescent="0.3">
      <c r="A6" s="3" t="s">
        <v>3</v>
      </c>
    </row>
    <row r="7" spans="1:1" ht="15.6" x14ac:dyDescent="0.3">
      <c r="A7" s="2" t="s">
        <v>4</v>
      </c>
    </row>
    <row r="8" spans="1:1" ht="15.6" x14ac:dyDescent="0.3">
      <c r="A8" s="2" t="s">
        <v>550</v>
      </c>
    </row>
    <row r="9" spans="1:1" ht="15.6" x14ac:dyDescent="0.3">
      <c r="A9" s="2" t="s">
        <v>5</v>
      </c>
    </row>
    <row r="10" spans="1:1" ht="15.6" x14ac:dyDescent="0.3">
      <c r="A10" s="2" t="s">
        <v>6</v>
      </c>
    </row>
    <row r="11" spans="1:1" ht="15.6" x14ac:dyDescent="0.3">
      <c r="A11" s="2" t="s">
        <v>551</v>
      </c>
    </row>
    <row r="12" spans="1:1" ht="15.6" x14ac:dyDescent="0.3">
      <c r="A12" s="1"/>
    </row>
    <row r="13" spans="1:1" ht="15" x14ac:dyDescent="0.3">
      <c r="A13" s="3" t="s">
        <v>7</v>
      </c>
    </row>
    <row r="14" spans="1:1" ht="30.6" x14ac:dyDescent="0.3">
      <c r="A14" s="2" t="s">
        <v>9</v>
      </c>
    </row>
    <row r="15" spans="1:1" ht="15.6" x14ac:dyDescent="0.3">
      <c r="A15" s="2" t="s">
        <v>8</v>
      </c>
    </row>
    <row r="16" spans="1:1" ht="30.6" x14ac:dyDescent="0.3">
      <c r="A16" s="2" t="s">
        <v>552</v>
      </c>
    </row>
    <row r="17" spans="1:1" ht="15.6" x14ac:dyDescent="0.3">
      <c r="A17" s="2" t="s">
        <v>553</v>
      </c>
    </row>
    <row r="18" spans="1:1" ht="15.6" x14ac:dyDescent="0.3">
      <c r="A18" s="2" t="s">
        <v>554</v>
      </c>
    </row>
    <row r="19" spans="1:1" ht="15.6" x14ac:dyDescent="0.3">
      <c r="A19" s="2" t="s">
        <v>555</v>
      </c>
    </row>
    <row r="20" spans="1:1" ht="15.6" x14ac:dyDescent="0.3">
      <c r="A20" s="2" t="s">
        <v>556</v>
      </c>
    </row>
    <row r="21" spans="1:1" ht="15.6" x14ac:dyDescent="0.3">
      <c r="A21" s="2" t="s">
        <v>557</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03"/>
  <sheetViews>
    <sheetView zoomScale="85" zoomScaleNormal="85" workbookViewId="0">
      <pane ySplit="2" topLeftCell="A144" activePane="bottomLeft" state="frozen"/>
      <selection pane="bottomLeft" activeCell="D109" sqref="D109"/>
    </sheetView>
  </sheetViews>
  <sheetFormatPr defaultRowHeight="14.4" x14ac:dyDescent="0.3"/>
  <cols>
    <col min="1" max="1" width="4.5546875" customWidth="1"/>
    <col min="2" max="2" width="29.21875" bestFit="1" customWidth="1"/>
    <col min="3" max="3" width="47.33203125" customWidth="1"/>
    <col min="4" max="4" width="13.6640625" customWidth="1"/>
    <col min="5" max="5" width="6" customWidth="1"/>
    <col min="6" max="6" width="7.5546875" customWidth="1"/>
    <col min="7" max="7" width="12.5546875" style="27" customWidth="1"/>
    <col min="8" max="8" width="12.5546875" customWidth="1"/>
    <col min="9" max="9" width="12.5546875" style="27" customWidth="1"/>
    <col min="10" max="10" width="19.21875" bestFit="1" customWidth="1"/>
    <col min="11" max="11" width="10.77734375" customWidth="1"/>
  </cols>
  <sheetData>
    <row r="1" spans="1:11" s="4" customFormat="1" ht="17.399999999999999" x14ac:dyDescent="0.3">
      <c r="A1" s="87" t="s">
        <v>129</v>
      </c>
      <c r="B1" s="88"/>
      <c r="C1" s="88"/>
      <c r="D1" s="88"/>
      <c r="E1" s="88"/>
      <c r="F1" s="88"/>
      <c r="G1" s="88"/>
      <c r="H1" s="88"/>
      <c r="I1" s="88"/>
      <c r="J1"/>
    </row>
    <row r="2" spans="1:11" x14ac:dyDescent="0.3">
      <c r="A2" s="9" t="s">
        <v>22</v>
      </c>
      <c r="B2" s="45" t="s">
        <v>769</v>
      </c>
      <c r="C2" s="19" t="s">
        <v>90</v>
      </c>
      <c r="D2" s="19" t="s">
        <v>1016</v>
      </c>
      <c r="E2" s="19" t="s">
        <v>0</v>
      </c>
      <c r="F2" s="19" t="s">
        <v>1</v>
      </c>
      <c r="G2" s="19" t="s">
        <v>882</v>
      </c>
      <c r="H2" s="19" t="s">
        <v>883</v>
      </c>
      <c r="I2" s="19" t="s">
        <v>770</v>
      </c>
    </row>
    <row r="3" spans="1:11" s="4" customFormat="1" x14ac:dyDescent="0.3">
      <c r="A3" s="18">
        <v>1</v>
      </c>
      <c r="B3" s="39" t="s">
        <v>773</v>
      </c>
      <c r="C3" s="7" t="s">
        <v>124</v>
      </c>
      <c r="D3" s="7" t="s">
        <v>123</v>
      </c>
      <c r="E3" s="6" t="s">
        <v>131</v>
      </c>
      <c r="F3" s="11">
        <v>2010</v>
      </c>
      <c r="G3" s="11" t="s">
        <v>884</v>
      </c>
      <c r="H3" s="7" t="s">
        <v>885</v>
      </c>
      <c r="I3" s="11" t="s">
        <v>771</v>
      </c>
      <c r="J3"/>
      <c r="K3"/>
    </row>
    <row r="4" spans="1:11" s="4" customFormat="1" x14ac:dyDescent="0.3">
      <c r="A4" s="18">
        <v>3</v>
      </c>
      <c r="B4" s="39" t="s">
        <v>543</v>
      </c>
      <c r="C4" s="5" t="s">
        <v>177</v>
      </c>
      <c r="D4" s="5" t="s">
        <v>178</v>
      </c>
      <c r="E4" s="6" t="s">
        <v>179</v>
      </c>
      <c r="F4" s="11">
        <v>2010</v>
      </c>
      <c r="G4" s="55" t="s">
        <v>886</v>
      </c>
      <c r="H4" s="5" t="s">
        <v>887</v>
      </c>
      <c r="I4" s="11" t="s">
        <v>771</v>
      </c>
      <c r="J4"/>
      <c r="K4"/>
    </row>
    <row r="5" spans="1:11" s="4" customFormat="1" x14ac:dyDescent="0.3">
      <c r="A5" s="18">
        <v>4</v>
      </c>
      <c r="B5" s="39" t="s">
        <v>543</v>
      </c>
      <c r="C5" s="5" t="s">
        <v>284</v>
      </c>
      <c r="D5" s="7" t="s">
        <v>285</v>
      </c>
      <c r="E5" s="6" t="s">
        <v>286</v>
      </c>
      <c r="F5" s="11">
        <v>2009</v>
      </c>
      <c r="G5" s="11" t="s">
        <v>886</v>
      </c>
      <c r="H5" s="7" t="s">
        <v>888</v>
      </c>
      <c r="I5" s="11" t="s">
        <v>771</v>
      </c>
      <c r="J5"/>
      <c r="K5"/>
    </row>
    <row r="6" spans="1:11" s="4" customFormat="1" x14ac:dyDescent="0.3">
      <c r="A6" s="17">
        <v>5</v>
      </c>
      <c r="B6" s="39" t="s">
        <v>773</v>
      </c>
      <c r="C6" s="7" t="s">
        <v>103</v>
      </c>
      <c r="D6" s="7" t="s">
        <v>57</v>
      </c>
      <c r="E6" s="24" t="s">
        <v>35</v>
      </c>
      <c r="F6" s="11">
        <v>2011</v>
      </c>
      <c r="G6" s="11" t="s">
        <v>886</v>
      </c>
      <c r="H6" s="7" t="s">
        <v>887</v>
      </c>
      <c r="I6" s="11" t="s">
        <v>771</v>
      </c>
      <c r="J6"/>
      <c r="K6"/>
    </row>
    <row r="7" spans="1:11" s="4" customFormat="1" x14ac:dyDescent="0.3">
      <c r="A7" s="17">
        <v>6</v>
      </c>
      <c r="B7" s="39" t="s">
        <v>543</v>
      </c>
      <c r="C7" s="7" t="s">
        <v>305</v>
      </c>
      <c r="D7" s="7" t="s">
        <v>306</v>
      </c>
      <c r="E7" s="6" t="s">
        <v>311</v>
      </c>
      <c r="F7" s="11">
        <v>2005</v>
      </c>
      <c r="G7" s="11" t="s">
        <v>886</v>
      </c>
      <c r="H7" s="7" t="s">
        <v>889</v>
      </c>
      <c r="I7" s="11" t="s">
        <v>771</v>
      </c>
      <c r="J7"/>
      <c r="K7"/>
    </row>
    <row r="8" spans="1:11" s="4" customFormat="1" x14ac:dyDescent="0.3">
      <c r="A8" s="17">
        <v>7</v>
      </c>
      <c r="B8" s="39" t="s">
        <v>543</v>
      </c>
      <c r="C8" s="7" t="s">
        <v>307</v>
      </c>
      <c r="D8" s="7" t="s">
        <v>308</v>
      </c>
      <c r="E8" s="6" t="s">
        <v>312</v>
      </c>
      <c r="F8" s="11">
        <v>2002</v>
      </c>
      <c r="G8" s="11" t="s">
        <v>890</v>
      </c>
      <c r="H8" s="7" t="s">
        <v>891</v>
      </c>
      <c r="I8" s="11" t="s">
        <v>771</v>
      </c>
      <c r="J8"/>
      <c r="K8"/>
    </row>
    <row r="9" spans="1:11" s="4" customFormat="1" x14ac:dyDescent="0.3">
      <c r="A9" s="17">
        <v>8</v>
      </c>
      <c r="B9" s="39" t="s">
        <v>543</v>
      </c>
      <c r="C9" s="5" t="s">
        <v>298</v>
      </c>
      <c r="D9" s="5" t="s">
        <v>299</v>
      </c>
      <c r="E9" s="6" t="s">
        <v>300</v>
      </c>
      <c r="F9" s="11">
        <v>2004</v>
      </c>
      <c r="G9" s="55" t="s">
        <v>886</v>
      </c>
      <c r="H9" s="5" t="s">
        <v>892</v>
      </c>
      <c r="I9" s="11" t="s">
        <v>771</v>
      </c>
      <c r="J9"/>
      <c r="K9"/>
    </row>
    <row r="10" spans="1:11" s="4" customFormat="1" x14ac:dyDescent="0.3">
      <c r="A10" s="17">
        <v>9</v>
      </c>
      <c r="B10" s="39" t="s">
        <v>543</v>
      </c>
      <c r="C10" s="5" t="s">
        <v>212</v>
      </c>
      <c r="D10" s="5" t="s">
        <v>213</v>
      </c>
      <c r="E10" s="6" t="s">
        <v>214</v>
      </c>
      <c r="F10" s="11">
        <v>2008</v>
      </c>
      <c r="G10" s="55" t="s">
        <v>886</v>
      </c>
      <c r="H10" s="5" t="s">
        <v>893</v>
      </c>
      <c r="I10" s="11" t="s">
        <v>771</v>
      </c>
      <c r="J10"/>
      <c r="K10"/>
    </row>
    <row r="11" spans="1:11" s="4" customFormat="1" x14ac:dyDescent="0.3">
      <c r="A11" s="17">
        <v>10</v>
      </c>
      <c r="B11" s="39" t="s">
        <v>543</v>
      </c>
      <c r="C11" s="5" t="s">
        <v>215</v>
      </c>
      <c r="D11" s="5" t="s">
        <v>216</v>
      </c>
      <c r="E11" s="6" t="s">
        <v>217</v>
      </c>
      <c r="F11" s="11">
        <v>2013</v>
      </c>
      <c r="G11" s="55" t="s">
        <v>886</v>
      </c>
      <c r="H11" s="5" t="s">
        <v>894</v>
      </c>
      <c r="I11" s="11" t="s">
        <v>771</v>
      </c>
      <c r="J11"/>
      <c r="K11"/>
    </row>
    <row r="12" spans="1:11" s="4" customFormat="1" x14ac:dyDescent="0.3">
      <c r="A12" s="17">
        <v>11</v>
      </c>
      <c r="B12" s="39" t="s">
        <v>773</v>
      </c>
      <c r="C12" s="7" t="s">
        <v>102</v>
      </c>
      <c r="D12" s="7" t="s">
        <v>101</v>
      </c>
      <c r="E12" s="6" t="s">
        <v>136</v>
      </c>
      <c r="F12" s="11">
        <v>2011</v>
      </c>
      <c r="G12" s="11" t="s">
        <v>886</v>
      </c>
      <c r="H12" s="7" t="s">
        <v>895</v>
      </c>
      <c r="I12" s="11" t="s">
        <v>771</v>
      </c>
      <c r="J12"/>
      <c r="K12"/>
    </row>
    <row r="13" spans="1:11" s="4" customFormat="1" x14ac:dyDescent="0.3">
      <c r="A13" s="17">
        <v>13</v>
      </c>
      <c r="B13" s="39" t="s">
        <v>772</v>
      </c>
      <c r="C13" s="7" t="s">
        <v>48</v>
      </c>
      <c r="D13" s="7" t="s">
        <v>49</v>
      </c>
      <c r="E13" s="6" t="s">
        <v>50</v>
      </c>
      <c r="F13" s="11">
        <v>2010</v>
      </c>
      <c r="G13" s="11" t="s">
        <v>886</v>
      </c>
      <c r="H13" s="7" t="s">
        <v>896</v>
      </c>
      <c r="I13" s="11" t="s">
        <v>771</v>
      </c>
      <c r="J13"/>
      <c r="K13"/>
    </row>
    <row r="14" spans="1:11" s="4" customFormat="1" x14ac:dyDescent="0.3">
      <c r="A14" s="17">
        <v>15</v>
      </c>
      <c r="B14" s="39" t="s">
        <v>543</v>
      </c>
      <c r="C14" s="7" t="s">
        <v>303</v>
      </c>
      <c r="D14" s="7" t="s">
        <v>304</v>
      </c>
      <c r="E14" s="6" t="s">
        <v>309</v>
      </c>
      <c r="F14" s="11">
        <v>2008</v>
      </c>
      <c r="G14" s="11" t="s">
        <v>886</v>
      </c>
      <c r="H14" s="7" t="s">
        <v>897</v>
      </c>
      <c r="I14" s="11" t="s">
        <v>771</v>
      </c>
      <c r="J14"/>
      <c r="K14"/>
    </row>
    <row r="15" spans="1:11" s="4" customFormat="1" x14ac:dyDescent="0.3">
      <c r="A15" s="17">
        <v>16</v>
      </c>
      <c r="B15" s="39" t="s">
        <v>543</v>
      </c>
      <c r="C15" s="5" t="s">
        <v>1033</v>
      </c>
      <c r="D15" s="5" t="s">
        <v>276</v>
      </c>
      <c r="E15" s="6" t="s">
        <v>277</v>
      </c>
      <c r="F15" s="11">
        <v>2004</v>
      </c>
      <c r="G15" s="55" t="s">
        <v>886</v>
      </c>
      <c r="H15" s="5" t="s">
        <v>898</v>
      </c>
      <c r="I15" s="11" t="s">
        <v>771</v>
      </c>
      <c r="J15"/>
      <c r="K15"/>
    </row>
    <row r="16" spans="1:11" s="4" customFormat="1" x14ac:dyDescent="0.3">
      <c r="A16" s="17">
        <v>17</v>
      </c>
      <c r="B16" s="39" t="s">
        <v>543</v>
      </c>
      <c r="C16" s="5" t="s">
        <v>195</v>
      </c>
      <c r="D16" s="5" t="s">
        <v>196</v>
      </c>
      <c r="E16" s="6" t="s">
        <v>197</v>
      </c>
      <c r="F16" s="11">
        <v>1999</v>
      </c>
      <c r="G16" s="55" t="s">
        <v>884</v>
      </c>
      <c r="H16" s="5" t="s">
        <v>899</v>
      </c>
      <c r="I16" s="11" t="s">
        <v>771</v>
      </c>
      <c r="J16"/>
      <c r="K16"/>
    </row>
    <row r="17" spans="1:11" s="4" customFormat="1" x14ac:dyDescent="0.3">
      <c r="A17" s="17">
        <v>18</v>
      </c>
      <c r="B17" s="39" t="s">
        <v>773</v>
      </c>
      <c r="C17" s="7" t="s">
        <v>122</v>
      </c>
      <c r="D17" s="7" t="s">
        <v>121</v>
      </c>
      <c r="E17" s="6" t="s">
        <v>33</v>
      </c>
      <c r="F17" s="11">
        <v>2012</v>
      </c>
      <c r="G17" s="11" t="s">
        <v>886</v>
      </c>
      <c r="H17" s="7" t="s">
        <v>900</v>
      </c>
      <c r="I17" s="11" t="s">
        <v>771</v>
      </c>
      <c r="J17"/>
      <c r="K17"/>
    </row>
    <row r="18" spans="1:11" s="4" customFormat="1" x14ac:dyDescent="0.3">
      <c r="A18" s="17">
        <v>19</v>
      </c>
      <c r="B18" s="39" t="s">
        <v>772</v>
      </c>
      <c r="C18" s="7" t="s">
        <v>81</v>
      </c>
      <c r="D18" s="7" t="s">
        <v>82</v>
      </c>
      <c r="E18" s="6" t="s">
        <v>83</v>
      </c>
      <c r="F18" s="11">
        <v>2014</v>
      </c>
      <c r="G18" s="11" t="s">
        <v>886</v>
      </c>
      <c r="H18" s="7" t="s">
        <v>901</v>
      </c>
      <c r="I18" s="11" t="s">
        <v>771</v>
      </c>
      <c r="J18"/>
      <c r="K18"/>
    </row>
    <row r="19" spans="1:11" s="4" customFormat="1" x14ac:dyDescent="0.3">
      <c r="A19" s="17">
        <v>20</v>
      </c>
      <c r="B19" s="39" t="s">
        <v>773</v>
      </c>
      <c r="C19" s="7" t="s">
        <v>29</v>
      </c>
      <c r="D19" s="7" t="s">
        <v>128</v>
      </c>
      <c r="E19" s="6" t="s">
        <v>28</v>
      </c>
      <c r="F19" s="11">
        <v>2015</v>
      </c>
      <c r="G19" s="11" t="s">
        <v>884</v>
      </c>
      <c r="H19" s="7" t="s">
        <v>902</v>
      </c>
      <c r="I19" s="38" t="s">
        <v>771</v>
      </c>
      <c r="J19"/>
      <c r="K19"/>
    </row>
    <row r="20" spans="1:11" s="4" customFormat="1" x14ac:dyDescent="0.3">
      <c r="A20" s="17">
        <v>22</v>
      </c>
      <c r="B20" s="39" t="s">
        <v>773</v>
      </c>
      <c r="C20" s="7" t="s">
        <v>96</v>
      </c>
      <c r="D20" s="7" t="s">
        <v>95</v>
      </c>
      <c r="E20" s="6" t="s">
        <v>17</v>
      </c>
      <c r="F20" s="11">
        <v>2013</v>
      </c>
      <c r="G20" s="11" t="s">
        <v>886</v>
      </c>
      <c r="H20" s="7" t="s">
        <v>898</v>
      </c>
      <c r="I20" s="38" t="s">
        <v>771</v>
      </c>
      <c r="J20"/>
      <c r="K20"/>
    </row>
    <row r="21" spans="1:11" s="4" customFormat="1" x14ac:dyDescent="0.3">
      <c r="A21" s="17">
        <v>23</v>
      </c>
      <c r="B21" s="39" t="s">
        <v>773</v>
      </c>
      <c r="C21" s="7" t="s">
        <v>26</v>
      </c>
      <c r="D21" s="7" t="s">
        <v>38</v>
      </c>
      <c r="E21" s="6" t="s">
        <v>39</v>
      </c>
      <c r="F21" s="11">
        <v>2015</v>
      </c>
      <c r="G21" s="11" t="s">
        <v>886</v>
      </c>
      <c r="H21" s="7" t="s">
        <v>887</v>
      </c>
      <c r="I21" s="38" t="s">
        <v>771</v>
      </c>
      <c r="J21"/>
      <c r="K21"/>
    </row>
    <row r="22" spans="1:11" s="4" customFormat="1" x14ac:dyDescent="0.3">
      <c r="A22" s="17">
        <v>24</v>
      </c>
      <c r="B22" s="39" t="s">
        <v>772</v>
      </c>
      <c r="C22" s="7" t="s">
        <v>63</v>
      </c>
      <c r="D22" s="7" t="s">
        <v>64</v>
      </c>
      <c r="E22" s="6" t="s">
        <v>65</v>
      </c>
      <c r="F22" s="11">
        <v>2018</v>
      </c>
      <c r="G22" s="11" t="s">
        <v>886</v>
      </c>
      <c r="H22" s="7" t="s">
        <v>887</v>
      </c>
      <c r="I22" s="38" t="s">
        <v>771</v>
      </c>
      <c r="J22"/>
      <c r="K22"/>
    </row>
    <row r="23" spans="1:11" s="4" customFormat="1" x14ac:dyDescent="0.3">
      <c r="A23" s="17">
        <v>25</v>
      </c>
      <c r="B23" s="39" t="s">
        <v>773</v>
      </c>
      <c r="C23" s="7" t="s">
        <v>105</v>
      </c>
      <c r="D23" s="7" t="s">
        <v>59</v>
      </c>
      <c r="E23" s="6" t="s">
        <v>2</v>
      </c>
      <c r="F23" s="11">
        <v>2017</v>
      </c>
      <c r="G23" s="11" t="s">
        <v>886</v>
      </c>
      <c r="H23" s="7" t="s">
        <v>887</v>
      </c>
      <c r="I23" s="38" t="s">
        <v>771</v>
      </c>
      <c r="J23"/>
      <c r="K23"/>
    </row>
    <row r="24" spans="1:11" s="4" customFormat="1" x14ac:dyDescent="0.3">
      <c r="A24" s="17">
        <v>26</v>
      </c>
      <c r="B24" s="39" t="s">
        <v>772</v>
      </c>
      <c r="C24" s="7" t="s">
        <v>30</v>
      </c>
      <c r="D24" s="7" t="s">
        <v>58</v>
      </c>
      <c r="E24" s="6" t="s">
        <v>31</v>
      </c>
      <c r="F24" s="11">
        <v>2011</v>
      </c>
      <c r="G24" s="11" t="s">
        <v>890</v>
      </c>
      <c r="H24" s="7" t="s">
        <v>903</v>
      </c>
      <c r="I24" s="11" t="s">
        <v>771</v>
      </c>
      <c r="J24"/>
      <c r="K24"/>
    </row>
    <row r="25" spans="1:11" s="4" customFormat="1" x14ac:dyDescent="0.3">
      <c r="A25" s="17">
        <v>28</v>
      </c>
      <c r="B25" s="39" t="s">
        <v>773</v>
      </c>
      <c r="C25" s="7" t="s">
        <v>27</v>
      </c>
      <c r="D25" s="7" t="s">
        <v>104</v>
      </c>
      <c r="E25" s="6" t="s">
        <v>14</v>
      </c>
      <c r="F25" s="11">
        <v>2015</v>
      </c>
      <c r="G25" s="11" t="s">
        <v>886</v>
      </c>
      <c r="H25" s="7" t="s">
        <v>904</v>
      </c>
      <c r="I25" s="11" t="s">
        <v>771</v>
      </c>
      <c r="J25"/>
      <c r="K25"/>
    </row>
    <row r="26" spans="1:11" s="4" customFormat="1" x14ac:dyDescent="0.3">
      <c r="A26" s="17">
        <v>29</v>
      </c>
      <c r="B26" s="39" t="s">
        <v>772</v>
      </c>
      <c r="C26" s="7" t="s">
        <v>66</v>
      </c>
      <c r="D26" s="7" t="s">
        <v>67</v>
      </c>
      <c r="E26" s="6" t="s">
        <v>68</v>
      </c>
      <c r="F26" s="11">
        <v>2018</v>
      </c>
      <c r="G26" s="11" t="s">
        <v>886</v>
      </c>
      <c r="H26" s="7" t="s">
        <v>905</v>
      </c>
      <c r="I26" s="11" t="s">
        <v>771</v>
      </c>
      <c r="J26"/>
      <c r="K26"/>
    </row>
    <row r="27" spans="1:11" s="4" customFormat="1" x14ac:dyDescent="0.3">
      <c r="A27" s="17">
        <v>30</v>
      </c>
      <c r="B27" s="39" t="s">
        <v>772</v>
      </c>
      <c r="C27" s="7" t="s">
        <v>69</v>
      </c>
      <c r="D27" s="7" t="s">
        <v>70</v>
      </c>
      <c r="E27" s="6" t="s">
        <v>71</v>
      </c>
      <c r="F27" s="11">
        <v>2018</v>
      </c>
      <c r="G27" s="11" t="s">
        <v>886</v>
      </c>
      <c r="H27" s="7" t="s">
        <v>906</v>
      </c>
      <c r="I27" s="11" t="s">
        <v>771</v>
      </c>
      <c r="J27"/>
      <c r="K27"/>
    </row>
    <row r="28" spans="1:11" s="4" customFormat="1" x14ac:dyDescent="0.3">
      <c r="A28" s="17">
        <v>31</v>
      </c>
      <c r="B28" s="39" t="s">
        <v>772</v>
      </c>
      <c r="C28" s="7" t="s">
        <v>60</v>
      </c>
      <c r="D28" s="7" t="s">
        <v>61</v>
      </c>
      <c r="E28" s="6" t="s">
        <v>62</v>
      </c>
      <c r="F28" s="11">
        <v>2016</v>
      </c>
      <c r="G28" s="11" t="s">
        <v>886</v>
      </c>
      <c r="H28" s="7" t="s">
        <v>907</v>
      </c>
      <c r="I28" s="11" t="s">
        <v>771</v>
      </c>
      <c r="J28"/>
      <c r="K28"/>
    </row>
    <row r="29" spans="1:11" s="4" customFormat="1" x14ac:dyDescent="0.3">
      <c r="A29" s="18">
        <v>33</v>
      </c>
      <c r="B29" s="39" t="s">
        <v>543</v>
      </c>
      <c r="C29" s="7" t="s">
        <v>301</v>
      </c>
      <c r="D29" s="7" t="s">
        <v>302</v>
      </c>
      <c r="E29" s="6" t="s">
        <v>310</v>
      </c>
      <c r="F29" s="11">
        <v>2016</v>
      </c>
      <c r="G29" s="11" t="s">
        <v>886</v>
      </c>
      <c r="H29" s="7" t="s">
        <v>908</v>
      </c>
      <c r="I29" s="11" t="s">
        <v>771</v>
      </c>
      <c r="J29"/>
      <c r="K29"/>
    </row>
    <row r="30" spans="1:11" s="4" customFormat="1" x14ac:dyDescent="0.3">
      <c r="A30" s="17">
        <v>34</v>
      </c>
      <c r="B30" s="39" t="s">
        <v>543</v>
      </c>
      <c r="C30" s="5" t="s">
        <v>163</v>
      </c>
      <c r="D30" s="5" t="s">
        <v>164</v>
      </c>
      <c r="E30" s="6" t="s">
        <v>165</v>
      </c>
      <c r="F30" s="11">
        <v>2011</v>
      </c>
      <c r="G30" s="55" t="s">
        <v>886</v>
      </c>
      <c r="H30" s="5" t="s">
        <v>906</v>
      </c>
      <c r="I30" s="11" t="s">
        <v>771</v>
      </c>
      <c r="J30"/>
      <c r="K30"/>
    </row>
    <row r="31" spans="1:11" s="4" customFormat="1" x14ac:dyDescent="0.3">
      <c r="A31" s="17">
        <v>35</v>
      </c>
      <c r="B31" s="39" t="s">
        <v>543</v>
      </c>
      <c r="C31" s="5" t="s">
        <v>189</v>
      </c>
      <c r="D31" s="5" t="s">
        <v>190</v>
      </c>
      <c r="E31" s="6" t="s">
        <v>191</v>
      </c>
      <c r="F31" s="11">
        <v>2010</v>
      </c>
      <c r="G31" s="55" t="s">
        <v>886</v>
      </c>
      <c r="H31" s="5" t="s">
        <v>906</v>
      </c>
      <c r="I31" s="11" t="s">
        <v>771</v>
      </c>
      <c r="J31"/>
      <c r="K31"/>
    </row>
    <row r="32" spans="1:11" x14ac:dyDescent="0.3">
      <c r="A32" s="17">
        <v>36</v>
      </c>
      <c r="B32" s="39" t="s">
        <v>543</v>
      </c>
      <c r="C32" s="5" t="s">
        <v>272</v>
      </c>
      <c r="D32" s="5" t="s">
        <v>273</v>
      </c>
      <c r="E32" s="6" t="s">
        <v>274</v>
      </c>
      <c r="F32" s="11">
        <v>2014</v>
      </c>
      <c r="G32" s="55" t="s">
        <v>884</v>
      </c>
      <c r="H32" s="5" t="s">
        <v>909</v>
      </c>
      <c r="I32" s="11" t="s">
        <v>771</v>
      </c>
    </row>
    <row r="33" spans="1:9" x14ac:dyDescent="0.3">
      <c r="A33" s="17">
        <v>37</v>
      </c>
      <c r="B33" s="39" t="s">
        <v>543</v>
      </c>
      <c r="C33" s="8" t="s">
        <v>169</v>
      </c>
      <c r="D33" s="5" t="s">
        <v>170</v>
      </c>
      <c r="E33" s="6" t="s">
        <v>171</v>
      </c>
      <c r="F33" s="11">
        <v>2009</v>
      </c>
      <c r="G33" s="55" t="s">
        <v>886</v>
      </c>
      <c r="H33" s="5" t="s">
        <v>910</v>
      </c>
      <c r="I33" s="11" t="s">
        <v>771</v>
      </c>
    </row>
    <row r="34" spans="1:9" x14ac:dyDescent="0.3">
      <c r="A34" s="17">
        <v>39</v>
      </c>
      <c r="B34" s="39" t="s">
        <v>543</v>
      </c>
      <c r="C34" s="5" t="s">
        <v>198</v>
      </c>
      <c r="D34" s="5" t="s">
        <v>199</v>
      </c>
      <c r="E34" s="6" t="s">
        <v>200</v>
      </c>
      <c r="F34" s="11">
        <v>2007</v>
      </c>
      <c r="G34" s="55" t="s">
        <v>886</v>
      </c>
      <c r="H34" s="5" t="s">
        <v>906</v>
      </c>
      <c r="I34" s="11" t="s">
        <v>771</v>
      </c>
    </row>
    <row r="35" spans="1:9" x14ac:dyDescent="0.3">
      <c r="A35" s="17">
        <v>40</v>
      </c>
      <c r="B35" s="39" t="s">
        <v>543</v>
      </c>
      <c r="C35" s="5" t="s">
        <v>251</v>
      </c>
      <c r="D35" s="5" t="s">
        <v>252</v>
      </c>
      <c r="E35" s="6" t="s">
        <v>253</v>
      </c>
      <c r="F35" s="11">
        <v>2006</v>
      </c>
      <c r="G35" s="55" t="s">
        <v>886</v>
      </c>
      <c r="H35" s="5" t="s">
        <v>911</v>
      </c>
      <c r="I35" s="11" t="s">
        <v>771</v>
      </c>
    </row>
    <row r="36" spans="1:9" x14ac:dyDescent="0.3">
      <c r="A36" s="17">
        <v>41</v>
      </c>
      <c r="B36" s="39" t="s">
        <v>543</v>
      </c>
      <c r="C36" s="5" t="s">
        <v>139</v>
      </c>
      <c r="D36" s="5" t="s">
        <v>140</v>
      </c>
      <c r="E36" s="6" t="s">
        <v>141</v>
      </c>
      <c r="F36" s="11">
        <v>2004</v>
      </c>
      <c r="G36" s="55" t="s">
        <v>886</v>
      </c>
      <c r="H36" s="5" t="s">
        <v>912</v>
      </c>
      <c r="I36" s="11" t="s">
        <v>771</v>
      </c>
    </row>
    <row r="37" spans="1:9" x14ac:dyDescent="0.3">
      <c r="A37" s="17">
        <v>42</v>
      </c>
      <c r="B37" s="39" t="s">
        <v>543</v>
      </c>
      <c r="C37" s="5" t="s">
        <v>227</v>
      </c>
      <c r="D37" s="5" t="s">
        <v>228</v>
      </c>
      <c r="E37" s="6" t="s">
        <v>229</v>
      </c>
      <c r="F37" s="11">
        <v>2006</v>
      </c>
      <c r="G37" s="55" t="s">
        <v>886</v>
      </c>
      <c r="H37" s="5" t="s">
        <v>913</v>
      </c>
      <c r="I37" s="11" t="s">
        <v>771</v>
      </c>
    </row>
    <row r="38" spans="1:9" x14ac:dyDescent="0.3">
      <c r="A38" s="17">
        <v>45</v>
      </c>
      <c r="B38" s="39" t="s">
        <v>772</v>
      </c>
      <c r="C38" s="7" t="s">
        <v>87</v>
      </c>
      <c r="D38" s="7" t="s">
        <v>88</v>
      </c>
      <c r="E38" s="6" t="s">
        <v>89</v>
      </c>
      <c r="F38" s="11">
        <v>2015</v>
      </c>
      <c r="G38" s="11" t="s">
        <v>886</v>
      </c>
      <c r="H38" s="7" t="s">
        <v>914</v>
      </c>
      <c r="I38" s="11" t="s">
        <v>771</v>
      </c>
    </row>
    <row r="39" spans="1:9" x14ac:dyDescent="0.3">
      <c r="A39" s="17">
        <v>46</v>
      </c>
      <c r="B39" s="39" t="s">
        <v>773</v>
      </c>
      <c r="C39" s="7" t="s">
        <v>118</v>
      </c>
      <c r="D39" s="7" t="s">
        <v>117</v>
      </c>
      <c r="E39" s="6" t="s">
        <v>13</v>
      </c>
      <c r="F39" s="11">
        <v>2015</v>
      </c>
      <c r="G39" s="11" t="s">
        <v>886</v>
      </c>
      <c r="H39" s="7" t="s">
        <v>915</v>
      </c>
      <c r="I39" s="11" t="s">
        <v>771</v>
      </c>
    </row>
    <row r="40" spans="1:9" x14ac:dyDescent="0.3">
      <c r="A40" s="17">
        <v>47</v>
      </c>
      <c r="B40" s="39" t="s">
        <v>773</v>
      </c>
      <c r="C40" s="7" t="s">
        <v>98</v>
      </c>
      <c r="D40" s="7" t="s">
        <v>97</v>
      </c>
      <c r="E40" s="6" t="s">
        <v>130</v>
      </c>
      <c r="F40" s="11">
        <v>2014</v>
      </c>
      <c r="G40" s="11" t="s">
        <v>886</v>
      </c>
      <c r="H40" s="7" t="s">
        <v>916</v>
      </c>
      <c r="I40" s="11" t="s">
        <v>771</v>
      </c>
    </row>
    <row r="41" spans="1:9" x14ac:dyDescent="0.3">
      <c r="A41" s="17">
        <v>48</v>
      </c>
      <c r="B41" s="39" t="s">
        <v>773</v>
      </c>
      <c r="C41" s="7" t="s">
        <v>24</v>
      </c>
      <c r="D41" s="7" t="s">
        <v>112</v>
      </c>
      <c r="E41" s="6" t="s">
        <v>10</v>
      </c>
      <c r="F41" s="11">
        <v>2016</v>
      </c>
      <c r="G41" s="11" t="s">
        <v>886</v>
      </c>
      <c r="H41" s="7" t="s">
        <v>917</v>
      </c>
      <c r="I41" s="11" t="s">
        <v>771</v>
      </c>
    </row>
    <row r="42" spans="1:9" x14ac:dyDescent="0.3">
      <c r="A42" s="17">
        <v>55</v>
      </c>
      <c r="B42" s="39" t="s">
        <v>543</v>
      </c>
      <c r="C42" s="8" t="s">
        <v>287</v>
      </c>
      <c r="D42" s="8" t="s">
        <v>288</v>
      </c>
      <c r="E42" s="6" t="s">
        <v>289</v>
      </c>
      <c r="F42" s="11">
        <v>2004</v>
      </c>
      <c r="G42" s="73" t="s">
        <v>890</v>
      </c>
      <c r="H42" s="8" t="s">
        <v>918</v>
      </c>
      <c r="I42" s="11" t="s">
        <v>771</v>
      </c>
    </row>
    <row r="43" spans="1:9" x14ac:dyDescent="0.3">
      <c r="A43" s="17">
        <v>58</v>
      </c>
      <c r="B43" s="39" t="s">
        <v>543</v>
      </c>
      <c r="C43" s="5" t="s">
        <v>142</v>
      </c>
      <c r="D43" s="5" t="s">
        <v>143</v>
      </c>
      <c r="E43" s="6" t="s">
        <v>144</v>
      </c>
      <c r="F43" s="11">
        <v>2000</v>
      </c>
      <c r="G43" s="55" t="s">
        <v>886</v>
      </c>
      <c r="H43" s="5" t="s">
        <v>919</v>
      </c>
      <c r="I43" s="11" t="s">
        <v>771</v>
      </c>
    </row>
    <row r="44" spans="1:9" x14ac:dyDescent="0.3">
      <c r="A44" s="17">
        <v>59</v>
      </c>
      <c r="B44" s="39" t="s">
        <v>543</v>
      </c>
      <c r="C44" s="5" t="s">
        <v>145</v>
      </c>
      <c r="D44" s="5" t="s">
        <v>146</v>
      </c>
      <c r="E44" s="6" t="s">
        <v>147</v>
      </c>
      <c r="F44" s="11">
        <v>2012</v>
      </c>
      <c r="G44" s="55" t="s">
        <v>920</v>
      </c>
      <c r="H44" s="5" t="s">
        <v>921</v>
      </c>
      <c r="I44" s="11" t="s">
        <v>771</v>
      </c>
    </row>
    <row r="45" spans="1:9" x14ac:dyDescent="0.3">
      <c r="A45" s="17">
        <v>61</v>
      </c>
      <c r="B45" s="39" t="s">
        <v>773</v>
      </c>
      <c r="C45" s="7" t="s">
        <v>100</v>
      </c>
      <c r="D45" s="7" t="s">
        <v>99</v>
      </c>
      <c r="E45" s="6" t="s">
        <v>132</v>
      </c>
      <c r="F45" s="11">
        <v>2017</v>
      </c>
      <c r="G45" s="11" t="s">
        <v>886</v>
      </c>
      <c r="H45" s="7" t="s">
        <v>922</v>
      </c>
      <c r="I45" s="11" t="s">
        <v>771</v>
      </c>
    </row>
    <row r="46" spans="1:9" x14ac:dyDescent="0.3">
      <c r="A46" s="17">
        <v>64</v>
      </c>
      <c r="B46" s="39" t="s">
        <v>543</v>
      </c>
      <c r="C46" s="5" t="s">
        <v>148</v>
      </c>
      <c r="D46" s="5" t="s">
        <v>149</v>
      </c>
      <c r="E46" s="6" t="s">
        <v>150</v>
      </c>
      <c r="F46" s="11">
        <v>2007</v>
      </c>
      <c r="G46" s="55" t="s">
        <v>886</v>
      </c>
      <c r="H46" s="5" t="s">
        <v>923</v>
      </c>
      <c r="I46" s="11" t="s">
        <v>771</v>
      </c>
    </row>
    <row r="47" spans="1:9" x14ac:dyDescent="0.3">
      <c r="A47" s="17">
        <v>65</v>
      </c>
      <c r="B47" s="39" t="s">
        <v>543</v>
      </c>
      <c r="C47" s="8" t="s">
        <v>151</v>
      </c>
      <c r="D47" s="8" t="s">
        <v>152</v>
      </c>
      <c r="E47" s="6" t="s">
        <v>153</v>
      </c>
      <c r="F47" s="11">
        <v>2004</v>
      </c>
      <c r="G47" s="73" t="s">
        <v>886</v>
      </c>
      <c r="H47" s="8" t="s">
        <v>924</v>
      </c>
      <c r="I47" s="11" t="s">
        <v>771</v>
      </c>
    </row>
    <row r="48" spans="1:9" x14ac:dyDescent="0.3">
      <c r="A48" s="17">
        <v>66</v>
      </c>
      <c r="B48" s="39" t="s">
        <v>543</v>
      </c>
      <c r="C48" s="5" t="s">
        <v>154</v>
      </c>
      <c r="D48" s="5" t="s">
        <v>155</v>
      </c>
      <c r="E48" s="6" t="s">
        <v>156</v>
      </c>
      <c r="F48" s="11">
        <v>2006</v>
      </c>
      <c r="G48" s="55" t="s">
        <v>886</v>
      </c>
      <c r="H48" s="5" t="s">
        <v>925</v>
      </c>
      <c r="I48" s="11" t="s">
        <v>771</v>
      </c>
    </row>
    <row r="49" spans="1:9" x14ac:dyDescent="0.3">
      <c r="A49" s="17">
        <v>67</v>
      </c>
      <c r="B49" s="39" t="s">
        <v>543</v>
      </c>
      <c r="C49" s="5" t="s">
        <v>157</v>
      </c>
      <c r="D49" s="5" t="s">
        <v>158</v>
      </c>
      <c r="E49" s="6" t="s">
        <v>159</v>
      </c>
      <c r="F49" s="11">
        <v>2013</v>
      </c>
      <c r="G49" s="55" t="s">
        <v>886</v>
      </c>
      <c r="H49" s="5" t="s">
        <v>887</v>
      </c>
      <c r="I49" s="11" t="s">
        <v>771</v>
      </c>
    </row>
    <row r="50" spans="1:9" x14ac:dyDescent="0.3">
      <c r="A50" s="17">
        <v>71</v>
      </c>
      <c r="B50" s="39" t="s">
        <v>543</v>
      </c>
      <c r="C50" s="5" t="s">
        <v>160</v>
      </c>
      <c r="D50" s="5" t="s">
        <v>161</v>
      </c>
      <c r="E50" s="6" t="s">
        <v>162</v>
      </c>
      <c r="F50" s="11">
        <v>2005</v>
      </c>
      <c r="G50" s="55" t="s">
        <v>886</v>
      </c>
      <c r="H50" s="5" t="s">
        <v>926</v>
      </c>
      <c r="I50" s="72" t="s">
        <v>771</v>
      </c>
    </row>
    <row r="51" spans="1:9" x14ac:dyDescent="0.3">
      <c r="A51" s="17">
        <v>72</v>
      </c>
      <c r="B51" s="39" t="s">
        <v>773</v>
      </c>
      <c r="C51" s="7" t="s">
        <v>34</v>
      </c>
      <c r="D51" s="7" t="s">
        <v>116</v>
      </c>
      <c r="E51" s="6" t="s">
        <v>133</v>
      </c>
      <c r="F51" s="11">
        <v>2011</v>
      </c>
      <c r="G51" s="11" t="s">
        <v>886</v>
      </c>
      <c r="H51" s="7" t="s">
        <v>887</v>
      </c>
      <c r="I51" s="72" t="s">
        <v>771</v>
      </c>
    </row>
    <row r="52" spans="1:9" x14ac:dyDescent="0.3">
      <c r="A52" s="17">
        <v>73</v>
      </c>
      <c r="B52" s="39" t="s">
        <v>773</v>
      </c>
      <c r="C52" s="7" t="s">
        <v>109</v>
      </c>
      <c r="D52" s="7" t="s">
        <v>108</v>
      </c>
      <c r="E52" s="6" t="s">
        <v>134</v>
      </c>
      <c r="F52" s="11">
        <v>2016</v>
      </c>
      <c r="G52" s="11" t="s">
        <v>886</v>
      </c>
      <c r="H52" s="7" t="s">
        <v>927</v>
      </c>
      <c r="I52" s="72" t="s">
        <v>771</v>
      </c>
    </row>
    <row r="53" spans="1:9" x14ac:dyDescent="0.3">
      <c r="A53" s="17">
        <v>74</v>
      </c>
      <c r="B53" s="39" t="s">
        <v>543</v>
      </c>
      <c r="C53" s="5" t="s">
        <v>166</v>
      </c>
      <c r="D53" s="5" t="s">
        <v>167</v>
      </c>
      <c r="E53" s="6" t="s">
        <v>168</v>
      </c>
      <c r="F53" s="11">
        <v>2013</v>
      </c>
      <c r="G53" s="55" t="s">
        <v>886</v>
      </c>
      <c r="H53" s="5" t="s">
        <v>928</v>
      </c>
      <c r="I53" s="38" t="s">
        <v>771</v>
      </c>
    </row>
    <row r="54" spans="1:9" x14ac:dyDescent="0.3">
      <c r="A54" s="17">
        <v>75</v>
      </c>
      <c r="B54" s="39" t="s">
        <v>543</v>
      </c>
      <c r="C54" s="5" t="s">
        <v>180</v>
      </c>
      <c r="D54" s="5" t="s">
        <v>181</v>
      </c>
      <c r="E54" s="6" t="s">
        <v>182</v>
      </c>
      <c r="F54" s="11">
        <v>2016</v>
      </c>
      <c r="G54" s="55" t="s">
        <v>884</v>
      </c>
      <c r="H54" s="5" t="s">
        <v>929</v>
      </c>
      <c r="I54" s="38" t="s">
        <v>771</v>
      </c>
    </row>
    <row r="55" spans="1:9" x14ac:dyDescent="0.3">
      <c r="A55" s="17">
        <v>78</v>
      </c>
      <c r="B55" s="39" t="s">
        <v>773</v>
      </c>
      <c r="C55" s="7" t="s">
        <v>36</v>
      </c>
      <c r="D55" s="7" t="s">
        <v>37</v>
      </c>
      <c r="E55" s="6" t="s">
        <v>18</v>
      </c>
      <c r="F55" s="11">
        <v>2013</v>
      </c>
      <c r="G55" s="11" t="s">
        <v>886</v>
      </c>
      <c r="H55" s="7" t="s">
        <v>887</v>
      </c>
      <c r="I55" s="38" t="s">
        <v>771</v>
      </c>
    </row>
    <row r="56" spans="1:9" x14ac:dyDescent="0.3">
      <c r="A56" s="17">
        <v>79</v>
      </c>
      <c r="B56" s="39" t="s">
        <v>543</v>
      </c>
      <c r="C56" s="5" t="s">
        <v>295</v>
      </c>
      <c r="D56" s="5" t="s">
        <v>296</v>
      </c>
      <c r="E56" s="6" t="s">
        <v>297</v>
      </c>
      <c r="F56" s="11">
        <v>2011</v>
      </c>
      <c r="G56" s="55" t="s">
        <v>886</v>
      </c>
      <c r="H56" s="5" t="s">
        <v>930</v>
      </c>
      <c r="I56" s="38" t="s">
        <v>771</v>
      </c>
    </row>
    <row r="57" spans="1:9" x14ac:dyDescent="0.3">
      <c r="A57" s="17">
        <v>84</v>
      </c>
      <c r="B57" s="39" t="s">
        <v>543</v>
      </c>
      <c r="C57" s="5" t="s">
        <v>172</v>
      </c>
      <c r="D57" s="5" t="s">
        <v>173</v>
      </c>
      <c r="E57" s="6" t="s">
        <v>174</v>
      </c>
      <c r="F57" s="11">
        <v>2004</v>
      </c>
      <c r="G57" s="55" t="s">
        <v>886</v>
      </c>
      <c r="H57" s="5" t="s">
        <v>912</v>
      </c>
      <c r="I57" s="38" t="s">
        <v>771</v>
      </c>
    </row>
    <row r="58" spans="1:9" x14ac:dyDescent="0.3">
      <c r="A58" s="17">
        <v>85</v>
      </c>
      <c r="B58" s="39" t="s">
        <v>773</v>
      </c>
      <c r="C58" s="7" t="s">
        <v>32</v>
      </c>
      <c r="D58" s="7" t="s">
        <v>115</v>
      </c>
      <c r="E58" s="6" t="s">
        <v>20</v>
      </c>
      <c r="F58" s="11">
        <v>2012</v>
      </c>
      <c r="G58" s="11" t="s">
        <v>884</v>
      </c>
      <c r="H58" s="7" t="s">
        <v>931</v>
      </c>
      <c r="I58" s="38" t="s">
        <v>771</v>
      </c>
    </row>
    <row r="59" spans="1:9" x14ac:dyDescent="0.3">
      <c r="A59" s="17">
        <v>87</v>
      </c>
      <c r="B59" s="39" t="s">
        <v>543</v>
      </c>
      <c r="C59" s="5" t="s">
        <v>494</v>
      </c>
      <c r="D59" s="5" t="s">
        <v>175</v>
      </c>
      <c r="E59" s="6" t="s">
        <v>176</v>
      </c>
      <c r="F59" s="11">
        <v>2009</v>
      </c>
      <c r="G59" s="55" t="s">
        <v>890</v>
      </c>
      <c r="H59" s="5" t="s">
        <v>932</v>
      </c>
      <c r="I59" s="38" t="s">
        <v>771</v>
      </c>
    </row>
    <row r="60" spans="1:9" x14ac:dyDescent="0.3">
      <c r="A60" s="17">
        <v>90</v>
      </c>
      <c r="B60" s="39" t="s">
        <v>772</v>
      </c>
      <c r="C60" s="7" t="s">
        <v>46</v>
      </c>
      <c r="D60" s="7" t="s">
        <v>45</v>
      </c>
      <c r="E60" s="6" t="s">
        <v>47</v>
      </c>
      <c r="F60" s="11">
        <v>2018</v>
      </c>
      <c r="G60" s="11" t="s">
        <v>886</v>
      </c>
      <c r="H60" s="7" t="s">
        <v>919</v>
      </c>
      <c r="I60" s="38" t="s">
        <v>771</v>
      </c>
    </row>
    <row r="61" spans="1:9" x14ac:dyDescent="0.3">
      <c r="A61" s="17">
        <v>92</v>
      </c>
      <c r="B61" s="39" t="s">
        <v>772</v>
      </c>
      <c r="C61" s="7" t="s">
        <v>54</v>
      </c>
      <c r="D61" s="7" t="s">
        <v>55</v>
      </c>
      <c r="E61" s="6" t="s">
        <v>56</v>
      </c>
      <c r="F61" s="11">
        <v>2017</v>
      </c>
      <c r="G61" s="11" t="s">
        <v>886</v>
      </c>
      <c r="H61" s="7" t="s">
        <v>933</v>
      </c>
      <c r="I61" s="38" t="s">
        <v>771</v>
      </c>
    </row>
    <row r="62" spans="1:9" x14ac:dyDescent="0.3">
      <c r="A62" s="17">
        <v>99</v>
      </c>
      <c r="B62" s="39" t="s">
        <v>543</v>
      </c>
      <c r="C62" s="5" t="s">
        <v>290</v>
      </c>
      <c r="D62" s="7" t="s">
        <v>291</v>
      </c>
      <c r="E62" s="24" t="s">
        <v>502</v>
      </c>
      <c r="F62" s="11">
        <v>2007</v>
      </c>
      <c r="G62" s="11" t="s">
        <v>920</v>
      </c>
      <c r="H62" s="7" t="s">
        <v>921</v>
      </c>
      <c r="I62" s="38" t="s">
        <v>771</v>
      </c>
    </row>
    <row r="63" spans="1:9" x14ac:dyDescent="0.3">
      <c r="A63" s="17">
        <v>102</v>
      </c>
      <c r="B63" s="39" t="s">
        <v>773</v>
      </c>
      <c r="C63" s="7" t="s">
        <v>114</v>
      </c>
      <c r="D63" s="7" t="s">
        <v>113</v>
      </c>
      <c r="E63" s="6" t="s">
        <v>135</v>
      </c>
      <c r="F63" s="11">
        <v>2012</v>
      </c>
      <c r="G63" s="11" t="s">
        <v>884</v>
      </c>
      <c r="H63" s="7" t="s">
        <v>934</v>
      </c>
      <c r="I63" s="38" t="s">
        <v>771</v>
      </c>
    </row>
    <row r="64" spans="1:9" x14ac:dyDescent="0.3">
      <c r="A64" s="17">
        <v>103</v>
      </c>
      <c r="B64" s="39" t="s">
        <v>543</v>
      </c>
      <c r="C64" s="5" t="s">
        <v>183</v>
      </c>
      <c r="D64" s="5" t="s">
        <v>184</v>
      </c>
      <c r="E64" s="6" t="s">
        <v>185</v>
      </c>
      <c r="F64" s="11">
        <v>2003</v>
      </c>
      <c r="G64" s="55" t="s">
        <v>884</v>
      </c>
      <c r="H64" s="5" t="s">
        <v>935</v>
      </c>
      <c r="I64" s="38" t="s">
        <v>771</v>
      </c>
    </row>
    <row r="65" spans="1:9" x14ac:dyDescent="0.3">
      <c r="A65" s="17">
        <v>106</v>
      </c>
      <c r="B65" s="39" t="s">
        <v>772</v>
      </c>
      <c r="C65" s="7" t="s">
        <v>40</v>
      </c>
      <c r="D65" s="7" t="s">
        <v>41</v>
      </c>
      <c r="E65" s="6" t="s">
        <v>23</v>
      </c>
      <c r="F65" s="11">
        <v>2012</v>
      </c>
      <c r="G65" s="11" t="s">
        <v>890</v>
      </c>
      <c r="H65" s="7" t="s">
        <v>936</v>
      </c>
      <c r="I65" s="38" t="s">
        <v>771</v>
      </c>
    </row>
    <row r="66" spans="1:9" x14ac:dyDescent="0.3">
      <c r="A66" s="17">
        <v>107</v>
      </c>
      <c r="B66" s="39" t="s">
        <v>543</v>
      </c>
      <c r="C66" s="5" t="s">
        <v>186</v>
      </c>
      <c r="D66" s="5" t="s">
        <v>187</v>
      </c>
      <c r="E66" s="6" t="s">
        <v>188</v>
      </c>
      <c r="F66" s="11">
        <v>2012</v>
      </c>
      <c r="G66" s="55" t="s">
        <v>886</v>
      </c>
      <c r="H66" s="5" t="s">
        <v>937</v>
      </c>
      <c r="I66" s="38" t="s">
        <v>771</v>
      </c>
    </row>
    <row r="67" spans="1:9" x14ac:dyDescent="0.3">
      <c r="A67" s="17">
        <v>108</v>
      </c>
      <c r="B67" s="39" t="s">
        <v>543</v>
      </c>
      <c r="C67" s="5" t="s">
        <v>192</v>
      </c>
      <c r="D67" s="5" t="s">
        <v>193</v>
      </c>
      <c r="E67" s="6" t="s">
        <v>194</v>
      </c>
      <c r="F67" s="11">
        <v>2006</v>
      </c>
      <c r="G67" s="55" t="s">
        <v>890</v>
      </c>
      <c r="H67" s="5" t="s">
        <v>938</v>
      </c>
      <c r="I67" s="38" t="s">
        <v>771</v>
      </c>
    </row>
    <row r="68" spans="1:9" x14ac:dyDescent="0.3">
      <c r="A68" s="17">
        <v>110</v>
      </c>
      <c r="B68" s="39" t="s">
        <v>773</v>
      </c>
      <c r="C68" s="7" t="s">
        <v>25</v>
      </c>
      <c r="D68" s="7" t="s">
        <v>125</v>
      </c>
      <c r="E68" s="6" t="s">
        <v>12</v>
      </c>
      <c r="F68" s="11">
        <v>2016</v>
      </c>
      <c r="G68" s="11" t="s">
        <v>884</v>
      </c>
      <c r="H68" s="7" t="s">
        <v>939</v>
      </c>
      <c r="I68" s="38" t="s">
        <v>771</v>
      </c>
    </row>
    <row r="69" spans="1:9" x14ac:dyDescent="0.3">
      <c r="A69" s="17">
        <v>113</v>
      </c>
      <c r="B69" s="39" t="s">
        <v>543</v>
      </c>
      <c r="C69" s="5" t="s">
        <v>201</v>
      </c>
      <c r="D69" s="5" t="s">
        <v>202</v>
      </c>
      <c r="E69" s="6" t="s">
        <v>203</v>
      </c>
      <c r="F69" s="11">
        <v>2006</v>
      </c>
      <c r="G69" s="55" t="s">
        <v>890</v>
      </c>
      <c r="H69" s="5" t="s">
        <v>940</v>
      </c>
      <c r="I69" s="72" t="s">
        <v>771</v>
      </c>
    </row>
    <row r="70" spans="1:9" x14ac:dyDescent="0.3">
      <c r="A70" s="17">
        <v>114</v>
      </c>
      <c r="B70" s="39" t="s">
        <v>773</v>
      </c>
      <c r="C70" s="7" t="s">
        <v>92</v>
      </c>
      <c r="D70" s="7" t="s">
        <v>91</v>
      </c>
      <c r="E70" s="6" t="s">
        <v>15</v>
      </c>
      <c r="F70" s="11">
        <v>2015</v>
      </c>
      <c r="G70" s="11" t="s">
        <v>886</v>
      </c>
      <c r="H70" s="7" t="s">
        <v>941</v>
      </c>
      <c r="I70" s="72" t="s">
        <v>771</v>
      </c>
    </row>
    <row r="71" spans="1:9" x14ac:dyDescent="0.3">
      <c r="A71" s="17">
        <v>115</v>
      </c>
      <c r="B71" s="39" t="s">
        <v>543</v>
      </c>
      <c r="C71" s="5" t="s">
        <v>204</v>
      </c>
      <c r="D71" s="5" t="s">
        <v>205</v>
      </c>
      <c r="E71" s="24" t="s">
        <v>206</v>
      </c>
      <c r="F71" s="11">
        <v>2010</v>
      </c>
      <c r="G71" s="55" t="s">
        <v>886</v>
      </c>
      <c r="H71" s="5" t="s">
        <v>942</v>
      </c>
      <c r="I71" s="72" t="s">
        <v>771</v>
      </c>
    </row>
    <row r="72" spans="1:9" x14ac:dyDescent="0.3">
      <c r="A72" s="17">
        <v>117</v>
      </c>
      <c r="B72" s="39" t="s">
        <v>543</v>
      </c>
      <c r="C72" s="5" t="s">
        <v>207</v>
      </c>
      <c r="D72" s="5" t="s">
        <v>208</v>
      </c>
      <c r="E72" s="6" t="s">
        <v>209</v>
      </c>
      <c r="F72" s="11">
        <v>2012</v>
      </c>
      <c r="G72" s="55" t="s">
        <v>886</v>
      </c>
      <c r="H72" s="5" t="s">
        <v>943</v>
      </c>
      <c r="I72" s="72" t="s">
        <v>771</v>
      </c>
    </row>
    <row r="73" spans="1:9" x14ac:dyDescent="0.3">
      <c r="A73" s="17">
        <v>118</v>
      </c>
      <c r="B73" s="39" t="s">
        <v>772</v>
      </c>
      <c r="C73" s="7" t="s">
        <v>42</v>
      </c>
      <c r="D73" s="7" t="s">
        <v>43</v>
      </c>
      <c r="E73" s="6" t="s">
        <v>44</v>
      </c>
      <c r="F73" s="11">
        <v>2016</v>
      </c>
      <c r="G73" s="11" t="s">
        <v>886</v>
      </c>
      <c r="H73" s="7" t="s">
        <v>887</v>
      </c>
      <c r="I73" s="72" t="s">
        <v>771</v>
      </c>
    </row>
    <row r="74" spans="1:9" x14ac:dyDescent="0.3">
      <c r="A74" s="17">
        <v>119</v>
      </c>
      <c r="B74" s="39" t="s">
        <v>772</v>
      </c>
      <c r="C74" s="7" t="s">
        <v>51</v>
      </c>
      <c r="D74" s="7" t="s">
        <v>52</v>
      </c>
      <c r="E74" s="6" t="s">
        <v>53</v>
      </c>
      <c r="F74" s="11">
        <v>2018</v>
      </c>
      <c r="G74" s="11" t="s">
        <v>886</v>
      </c>
      <c r="H74" s="7" t="s">
        <v>906</v>
      </c>
      <c r="I74" s="38" t="s">
        <v>771</v>
      </c>
    </row>
    <row r="75" spans="1:9" x14ac:dyDescent="0.3">
      <c r="A75" s="17">
        <v>120</v>
      </c>
      <c r="B75" s="39" t="s">
        <v>543</v>
      </c>
      <c r="C75" s="5" t="s">
        <v>210</v>
      </c>
      <c r="D75" s="5" t="s">
        <v>211</v>
      </c>
      <c r="E75" s="24" t="s">
        <v>523</v>
      </c>
      <c r="F75" s="11">
        <v>2016</v>
      </c>
      <c r="G75" s="55" t="s">
        <v>886</v>
      </c>
      <c r="H75" s="5" t="s">
        <v>944</v>
      </c>
      <c r="I75" s="38" t="s">
        <v>771</v>
      </c>
    </row>
    <row r="76" spans="1:9" x14ac:dyDescent="0.3">
      <c r="A76" s="17">
        <v>122</v>
      </c>
      <c r="B76" s="39" t="s">
        <v>772</v>
      </c>
      <c r="C76" s="7" t="s">
        <v>78</v>
      </c>
      <c r="D76" s="7" t="s">
        <v>79</v>
      </c>
      <c r="E76" s="6" t="s">
        <v>80</v>
      </c>
      <c r="F76" s="11">
        <v>2010</v>
      </c>
      <c r="G76" s="11" t="s">
        <v>886</v>
      </c>
      <c r="H76" s="7" t="s">
        <v>906</v>
      </c>
      <c r="I76" s="38" t="s">
        <v>771</v>
      </c>
    </row>
    <row r="77" spans="1:9" x14ac:dyDescent="0.3">
      <c r="A77" s="17">
        <v>123</v>
      </c>
      <c r="B77" s="39" t="s">
        <v>773</v>
      </c>
      <c r="C77" s="7" t="s">
        <v>94</v>
      </c>
      <c r="D77" s="7" t="s">
        <v>93</v>
      </c>
      <c r="E77" s="6" t="s">
        <v>19</v>
      </c>
      <c r="F77" s="11">
        <v>2013</v>
      </c>
      <c r="G77" s="11" t="s">
        <v>886</v>
      </c>
      <c r="H77" s="7" t="s">
        <v>945</v>
      </c>
      <c r="I77" s="38" t="s">
        <v>771</v>
      </c>
    </row>
    <row r="78" spans="1:9" x14ac:dyDescent="0.3">
      <c r="A78" s="17">
        <v>124</v>
      </c>
      <c r="B78" s="39" t="s">
        <v>773</v>
      </c>
      <c r="C78" s="7" t="s">
        <v>84</v>
      </c>
      <c r="D78" s="7" t="s">
        <v>85</v>
      </c>
      <c r="E78" s="6" t="s">
        <v>86</v>
      </c>
      <c r="F78" s="11">
        <v>2013</v>
      </c>
      <c r="G78" s="11" t="s">
        <v>886</v>
      </c>
      <c r="H78" s="7" t="s">
        <v>928</v>
      </c>
      <c r="I78" s="38" t="s">
        <v>771</v>
      </c>
    </row>
    <row r="79" spans="1:9" x14ac:dyDescent="0.3">
      <c r="A79" s="17">
        <v>125</v>
      </c>
      <c r="B79" s="39" t="s">
        <v>543</v>
      </c>
      <c r="C79" s="5" t="s">
        <v>218</v>
      </c>
      <c r="D79" s="5" t="s">
        <v>219</v>
      </c>
      <c r="E79" s="6" t="s">
        <v>220</v>
      </c>
      <c r="F79" s="11">
        <v>2008</v>
      </c>
      <c r="G79" s="55" t="s">
        <v>886</v>
      </c>
      <c r="H79" s="5" t="s">
        <v>946</v>
      </c>
      <c r="I79" s="38" t="s">
        <v>771</v>
      </c>
    </row>
    <row r="80" spans="1:9" x14ac:dyDescent="0.3">
      <c r="A80" s="17">
        <v>127</v>
      </c>
      <c r="B80" s="39" t="s">
        <v>773</v>
      </c>
      <c r="C80" s="7" t="s">
        <v>120</v>
      </c>
      <c r="D80" s="7" t="s">
        <v>119</v>
      </c>
      <c r="E80" s="6" t="s">
        <v>137</v>
      </c>
      <c r="F80" s="11">
        <v>2017</v>
      </c>
      <c r="G80" s="11" t="s">
        <v>886</v>
      </c>
      <c r="H80" s="7" t="s">
        <v>947</v>
      </c>
      <c r="I80" s="38" t="s">
        <v>771</v>
      </c>
    </row>
    <row r="81" spans="1:9" x14ac:dyDescent="0.3">
      <c r="A81" s="17">
        <v>131</v>
      </c>
      <c r="B81" s="39" t="s">
        <v>543</v>
      </c>
      <c r="C81" s="5" t="s">
        <v>292</v>
      </c>
      <c r="D81" s="5" t="s">
        <v>293</v>
      </c>
      <c r="E81" s="24" t="s">
        <v>294</v>
      </c>
      <c r="F81" s="11">
        <v>2012</v>
      </c>
      <c r="G81" s="55" t="s">
        <v>886</v>
      </c>
      <c r="H81" s="5" t="s">
        <v>906</v>
      </c>
      <c r="I81" s="38" t="s">
        <v>771</v>
      </c>
    </row>
    <row r="82" spans="1:9" x14ac:dyDescent="0.3">
      <c r="A82" s="17">
        <v>132</v>
      </c>
      <c r="B82" s="39" t="s">
        <v>543</v>
      </c>
      <c r="C82" s="5" t="s">
        <v>221</v>
      </c>
      <c r="D82" s="5" t="s">
        <v>222</v>
      </c>
      <c r="E82" s="6" t="s">
        <v>223</v>
      </c>
      <c r="F82" s="11">
        <v>2012</v>
      </c>
      <c r="G82" s="55" t="s">
        <v>886</v>
      </c>
      <c r="H82" s="5" t="s">
        <v>943</v>
      </c>
      <c r="I82" s="38" t="s">
        <v>771</v>
      </c>
    </row>
    <row r="83" spans="1:9" x14ac:dyDescent="0.3">
      <c r="A83" s="17">
        <v>136</v>
      </c>
      <c r="B83" s="39" t="s">
        <v>772</v>
      </c>
      <c r="C83" s="7" t="s">
        <v>75</v>
      </c>
      <c r="D83" s="7" t="s">
        <v>76</v>
      </c>
      <c r="E83" s="6" t="s">
        <v>77</v>
      </c>
      <c r="F83" s="11">
        <v>2017</v>
      </c>
      <c r="G83" s="11" t="s">
        <v>886</v>
      </c>
      <c r="H83" s="7" t="s">
        <v>906</v>
      </c>
      <c r="I83" s="38" t="s">
        <v>771</v>
      </c>
    </row>
    <row r="84" spans="1:9" x14ac:dyDescent="0.3">
      <c r="A84" s="17">
        <v>138</v>
      </c>
      <c r="B84" s="39" t="s">
        <v>543</v>
      </c>
      <c r="C84" s="5" t="s">
        <v>224</v>
      </c>
      <c r="D84" s="5" t="s">
        <v>225</v>
      </c>
      <c r="E84" s="6" t="s">
        <v>226</v>
      </c>
      <c r="F84" s="11">
        <v>2007</v>
      </c>
      <c r="G84" s="55" t="s">
        <v>886</v>
      </c>
      <c r="H84" s="5" t="s">
        <v>948</v>
      </c>
      <c r="I84" s="38" t="s">
        <v>771</v>
      </c>
    </row>
    <row r="85" spans="1:9" x14ac:dyDescent="0.3">
      <c r="A85" s="17">
        <v>140</v>
      </c>
      <c r="B85" s="39" t="s">
        <v>773</v>
      </c>
      <c r="C85" s="7" t="s">
        <v>111</v>
      </c>
      <c r="D85" s="7" t="s">
        <v>110</v>
      </c>
      <c r="E85" s="6" t="s">
        <v>21</v>
      </c>
      <c r="F85" s="11">
        <v>2011</v>
      </c>
      <c r="G85" s="11" t="s">
        <v>886</v>
      </c>
      <c r="H85" s="7" t="s">
        <v>949</v>
      </c>
      <c r="I85" s="38" t="s">
        <v>771</v>
      </c>
    </row>
    <row r="86" spans="1:9" x14ac:dyDescent="0.3">
      <c r="A86" s="17">
        <v>142</v>
      </c>
      <c r="B86" s="39" t="s">
        <v>543</v>
      </c>
      <c r="C86" s="5" t="s">
        <v>230</v>
      </c>
      <c r="D86" s="5" t="s">
        <v>231</v>
      </c>
      <c r="E86" s="6" t="s">
        <v>232</v>
      </c>
      <c r="F86" s="11">
        <v>2014</v>
      </c>
      <c r="G86" s="55" t="s">
        <v>886</v>
      </c>
      <c r="H86" s="5" t="s">
        <v>950</v>
      </c>
      <c r="I86" s="38" t="s">
        <v>771</v>
      </c>
    </row>
    <row r="87" spans="1:9" x14ac:dyDescent="0.3">
      <c r="A87" s="17">
        <v>143</v>
      </c>
      <c r="B87" s="39" t="s">
        <v>543</v>
      </c>
      <c r="C87" s="5" t="s">
        <v>233</v>
      </c>
      <c r="D87" s="5" t="s">
        <v>234</v>
      </c>
      <c r="E87" s="6" t="s">
        <v>235</v>
      </c>
      <c r="F87" s="11">
        <v>2013</v>
      </c>
      <c r="G87" s="55" t="s">
        <v>886</v>
      </c>
      <c r="H87" s="5" t="s">
        <v>951</v>
      </c>
      <c r="I87" s="38" t="s">
        <v>771</v>
      </c>
    </row>
    <row r="88" spans="1:9" x14ac:dyDescent="0.3">
      <c r="A88" s="17">
        <v>144</v>
      </c>
      <c r="B88" s="39" t="s">
        <v>543</v>
      </c>
      <c r="C88" s="5" t="s">
        <v>236</v>
      </c>
      <c r="D88" s="5" t="s">
        <v>237</v>
      </c>
      <c r="E88" s="6" t="s">
        <v>238</v>
      </c>
      <c r="F88" s="11">
        <v>2009</v>
      </c>
      <c r="G88" s="55" t="s">
        <v>886</v>
      </c>
      <c r="H88" s="5" t="s">
        <v>952</v>
      </c>
      <c r="I88" s="38" t="s">
        <v>771</v>
      </c>
    </row>
    <row r="89" spans="1:9" x14ac:dyDescent="0.3">
      <c r="A89" s="17">
        <v>145</v>
      </c>
      <c r="B89" s="39" t="s">
        <v>543</v>
      </c>
      <c r="C89" s="5" t="s">
        <v>239</v>
      </c>
      <c r="D89" s="5" t="s">
        <v>240</v>
      </c>
      <c r="E89" s="6" t="s">
        <v>241</v>
      </c>
      <c r="F89" s="11">
        <v>1997</v>
      </c>
      <c r="G89" s="55" t="s">
        <v>886</v>
      </c>
      <c r="H89" s="5" t="s">
        <v>953</v>
      </c>
      <c r="I89" s="38" t="s">
        <v>771</v>
      </c>
    </row>
    <row r="90" spans="1:9" x14ac:dyDescent="0.3">
      <c r="A90" s="17">
        <v>147</v>
      </c>
      <c r="B90" s="39" t="s">
        <v>773</v>
      </c>
      <c r="C90" s="7" t="s">
        <v>127</v>
      </c>
      <c r="D90" s="7" t="s">
        <v>126</v>
      </c>
      <c r="E90" s="6" t="s">
        <v>16</v>
      </c>
      <c r="F90" s="11">
        <v>2014</v>
      </c>
      <c r="G90" s="11" t="s">
        <v>886</v>
      </c>
      <c r="H90" s="7" t="s">
        <v>887</v>
      </c>
      <c r="I90" s="38" t="s">
        <v>771</v>
      </c>
    </row>
    <row r="91" spans="1:9" x14ac:dyDescent="0.3">
      <c r="A91" s="17">
        <v>150</v>
      </c>
      <c r="B91" s="39" t="s">
        <v>543</v>
      </c>
      <c r="C91" s="5" t="s">
        <v>242</v>
      </c>
      <c r="D91" s="5" t="s">
        <v>243</v>
      </c>
      <c r="E91" s="6" t="s">
        <v>244</v>
      </c>
      <c r="F91" s="11">
        <v>2000</v>
      </c>
      <c r="G91" s="55" t="s">
        <v>886</v>
      </c>
      <c r="H91" s="5" t="s">
        <v>954</v>
      </c>
      <c r="I91" s="38" t="s">
        <v>771</v>
      </c>
    </row>
    <row r="92" spans="1:9" x14ac:dyDescent="0.3">
      <c r="A92" s="17">
        <v>152</v>
      </c>
      <c r="B92" s="39" t="s">
        <v>543</v>
      </c>
      <c r="C92" s="5" t="s">
        <v>245</v>
      </c>
      <c r="D92" s="5" t="s">
        <v>246</v>
      </c>
      <c r="E92" s="6" t="s">
        <v>247</v>
      </c>
      <c r="F92" s="11">
        <v>2009</v>
      </c>
      <c r="G92" s="55" t="s">
        <v>886</v>
      </c>
      <c r="H92" s="5" t="s">
        <v>955</v>
      </c>
      <c r="I92" s="38" t="s">
        <v>771</v>
      </c>
    </row>
    <row r="93" spans="1:9" x14ac:dyDescent="0.3">
      <c r="A93" s="17">
        <v>153</v>
      </c>
      <c r="B93" s="39" t="s">
        <v>543</v>
      </c>
      <c r="C93" s="5" t="s">
        <v>248</v>
      </c>
      <c r="D93" s="5" t="s">
        <v>249</v>
      </c>
      <c r="E93" s="6" t="s">
        <v>250</v>
      </c>
      <c r="F93" s="11">
        <v>2011</v>
      </c>
      <c r="G93" s="55" t="s">
        <v>886</v>
      </c>
      <c r="H93" s="5" t="s">
        <v>887</v>
      </c>
      <c r="I93" s="38" t="s">
        <v>771</v>
      </c>
    </row>
    <row r="94" spans="1:9" x14ac:dyDescent="0.3">
      <c r="A94" s="17">
        <v>154</v>
      </c>
      <c r="B94" s="39" t="s">
        <v>772</v>
      </c>
      <c r="C94" s="7" t="s">
        <v>72</v>
      </c>
      <c r="D94" s="7" t="s">
        <v>73</v>
      </c>
      <c r="E94" s="6" t="s">
        <v>74</v>
      </c>
      <c r="F94" s="11">
        <v>2018</v>
      </c>
      <c r="G94" s="11" t="s">
        <v>886</v>
      </c>
      <c r="H94" s="7" t="s">
        <v>928</v>
      </c>
      <c r="I94" s="38" t="s">
        <v>771</v>
      </c>
    </row>
    <row r="95" spans="1:9" x14ac:dyDescent="0.3">
      <c r="A95" s="17">
        <v>155</v>
      </c>
      <c r="B95" s="39" t="s">
        <v>773</v>
      </c>
      <c r="C95" s="7" t="s">
        <v>107</v>
      </c>
      <c r="D95" s="7" t="s">
        <v>106</v>
      </c>
      <c r="E95" s="6" t="s">
        <v>138</v>
      </c>
      <c r="F95" s="11">
        <v>2016</v>
      </c>
      <c r="G95" s="11" t="s">
        <v>884</v>
      </c>
      <c r="H95" s="7" t="s">
        <v>956</v>
      </c>
      <c r="I95" s="38" t="s">
        <v>771</v>
      </c>
    </row>
    <row r="96" spans="1:9" x14ac:dyDescent="0.3">
      <c r="A96" s="17">
        <v>156</v>
      </c>
      <c r="B96" s="39" t="s">
        <v>543</v>
      </c>
      <c r="C96" s="5" t="s">
        <v>254</v>
      </c>
      <c r="D96" s="5" t="s">
        <v>255</v>
      </c>
      <c r="E96" s="6" t="s">
        <v>256</v>
      </c>
      <c r="F96" s="11">
        <v>2011</v>
      </c>
      <c r="G96" s="55" t="s">
        <v>886</v>
      </c>
      <c r="H96" s="5" t="s">
        <v>930</v>
      </c>
      <c r="I96" s="38" t="s">
        <v>771</v>
      </c>
    </row>
    <row r="97" spans="1:9" x14ac:dyDescent="0.3">
      <c r="A97" s="17">
        <v>157</v>
      </c>
      <c r="B97" s="39" t="s">
        <v>543</v>
      </c>
      <c r="C97" s="5" t="s">
        <v>281</v>
      </c>
      <c r="D97" s="5" t="s">
        <v>282</v>
      </c>
      <c r="E97" s="6" t="s">
        <v>283</v>
      </c>
      <c r="F97" s="11">
        <v>2000</v>
      </c>
      <c r="G97" s="55" t="s">
        <v>886</v>
      </c>
      <c r="H97" s="5" t="s">
        <v>957</v>
      </c>
      <c r="I97" s="38" t="s">
        <v>771</v>
      </c>
    </row>
    <row r="98" spans="1:9" x14ac:dyDescent="0.3">
      <c r="A98" s="17">
        <v>158</v>
      </c>
      <c r="B98" s="39" t="s">
        <v>543</v>
      </c>
      <c r="C98" s="5" t="s">
        <v>257</v>
      </c>
      <c r="D98" s="5" t="s">
        <v>258</v>
      </c>
      <c r="E98" s="6" t="s">
        <v>259</v>
      </c>
      <c r="F98" s="11">
        <v>2005</v>
      </c>
      <c r="G98" s="55" t="s">
        <v>886</v>
      </c>
      <c r="H98" s="5" t="s">
        <v>958</v>
      </c>
      <c r="I98" s="38" t="s">
        <v>771</v>
      </c>
    </row>
    <row r="99" spans="1:9" x14ac:dyDescent="0.3">
      <c r="A99" s="17">
        <v>159</v>
      </c>
      <c r="B99" s="39" t="s">
        <v>543</v>
      </c>
      <c r="C99" s="5" t="s">
        <v>260</v>
      </c>
      <c r="D99" s="5" t="s">
        <v>261</v>
      </c>
      <c r="E99" s="6" t="s">
        <v>262</v>
      </c>
      <c r="F99" s="11">
        <v>2006</v>
      </c>
      <c r="G99" s="55" t="s">
        <v>886</v>
      </c>
      <c r="H99" s="5" t="s">
        <v>887</v>
      </c>
      <c r="I99" s="38" t="s">
        <v>771</v>
      </c>
    </row>
    <row r="100" spans="1:9" x14ac:dyDescent="0.3">
      <c r="A100" s="17">
        <v>160</v>
      </c>
      <c r="B100" s="39" t="s">
        <v>543</v>
      </c>
      <c r="C100" s="5" t="s">
        <v>263</v>
      </c>
      <c r="D100" s="5" t="s">
        <v>264</v>
      </c>
      <c r="E100" s="6" t="s">
        <v>265</v>
      </c>
      <c r="F100" s="11">
        <v>2012</v>
      </c>
      <c r="G100" s="55" t="s">
        <v>886</v>
      </c>
      <c r="H100" s="5" t="s">
        <v>906</v>
      </c>
      <c r="I100" s="38" t="s">
        <v>771</v>
      </c>
    </row>
    <row r="101" spans="1:9" x14ac:dyDescent="0.3">
      <c r="A101" s="17">
        <v>161</v>
      </c>
      <c r="B101" s="39" t="s">
        <v>543</v>
      </c>
      <c r="C101" s="5" t="s">
        <v>266</v>
      </c>
      <c r="D101" s="5" t="s">
        <v>267</v>
      </c>
      <c r="E101" s="6" t="s">
        <v>268</v>
      </c>
      <c r="F101" s="11">
        <v>2008</v>
      </c>
      <c r="G101" s="55" t="s">
        <v>886</v>
      </c>
      <c r="H101" s="5" t="s">
        <v>959</v>
      </c>
      <c r="I101" s="38" t="s">
        <v>771</v>
      </c>
    </row>
    <row r="102" spans="1:9" x14ac:dyDescent="0.3">
      <c r="A102" s="18">
        <v>162</v>
      </c>
      <c r="B102" s="39" t="s">
        <v>543</v>
      </c>
      <c r="C102" s="5" t="s">
        <v>269</v>
      </c>
      <c r="D102" s="5" t="s">
        <v>270</v>
      </c>
      <c r="E102" s="6" t="s">
        <v>271</v>
      </c>
      <c r="F102" s="11">
        <v>2013</v>
      </c>
      <c r="G102" s="55" t="s">
        <v>886</v>
      </c>
      <c r="H102" s="5" t="s">
        <v>887</v>
      </c>
      <c r="I102" s="38" t="s">
        <v>771</v>
      </c>
    </row>
    <row r="103" spans="1:9" x14ac:dyDescent="0.3">
      <c r="A103" s="17">
        <v>170</v>
      </c>
      <c r="B103" s="39" t="s">
        <v>543</v>
      </c>
      <c r="C103" s="5" t="s">
        <v>278</v>
      </c>
      <c r="D103" s="5" t="s">
        <v>279</v>
      </c>
      <c r="E103" s="6" t="s">
        <v>280</v>
      </c>
      <c r="F103" s="11">
        <v>2013</v>
      </c>
      <c r="G103" s="55" t="s">
        <v>884</v>
      </c>
      <c r="H103" s="5" t="s">
        <v>712</v>
      </c>
      <c r="I103" s="11" t="s">
        <v>771</v>
      </c>
    </row>
    <row r="104" spans="1:9" x14ac:dyDescent="0.3">
      <c r="A104" s="52">
        <v>172</v>
      </c>
      <c r="B104" s="39" t="s">
        <v>558</v>
      </c>
      <c r="C104" s="40" t="s">
        <v>560</v>
      </c>
      <c r="D104" s="40" t="s">
        <v>561</v>
      </c>
      <c r="E104" s="41" t="s">
        <v>562</v>
      </c>
      <c r="F104" s="39">
        <v>2018</v>
      </c>
      <c r="G104" s="55" t="s">
        <v>886</v>
      </c>
      <c r="H104" s="40" t="s">
        <v>559</v>
      </c>
      <c r="I104" s="11" t="s">
        <v>771</v>
      </c>
    </row>
    <row r="105" spans="1:9" x14ac:dyDescent="0.3">
      <c r="A105" s="52">
        <v>173</v>
      </c>
      <c r="B105" s="39" t="s">
        <v>558</v>
      </c>
      <c r="C105" s="40" t="s">
        <v>563</v>
      </c>
      <c r="D105" s="40" t="s">
        <v>564</v>
      </c>
      <c r="E105" s="41" t="s">
        <v>565</v>
      </c>
      <c r="F105" s="39">
        <v>2019</v>
      </c>
      <c r="G105" s="55" t="s">
        <v>886</v>
      </c>
      <c r="H105" s="40" t="s">
        <v>566</v>
      </c>
      <c r="I105" s="11" t="s">
        <v>771</v>
      </c>
    </row>
    <row r="106" spans="1:9" x14ac:dyDescent="0.3">
      <c r="A106" s="52">
        <v>174</v>
      </c>
      <c r="B106" s="39" t="s">
        <v>558</v>
      </c>
      <c r="C106" s="40" t="s">
        <v>567</v>
      </c>
      <c r="D106" s="40" t="s">
        <v>568</v>
      </c>
      <c r="E106" s="41" t="s">
        <v>569</v>
      </c>
      <c r="F106" s="39">
        <v>2019</v>
      </c>
      <c r="G106" s="55" t="s">
        <v>886</v>
      </c>
      <c r="H106" s="40" t="s">
        <v>570</v>
      </c>
      <c r="I106" s="11" t="s">
        <v>771</v>
      </c>
    </row>
    <row r="107" spans="1:9" x14ac:dyDescent="0.3">
      <c r="A107" s="52">
        <v>175</v>
      </c>
      <c r="B107" s="39" t="s">
        <v>558</v>
      </c>
      <c r="C107" s="40" t="s">
        <v>571</v>
      </c>
      <c r="D107" s="40" t="s">
        <v>572</v>
      </c>
      <c r="E107" s="41" t="s">
        <v>573</v>
      </c>
      <c r="F107" s="39">
        <v>2018</v>
      </c>
      <c r="G107" s="55" t="s">
        <v>886</v>
      </c>
      <c r="H107" s="40" t="s">
        <v>574</v>
      </c>
      <c r="I107" s="11" t="s">
        <v>771</v>
      </c>
    </row>
    <row r="108" spans="1:9" x14ac:dyDescent="0.3">
      <c r="A108" s="52">
        <v>176</v>
      </c>
      <c r="B108" s="39" t="s">
        <v>558</v>
      </c>
      <c r="C108" s="40" t="s">
        <v>575</v>
      </c>
      <c r="D108" s="40" t="s">
        <v>576</v>
      </c>
      <c r="E108" s="41" t="s">
        <v>577</v>
      </c>
      <c r="F108" s="39">
        <v>2018</v>
      </c>
      <c r="G108" s="55" t="s">
        <v>886</v>
      </c>
      <c r="H108" s="40" t="s">
        <v>559</v>
      </c>
      <c r="I108" s="11" t="s">
        <v>771</v>
      </c>
    </row>
    <row r="109" spans="1:9" x14ac:dyDescent="0.3">
      <c r="A109" s="52">
        <v>177</v>
      </c>
      <c r="B109" s="39" t="s">
        <v>578</v>
      </c>
      <c r="C109" s="42" t="s">
        <v>579</v>
      </c>
      <c r="D109" s="42" t="s">
        <v>580</v>
      </c>
      <c r="E109" s="43" t="s">
        <v>581</v>
      </c>
      <c r="F109" s="44">
        <v>2018</v>
      </c>
      <c r="G109" s="55" t="s">
        <v>886</v>
      </c>
      <c r="H109" s="42" t="s">
        <v>582</v>
      </c>
      <c r="I109" s="11" t="s">
        <v>771</v>
      </c>
    </row>
    <row r="110" spans="1:9" x14ac:dyDescent="0.3">
      <c r="A110" s="52">
        <v>178</v>
      </c>
      <c r="B110" s="39" t="s">
        <v>578</v>
      </c>
      <c r="C110" s="42" t="s">
        <v>583</v>
      </c>
      <c r="D110" s="42" t="s">
        <v>584</v>
      </c>
      <c r="E110" s="43" t="s">
        <v>585</v>
      </c>
      <c r="F110" s="44">
        <v>2018</v>
      </c>
      <c r="G110" s="55" t="s">
        <v>886</v>
      </c>
      <c r="H110" s="42" t="s">
        <v>586</v>
      </c>
      <c r="I110" s="11" t="s">
        <v>771</v>
      </c>
    </row>
    <row r="111" spans="1:9" x14ac:dyDescent="0.3">
      <c r="A111" s="52">
        <v>180</v>
      </c>
      <c r="B111" s="39" t="s">
        <v>578</v>
      </c>
      <c r="C111" s="42" t="s">
        <v>587</v>
      </c>
      <c r="D111" s="42" t="s">
        <v>588</v>
      </c>
      <c r="E111" s="43" t="s">
        <v>589</v>
      </c>
      <c r="F111" s="44">
        <v>2018</v>
      </c>
      <c r="G111" s="55" t="s">
        <v>886</v>
      </c>
      <c r="H111" s="42" t="s">
        <v>590</v>
      </c>
      <c r="I111" s="11" t="s">
        <v>771</v>
      </c>
    </row>
    <row r="112" spans="1:9" x14ac:dyDescent="0.3">
      <c r="A112" s="52">
        <v>181</v>
      </c>
      <c r="B112" s="39" t="s">
        <v>591</v>
      </c>
      <c r="C112" s="40" t="s">
        <v>592</v>
      </c>
      <c r="D112" s="40" t="s">
        <v>593</v>
      </c>
      <c r="E112" s="41" t="s">
        <v>594</v>
      </c>
      <c r="F112" s="39">
        <v>2018</v>
      </c>
      <c r="G112" s="38" t="s">
        <v>884</v>
      </c>
      <c r="H112" s="40" t="s">
        <v>595</v>
      </c>
      <c r="I112" s="11" t="s">
        <v>771</v>
      </c>
    </row>
    <row r="113" spans="1:9" x14ac:dyDescent="0.3">
      <c r="A113" s="52">
        <v>182</v>
      </c>
      <c r="B113" s="39" t="s">
        <v>591</v>
      </c>
      <c r="C113" s="40" t="s">
        <v>596</v>
      </c>
      <c r="D113" s="40" t="s">
        <v>597</v>
      </c>
      <c r="E113" s="41" t="s">
        <v>598</v>
      </c>
      <c r="F113" s="39">
        <v>2018</v>
      </c>
      <c r="G113" s="38" t="s">
        <v>886</v>
      </c>
      <c r="H113" s="40" t="s">
        <v>961</v>
      </c>
      <c r="I113" s="11" t="s">
        <v>771</v>
      </c>
    </row>
    <row r="114" spans="1:9" x14ac:dyDescent="0.3">
      <c r="A114" s="53">
        <v>187</v>
      </c>
      <c r="B114" s="39" t="s">
        <v>591</v>
      </c>
      <c r="C114" s="40" t="s">
        <v>599</v>
      </c>
      <c r="D114" s="40" t="s">
        <v>600</v>
      </c>
      <c r="E114" s="41" t="s">
        <v>601</v>
      </c>
      <c r="F114" s="39">
        <v>2018</v>
      </c>
      <c r="G114" s="38" t="s">
        <v>886</v>
      </c>
      <c r="H114" s="40" t="s">
        <v>962</v>
      </c>
      <c r="I114" s="11" t="s">
        <v>771</v>
      </c>
    </row>
    <row r="115" spans="1:9" x14ac:dyDescent="0.3">
      <c r="A115" s="52">
        <v>188</v>
      </c>
      <c r="B115" s="39" t="s">
        <v>591</v>
      </c>
      <c r="C115" s="40" t="s">
        <v>602</v>
      </c>
      <c r="D115" s="40" t="s">
        <v>603</v>
      </c>
      <c r="E115" s="41" t="s">
        <v>604</v>
      </c>
      <c r="F115" s="39">
        <v>2018</v>
      </c>
      <c r="G115" s="38" t="s">
        <v>886</v>
      </c>
      <c r="H115" s="40" t="s">
        <v>963</v>
      </c>
      <c r="I115" s="11" t="s">
        <v>771</v>
      </c>
    </row>
    <row r="116" spans="1:9" x14ac:dyDescent="0.3">
      <c r="A116" s="52">
        <v>189</v>
      </c>
      <c r="B116" s="39" t="s">
        <v>591</v>
      </c>
      <c r="C116" s="40" t="s">
        <v>605</v>
      </c>
      <c r="D116" s="40" t="s">
        <v>606</v>
      </c>
      <c r="E116" s="41" t="s">
        <v>607</v>
      </c>
      <c r="F116" s="39">
        <v>2018</v>
      </c>
      <c r="G116" s="38" t="s">
        <v>884</v>
      </c>
      <c r="H116" s="40" t="s">
        <v>964</v>
      </c>
      <c r="I116" s="11" t="s">
        <v>771</v>
      </c>
    </row>
    <row r="117" spans="1:9" x14ac:dyDescent="0.3">
      <c r="A117" s="52">
        <v>196</v>
      </c>
      <c r="B117" s="39" t="s">
        <v>591</v>
      </c>
      <c r="C117" s="40" t="s">
        <v>608</v>
      </c>
      <c r="D117" s="40" t="s">
        <v>609</v>
      </c>
      <c r="E117" s="41" t="s">
        <v>610</v>
      </c>
      <c r="F117" s="39">
        <v>2018</v>
      </c>
      <c r="G117" s="38" t="s">
        <v>886</v>
      </c>
      <c r="H117" s="40" t="s">
        <v>965</v>
      </c>
      <c r="I117" s="11" t="s">
        <v>771</v>
      </c>
    </row>
    <row r="118" spans="1:9" x14ac:dyDescent="0.3">
      <c r="A118" s="52">
        <v>197</v>
      </c>
      <c r="B118" s="39" t="s">
        <v>591</v>
      </c>
      <c r="C118" s="40" t="s">
        <v>611</v>
      </c>
      <c r="D118" s="40" t="s">
        <v>612</v>
      </c>
      <c r="E118" s="41" t="s">
        <v>613</v>
      </c>
      <c r="F118" s="39">
        <v>2019</v>
      </c>
      <c r="G118" s="38" t="s">
        <v>886</v>
      </c>
      <c r="H118" s="40" t="s">
        <v>966</v>
      </c>
      <c r="I118" s="11" t="s">
        <v>771</v>
      </c>
    </row>
    <row r="119" spans="1:9" x14ac:dyDescent="0.3">
      <c r="A119" s="52">
        <v>200</v>
      </c>
      <c r="B119" s="39" t="s">
        <v>591</v>
      </c>
      <c r="C119" s="40" t="s">
        <v>615</v>
      </c>
      <c r="D119" s="40" t="s">
        <v>616</v>
      </c>
      <c r="E119" s="41" t="s">
        <v>617</v>
      </c>
      <c r="F119" s="39">
        <v>2018</v>
      </c>
      <c r="G119" s="38" t="s">
        <v>884</v>
      </c>
      <c r="H119" s="40" t="s">
        <v>618</v>
      </c>
      <c r="I119" s="11" t="s">
        <v>771</v>
      </c>
    </row>
    <row r="120" spans="1:9" x14ac:dyDescent="0.3">
      <c r="A120" s="52">
        <v>203</v>
      </c>
      <c r="B120" s="39" t="s">
        <v>591</v>
      </c>
      <c r="C120" s="40" t="s">
        <v>619</v>
      </c>
      <c r="D120" s="40" t="s">
        <v>620</v>
      </c>
      <c r="E120" s="41" t="s">
        <v>621</v>
      </c>
      <c r="F120" s="39">
        <v>2019</v>
      </c>
      <c r="G120" s="38" t="s">
        <v>886</v>
      </c>
      <c r="H120" s="40" t="s">
        <v>967</v>
      </c>
      <c r="I120" s="11" t="s">
        <v>771</v>
      </c>
    </row>
    <row r="121" spans="1:9" x14ac:dyDescent="0.3">
      <c r="A121" s="52">
        <v>204</v>
      </c>
      <c r="B121" s="39" t="s">
        <v>591</v>
      </c>
      <c r="C121" s="40" t="s">
        <v>622</v>
      </c>
      <c r="D121" s="40" t="s">
        <v>623</v>
      </c>
      <c r="E121" s="41" t="s">
        <v>624</v>
      </c>
      <c r="F121" s="39">
        <v>2018</v>
      </c>
      <c r="G121" s="38" t="s">
        <v>884</v>
      </c>
      <c r="H121" s="40" t="s">
        <v>625</v>
      </c>
      <c r="I121" s="11" t="s">
        <v>771</v>
      </c>
    </row>
    <row r="122" spans="1:9" x14ac:dyDescent="0.3">
      <c r="A122" s="52">
        <v>206</v>
      </c>
      <c r="B122" s="39" t="s">
        <v>591</v>
      </c>
      <c r="C122" s="40" t="s">
        <v>626</v>
      </c>
      <c r="D122" s="40" t="s">
        <v>627</v>
      </c>
      <c r="E122" s="41" t="s">
        <v>628</v>
      </c>
      <c r="F122" s="39">
        <v>2018</v>
      </c>
      <c r="G122" s="38" t="s">
        <v>886</v>
      </c>
      <c r="H122" s="40" t="s">
        <v>1035</v>
      </c>
      <c r="I122" s="11" t="s">
        <v>771</v>
      </c>
    </row>
    <row r="123" spans="1:9" x14ac:dyDescent="0.3">
      <c r="A123" s="52">
        <v>208</v>
      </c>
      <c r="B123" s="39" t="s">
        <v>591</v>
      </c>
      <c r="C123" s="40" t="s">
        <v>629</v>
      </c>
      <c r="D123" s="40" t="s">
        <v>630</v>
      </c>
      <c r="E123" s="41" t="s">
        <v>631</v>
      </c>
      <c r="F123" s="39">
        <v>2019</v>
      </c>
      <c r="G123" s="38" t="s">
        <v>886</v>
      </c>
      <c r="H123" s="40" t="s">
        <v>968</v>
      </c>
      <c r="I123" s="11" t="s">
        <v>771</v>
      </c>
    </row>
    <row r="124" spans="1:9" x14ac:dyDescent="0.3">
      <c r="A124" s="52">
        <v>209</v>
      </c>
      <c r="B124" s="39" t="s">
        <v>591</v>
      </c>
      <c r="C124" s="40" t="s">
        <v>632</v>
      </c>
      <c r="D124" s="40" t="s">
        <v>633</v>
      </c>
      <c r="E124" s="41" t="s">
        <v>634</v>
      </c>
      <c r="F124" s="39">
        <v>2018</v>
      </c>
      <c r="G124" s="38" t="s">
        <v>884</v>
      </c>
      <c r="H124" s="40" t="s">
        <v>969</v>
      </c>
      <c r="I124" s="11" t="s">
        <v>771</v>
      </c>
    </row>
    <row r="125" spans="1:9" x14ac:dyDescent="0.3">
      <c r="A125" s="52">
        <v>210</v>
      </c>
      <c r="B125" s="39" t="s">
        <v>591</v>
      </c>
      <c r="C125" s="40" t="s">
        <v>635</v>
      </c>
      <c r="D125" s="40" t="s">
        <v>636</v>
      </c>
      <c r="E125" s="41" t="s">
        <v>637</v>
      </c>
      <c r="F125" s="39">
        <v>2019</v>
      </c>
      <c r="G125" s="38" t="s">
        <v>886</v>
      </c>
      <c r="H125" s="40" t="s">
        <v>968</v>
      </c>
      <c r="I125" s="11" t="s">
        <v>771</v>
      </c>
    </row>
    <row r="126" spans="1:9" x14ac:dyDescent="0.3">
      <c r="A126" s="52">
        <v>215</v>
      </c>
      <c r="B126" s="39" t="s">
        <v>591</v>
      </c>
      <c r="C126" s="40" t="s">
        <v>638</v>
      </c>
      <c r="D126" s="40" t="s">
        <v>639</v>
      </c>
      <c r="E126" s="41" t="s">
        <v>817</v>
      </c>
      <c r="F126" s="39">
        <v>2019</v>
      </c>
      <c r="G126" s="38" t="s">
        <v>884</v>
      </c>
      <c r="H126" s="40" t="s">
        <v>641</v>
      </c>
      <c r="I126" s="11" t="s">
        <v>771</v>
      </c>
    </row>
    <row r="127" spans="1:9" x14ac:dyDescent="0.3">
      <c r="A127" s="52">
        <v>216</v>
      </c>
      <c r="B127" s="39" t="s">
        <v>591</v>
      </c>
      <c r="C127" s="40" t="s">
        <v>642</v>
      </c>
      <c r="D127" s="40" t="s">
        <v>614</v>
      </c>
      <c r="E127" s="41" t="s">
        <v>643</v>
      </c>
      <c r="F127" s="39">
        <v>2018</v>
      </c>
      <c r="G127" s="38" t="s">
        <v>886</v>
      </c>
      <c r="H127" s="40" t="s">
        <v>970</v>
      </c>
      <c r="I127" s="11" t="s">
        <v>771</v>
      </c>
    </row>
    <row r="128" spans="1:9" x14ac:dyDescent="0.3">
      <c r="A128" s="52">
        <v>220</v>
      </c>
      <c r="B128" s="39" t="s">
        <v>644</v>
      </c>
      <c r="C128" s="42" t="s">
        <v>645</v>
      </c>
      <c r="D128" s="42" t="s">
        <v>646</v>
      </c>
      <c r="E128" s="43" t="s">
        <v>647</v>
      </c>
      <c r="F128" s="44">
        <v>2018</v>
      </c>
      <c r="G128" s="38" t="s">
        <v>884</v>
      </c>
      <c r="H128" s="42" t="s">
        <v>648</v>
      </c>
      <c r="I128" s="11" t="s">
        <v>771</v>
      </c>
    </row>
    <row r="129" spans="1:9" x14ac:dyDescent="0.3">
      <c r="A129" s="52">
        <v>221</v>
      </c>
      <c r="B129" s="39" t="s">
        <v>644</v>
      </c>
      <c r="C129" s="42" t="s">
        <v>649</v>
      </c>
      <c r="D129" s="42" t="s">
        <v>650</v>
      </c>
      <c r="E129" s="43" t="s">
        <v>651</v>
      </c>
      <c r="F129" s="44">
        <v>2018</v>
      </c>
      <c r="G129" s="38" t="s">
        <v>884</v>
      </c>
      <c r="H129" s="42" t="s">
        <v>652</v>
      </c>
      <c r="I129" s="11" t="s">
        <v>771</v>
      </c>
    </row>
    <row r="130" spans="1:9" x14ac:dyDescent="0.3">
      <c r="A130" s="52">
        <v>222</v>
      </c>
      <c r="B130" s="39" t="s">
        <v>644</v>
      </c>
      <c r="C130" s="42" t="s">
        <v>653</v>
      </c>
      <c r="D130" s="42" t="s">
        <v>654</v>
      </c>
      <c r="E130" s="43" t="s">
        <v>655</v>
      </c>
      <c r="F130" s="44">
        <v>2019</v>
      </c>
      <c r="G130" s="38" t="s">
        <v>884</v>
      </c>
      <c r="H130" s="42" t="s">
        <v>656</v>
      </c>
      <c r="I130" s="11" t="s">
        <v>771</v>
      </c>
    </row>
    <row r="131" spans="1:9" x14ac:dyDescent="0.3">
      <c r="A131" s="52">
        <v>223</v>
      </c>
      <c r="B131" s="39" t="s">
        <v>644</v>
      </c>
      <c r="C131" s="42" t="s">
        <v>657</v>
      </c>
      <c r="D131" s="42" t="s">
        <v>658</v>
      </c>
      <c r="E131" s="41" t="s">
        <v>659</v>
      </c>
      <c r="F131" s="44">
        <v>2019</v>
      </c>
      <c r="G131" s="38" t="s">
        <v>884</v>
      </c>
      <c r="H131" s="42" t="s">
        <v>656</v>
      </c>
      <c r="I131" s="11" t="s">
        <v>771</v>
      </c>
    </row>
    <row r="132" spans="1:9" x14ac:dyDescent="0.3">
      <c r="A132" s="52">
        <v>225</v>
      </c>
      <c r="B132" s="39" t="s">
        <v>644</v>
      </c>
      <c r="C132" s="42" t="s">
        <v>660</v>
      </c>
      <c r="D132" s="42" t="s">
        <v>654</v>
      </c>
      <c r="E132" s="43" t="s">
        <v>661</v>
      </c>
      <c r="F132" s="44">
        <v>2018</v>
      </c>
      <c r="G132" s="38" t="s">
        <v>884</v>
      </c>
      <c r="H132" s="42" t="s">
        <v>656</v>
      </c>
      <c r="I132" s="11" t="s">
        <v>771</v>
      </c>
    </row>
    <row r="133" spans="1:9" x14ac:dyDescent="0.3">
      <c r="A133" s="52">
        <v>228</v>
      </c>
      <c r="B133" s="39" t="s">
        <v>662</v>
      </c>
      <c r="C133" s="40" t="s">
        <v>667</v>
      </c>
      <c r="D133" s="40" t="s">
        <v>668</v>
      </c>
      <c r="E133" s="41" t="s">
        <v>669</v>
      </c>
      <c r="F133" s="39">
        <v>2019</v>
      </c>
      <c r="G133" s="38" t="s">
        <v>884</v>
      </c>
      <c r="H133" s="40" t="s">
        <v>618</v>
      </c>
      <c r="I133" s="11" t="s">
        <v>771</v>
      </c>
    </row>
    <row r="134" spans="1:9" x14ac:dyDescent="0.3">
      <c r="A134" s="52">
        <v>232</v>
      </c>
      <c r="B134" s="39" t="s">
        <v>662</v>
      </c>
      <c r="C134" s="40" t="s">
        <v>670</v>
      </c>
      <c r="D134" s="40" t="s">
        <v>671</v>
      </c>
      <c r="E134" s="41" t="s">
        <v>672</v>
      </c>
      <c r="F134" s="39">
        <v>2019</v>
      </c>
      <c r="G134" s="38" t="s">
        <v>884</v>
      </c>
      <c r="H134" s="40" t="s">
        <v>673</v>
      </c>
      <c r="I134" s="11" t="s">
        <v>771</v>
      </c>
    </row>
    <row r="135" spans="1:9" x14ac:dyDescent="0.3">
      <c r="A135" s="52">
        <v>233</v>
      </c>
      <c r="B135" s="39" t="s">
        <v>662</v>
      </c>
      <c r="C135" s="40" t="s">
        <v>674</v>
      </c>
      <c r="D135" s="40" t="s">
        <v>675</v>
      </c>
      <c r="E135" s="41" t="s">
        <v>676</v>
      </c>
      <c r="F135" s="39">
        <v>2019</v>
      </c>
      <c r="G135" s="38" t="s">
        <v>886</v>
      </c>
      <c r="H135" s="40" t="s">
        <v>677</v>
      </c>
      <c r="I135" s="11" t="s">
        <v>771</v>
      </c>
    </row>
    <row r="136" spans="1:9" x14ac:dyDescent="0.3">
      <c r="A136" s="52">
        <v>234</v>
      </c>
      <c r="B136" s="39" t="s">
        <v>662</v>
      </c>
      <c r="C136" s="40" t="s">
        <v>678</v>
      </c>
      <c r="D136" s="40" t="s">
        <v>679</v>
      </c>
      <c r="E136" s="41" t="s">
        <v>680</v>
      </c>
      <c r="F136" s="39">
        <v>2019</v>
      </c>
      <c r="G136" s="38" t="s">
        <v>884</v>
      </c>
      <c r="H136" s="40" t="s">
        <v>673</v>
      </c>
      <c r="I136" s="11" t="s">
        <v>771</v>
      </c>
    </row>
    <row r="137" spans="1:9" x14ac:dyDescent="0.3">
      <c r="A137" s="52">
        <v>237</v>
      </c>
      <c r="B137" s="39" t="s">
        <v>662</v>
      </c>
      <c r="C137" s="40" t="s">
        <v>681</v>
      </c>
      <c r="D137" s="40" t="s">
        <v>682</v>
      </c>
      <c r="E137" s="41" t="s">
        <v>836</v>
      </c>
      <c r="F137" s="39">
        <v>2018</v>
      </c>
      <c r="G137" s="38" t="s">
        <v>884</v>
      </c>
      <c r="H137" s="40" t="s">
        <v>684</v>
      </c>
      <c r="I137" s="11" t="s">
        <v>771</v>
      </c>
    </row>
    <row r="138" spans="1:9" x14ac:dyDescent="0.3">
      <c r="A138" s="52">
        <v>239</v>
      </c>
      <c r="B138" s="39" t="s">
        <v>662</v>
      </c>
      <c r="C138" s="40" t="s">
        <v>685</v>
      </c>
      <c r="D138" s="40" t="s">
        <v>686</v>
      </c>
      <c r="E138" s="41" t="s">
        <v>687</v>
      </c>
      <c r="F138" s="39">
        <v>2018</v>
      </c>
      <c r="G138" s="38" t="s">
        <v>886</v>
      </c>
      <c r="H138" s="40" t="s">
        <v>688</v>
      </c>
      <c r="I138" s="11" t="s">
        <v>771</v>
      </c>
    </row>
    <row r="139" spans="1:9" x14ac:dyDescent="0.3">
      <c r="A139" s="52">
        <v>241</v>
      </c>
      <c r="B139" s="39" t="s">
        <v>662</v>
      </c>
      <c r="C139" s="40" t="s">
        <v>689</v>
      </c>
      <c r="D139" s="40" t="s">
        <v>690</v>
      </c>
      <c r="E139" s="41" t="s">
        <v>1014</v>
      </c>
      <c r="F139" s="39">
        <v>2018</v>
      </c>
      <c r="G139" s="38" t="s">
        <v>884</v>
      </c>
      <c r="H139" s="40" t="s">
        <v>692</v>
      </c>
      <c r="I139" s="11" t="s">
        <v>771</v>
      </c>
    </row>
    <row r="140" spans="1:9" x14ac:dyDescent="0.3">
      <c r="A140" s="52">
        <v>242</v>
      </c>
      <c r="B140" s="39" t="s">
        <v>662</v>
      </c>
      <c r="C140" s="40" t="s">
        <v>693</v>
      </c>
      <c r="D140" s="40" t="s">
        <v>694</v>
      </c>
      <c r="E140" s="41" t="s">
        <v>695</v>
      </c>
      <c r="F140" s="39">
        <v>2018</v>
      </c>
      <c r="G140" s="38" t="s">
        <v>884</v>
      </c>
      <c r="H140" s="40" t="s">
        <v>673</v>
      </c>
      <c r="I140" s="11" t="s">
        <v>771</v>
      </c>
    </row>
    <row r="141" spans="1:9" x14ac:dyDescent="0.3">
      <c r="A141" s="52">
        <v>246</v>
      </c>
      <c r="B141" s="39" t="s">
        <v>662</v>
      </c>
      <c r="C141" s="40" t="s">
        <v>696</v>
      </c>
      <c r="D141" s="40" t="s">
        <v>697</v>
      </c>
      <c r="E141" s="41" t="s">
        <v>698</v>
      </c>
      <c r="F141" s="39">
        <v>2019</v>
      </c>
      <c r="G141" s="38" t="s">
        <v>884</v>
      </c>
      <c r="H141" s="40" t="s">
        <v>673</v>
      </c>
      <c r="I141" s="11" t="s">
        <v>771</v>
      </c>
    </row>
    <row r="142" spans="1:9" x14ac:dyDescent="0.3">
      <c r="A142" s="52">
        <v>247</v>
      </c>
      <c r="B142" s="39" t="s">
        <v>662</v>
      </c>
      <c r="C142" s="40" t="s">
        <v>699</v>
      </c>
      <c r="D142" s="40" t="s">
        <v>700</v>
      </c>
      <c r="E142" s="41" t="s">
        <v>701</v>
      </c>
      <c r="F142" s="39">
        <v>2019</v>
      </c>
      <c r="G142" s="38" t="s">
        <v>886</v>
      </c>
      <c r="H142" s="40" t="s">
        <v>702</v>
      </c>
      <c r="I142" s="11" t="s">
        <v>771</v>
      </c>
    </row>
    <row r="143" spans="1:9" x14ac:dyDescent="0.3">
      <c r="A143" s="52">
        <v>248</v>
      </c>
      <c r="B143" s="39" t="s">
        <v>662</v>
      </c>
      <c r="C143" s="40" t="s">
        <v>703</v>
      </c>
      <c r="D143" s="40" t="s">
        <v>704</v>
      </c>
      <c r="E143" s="41" t="s">
        <v>705</v>
      </c>
      <c r="F143" s="39">
        <v>2018</v>
      </c>
      <c r="G143" s="38" t="s">
        <v>884</v>
      </c>
      <c r="H143" s="40" t="s">
        <v>652</v>
      </c>
      <c r="I143" s="11" t="s">
        <v>771</v>
      </c>
    </row>
    <row r="144" spans="1:9" x14ac:dyDescent="0.3">
      <c r="A144" s="52">
        <v>250</v>
      </c>
      <c r="B144" s="39" t="s">
        <v>662</v>
      </c>
      <c r="C144" s="40" t="s">
        <v>706</v>
      </c>
      <c r="D144" s="40" t="s">
        <v>707</v>
      </c>
      <c r="E144" s="41" t="s">
        <v>708</v>
      </c>
      <c r="F144" s="39">
        <v>2018</v>
      </c>
      <c r="G144" s="38" t="s">
        <v>884</v>
      </c>
      <c r="H144" s="40" t="s">
        <v>673</v>
      </c>
      <c r="I144" s="11" t="s">
        <v>771</v>
      </c>
    </row>
    <row r="145" spans="1:9" x14ac:dyDescent="0.3">
      <c r="A145" s="52">
        <v>251</v>
      </c>
      <c r="B145" s="39" t="s">
        <v>662</v>
      </c>
      <c r="C145" s="40" t="s">
        <v>709</v>
      </c>
      <c r="D145" s="40" t="s">
        <v>710</v>
      </c>
      <c r="E145" s="41" t="s">
        <v>711</v>
      </c>
      <c r="F145" s="39">
        <v>2018</v>
      </c>
      <c r="G145" s="38" t="s">
        <v>884</v>
      </c>
      <c r="H145" s="40" t="s">
        <v>712</v>
      </c>
      <c r="I145" s="11" t="s">
        <v>771</v>
      </c>
    </row>
    <row r="146" spans="1:9" x14ac:dyDescent="0.3">
      <c r="A146" s="52">
        <v>252</v>
      </c>
      <c r="B146" s="39" t="s">
        <v>662</v>
      </c>
      <c r="C146" s="40" t="s">
        <v>713</v>
      </c>
      <c r="D146" s="40" t="s">
        <v>714</v>
      </c>
      <c r="E146" s="41" t="s">
        <v>715</v>
      </c>
      <c r="F146" s="39">
        <v>2019</v>
      </c>
      <c r="G146" s="38" t="s">
        <v>884</v>
      </c>
      <c r="H146" s="40" t="s">
        <v>673</v>
      </c>
      <c r="I146" s="11" t="s">
        <v>771</v>
      </c>
    </row>
    <row r="147" spans="1:9" x14ac:dyDescent="0.3">
      <c r="A147" s="52">
        <v>253</v>
      </c>
      <c r="B147" s="39" t="s">
        <v>662</v>
      </c>
      <c r="C147" s="40" t="s">
        <v>716</v>
      </c>
      <c r="D147" s="40" t="s">
        <v>717</v>
      </c>
      <c r="E147" s="41" t="s">
        <v>718</v>
      </c>
      <c r="F147" s="39">
        <v>2018</v>
      </c>
      <c r="G147" s="38" t="s">
        <v>884</v>
      </c>
      <c r="H147" s="40" t="s">
        <v>673</v>
      </c>
      <c r="I147" s="11" t="s">
        <v>771</v>
      </c>
    </row>
    <row r="148" spans="1:9" x14ac:dyDescent="0.3">
      <c r="A148" s="52">
        <v>254</v>
      </c>
      <c r="B148" s="39" t="s">
        <v>662</v>
      </c>
      <c r="C148" s="40" t="s">
        <v>719</v>
      </c>
      <c r="D148" s="40" t="s">
        <v>720</v>
      </c>
      <c r="E148" s="41" t="s">
        <v>721</v>
      </c>
      <c r="F148" s="39">
        <v>2018</v>
      </c>
      <c r="G148" s="38" t="s">
        <v>886</v>
      </c>
      <c r="H148" s="40" t="s">
        <v>722</v>
      </c>
      <c r="I148" s="11" t="s">
        <v>771</v>
      </c>
    </row>
    <row r="149" spans="1:9" x14ac:dyDescent="0.3">
      <c r="A149" s="52">
        <v>255</v>
      </c>
      <c r="B149" s="39" t="s">
        <v>662</v>
      </c>
      <c r="C149" s="40" t="s">
        <v>723</v>
      </c>
      <c r="D149" s="40" t="s">
        <v>724</v>
      </c>
      <c r="E149" s="41" t="s">
        <v>725</v>
      </c>
      <c r="F149" s="39">
        <v>2018</v>
      </c>
      <c r="G149" s="38" t="s">
        <v>886</v>
      </c>
      <c r="H149" s="40" t="s">
        <v>722</v>
      </c>
      <c r="I149" s="11" t="s">
        <v>771</v>
      </c>
    </row>
    <row r="150" spans="1:9" x14ac:dyDescent="0.3">
      <c r="A150" s="52">
        <v>258</v>
      </c>
      <c r="B150" s="39" t="s">
        <v>662</v>
      </c>
      <c r="C150" s="40" t="s">
        <v>727</v>
      </c>
      <c r="D150" s="40" t="s">
        <v>728</v>
      </c>
      <c r="E150" s="41" t="s">
        <v>729</v>
      </c>
      <c r="F150" s="39">
        <v>2019</v>
      </c>
      <c r="G150" s="38" t="s">
        <v>884</v>
      </c>
      <c r="H150" s="40" t="s">
        <v>673</v>
      </c>
      <c r="I150" s="11" t="s">
        <v>771</v>
      </c>
    </row>
    <row r="151" spans="1:9" x14ac:dyDescent="0.3">
      <c r="A151" s="52">
        <v>261</v>
      </c>
      <c r="B151" s="39" t="s">
        <v>662</v>
      </c>
      <c r="C151" s="40" t="s">
        <v>730</v>
      </c>
      <c r="D151" s="40" t="s">
        <v>731</v>
      </c>
      <c r="E151" s="41" t="s">
        <v>732</v>
      </c>
      <c r="F151" s="39">
        <v>2018</v>
      </c>
      <c r="G151" s="38" t="s">
        <v>884</v>
      </c>
      <c r="H151" s="40" t="s">
        <v>733</v>
      </c>
      <c r="I151" s="11" t="s">
        <v>771</v>
      </c>
    </row>
    <row r="152" spans="1:9" x14ac:dyDescent="0.3">
      <c r="A152" s="52">
        <v>264</v>
      </c>
      <c r="B152" s="39" t="s">
        <v>662</v>
      </c>
      <c r="C152" s="40" t="s">
        <v>734</v>
      </c>
      <c r="D152" s="40" t="s">
        <v>735</v>
      </c>
      <c r="E152" s="41" t="s">
        <v>736</v>
      </c>
      <c r="F152" s="39">
        <v>2019</v>
      </c>
      <c r="G152" s="38" t="s">
        <v>884</v>
      </c>
      <c r="H152" s="40" t="s">
        <v>673</v>
      </c>
      <c r="I152" s="11" t="s">
        <v>771</v>
      </c>
    </row>
    <row r="153" spans="1:9" x14ac:dyDescent="0.3">
      <c r="A153" s="52">
        <v>268</v>
      </c>
      <c r="B153" s="39" t="s">
        <v>662</v>
      </c>
      <c r="C153" s="40" t="s">
        <v>737</v>
      </c>
      <c r="D153" s="40" t="s">
        <v>738</v>
      </c>
      <c r="E153" s="41" t="s">
        <v>739</v>
      </c>
      <c r="F153" s="39">
        <v>2019</v>
      </c>
      <c r="G153" s="38" t="s">
        <v>884</v>
      </c>
      <c r="H153" s="40" t="s">
        <v>740</v>
      </c>
      <c r="I153" s="11" t="s">
        <v>771</v>
      </c>
    </row>
    <row r="154" spans="1:9" x14ac:dyDescent="0.3">
      <c r="A154" s="52">
        <v>269</v>
      </c>
      <c r="B154" s="39" t="s">
        <v>662</v>
      </c>
      <c r="C154" s="40" t="s">
        <v>741</v>
      </c>
      <c r="D154" s="40" t="s">
        <v>742</v>
      </c>
      <c r="E154" s="41" t="s">
        <v>743</v>
      </c>
      <c r="F154" s="39">
        <v>2018</v>
      </c>
      <c r="G154" s="38" t="s">
        <v>886</v>
      </c>
      <c r="H154" s="40" t="s">
        <v>744</v>
      </c>
      <c r="I154" s="11" t="s">
        <v>771</v>
      </c>
    </row>
    <row r="155" spans="1:9" x14ac:dyDescent="0.3">
      <c r="A155" s="52">
        <v>270</v>
      </c>
      <c r="B155" s="39" t="s">
        <v>662</v>
      </c>
      <c r="C155" s="40" t="s">
        <v>745</v>
      </c>
      <c r="D155" s="40" t="s">
        <v>746</v>
      </c>
      <c r="E155" s="41" t="s">
        <v>747</v>
      </c>
      <c r="F155" s="39">
        <v>2019</v>
      </c>
      <c r="G155" s="38" t="s">
        <v>886</v>
      </c>
      <c r="H155" s="40" t="s">
        <v>748</v>
      </c>
      <c r="I155" s="11" t="s">
        <v>771</v>
      </c>
    </row>
    <row r="156" spans="1:9" x14ac:dyDescent="0.3">
      <c r="A156" s="52">
        <v>272</v>
      </c>
      <c r="B156" s="39" t="s">
        <v>662</v>
      </c>
      <c r="C156" s="40" t="s">
        <v>749</v>
      </c>
      <c r="D156" s="40" t="s">
        <v>750</v>
      </c>
      <c r="E156" s="41" t="s">
        <v>751</v>
      </c>
      <c r="F156" s="39">
        <v>2019</v>
      </c>
      <c r="G156" s="38" t="s">
        <v>884</v>
      </c>
      <c r="H156" s="40" t="s">
        <v>726</v>
      </c>
      <c r="I156" s="11" t="s">
        <v>771</v>
      </c>
    </row>
    <row r="157" spans="1:9" x14ac:dyDescent="0.3">
      <c r="A157" s="52">
        <v>273</v>
      </c>
      <c r="B157" s="39" t="s">
        <v>662</v>
      </c>
      <c r="C157" s="40" t="s">
        <v>752</v>
      </c>
      <c r="D157" s="40" t="s">
        <v>753</v>
      </c>
      <c r="E157" s="41" t="s">
        <v>754</v>
      </c>
      <c r="F157" s="39">
        <v>2018</v>
      </c>
      <c r="G157" s="38" t="s">
        <v>960</v>
      </c>
      <c r="H157" s="40" t="s">
        <v>755</v>
      </c>
      <c r="I157" s="11" t="s">
        <v>771</v>
      </c>
    </row>
    <row r="158" spans="1:9" x14ac:dyDescent="0.3">
      <c r="A158" s="52">
        <v>278</v>
      </c>
      <c r="B158" s="39" t="s">
        <v>662</v>
      </c>
      <c r="C158" s="40" t="s">
        <v>756</v>
      </c>
      <c r="D158" s="40" t="s">
        <v>757</v>
      </c>
      <c r="E158" s="41" t="s">
        <v>758</v>
      </c>
      <c r="F158" s="39">
        <v>2018</v>
      </c>
      <c r="G158" s="38" t="s">
        <v>886</v>
      </c>
      <c r="H158" s="40" t="s">
        <v>688</v>
      </c>
      <c r="I158" s="11" t="s">
        <v>771</v>
      </c>
    </row>
    <row r="159" spans="1:9" x14ac:dyDescent="0.3">
      <c r="A159" s="52">
        <v>279</v>
      </c>
      <c r="B159" s="39" t="s">
        <v>662</v>
      </c>
      <c r="C159" s="40" t="s">
        <v>759</v>
      </c>
      <c r="D159" s="40" t="s">
        <v>760</v>
      </c>
      <c r="E159" s="41" t="s">
        <v>761</v>
      </c>
      <c r="F159" s="39">
        <v>2018</v>
      </c>
      <c r="G159" s="38" t="s">
        <v>886</v>
      </c>
      <c r="H159" s="40" t="s">
        <v>762</v>
      </c>
      <c r="I159" s="11" t="s">
        <v>771</v>
      </c>
    </row>
    <row r="160" spans="1:9" x14ac:dyDescent="0.3">
      <c r="A160" s="52">
        <v>281</v>
      </c>
      <c r="B160" s="39" t="s">
        <v>662</v>
      </c>
      <c r="C160" s="40" t="s">
        <v>763</v>
      </c>
      <c r="D160" s="40" t="s">
        <v>764</v>
      </c>
      <c r="E160" s="41" t="s">
        <v>765</v>
      </c>
      <c r="F160" s="39">
        <v>2018</v>
      </c>
      <c r="G160" s="38" t="s">
        <v>886</v>
      </c>
      <c r="H160" s="40" t="s">
        <v>677</v>
      </c>
      <c r="I160" s="11" t="s">
        <v>771</v>
      </c>
    </row>
    <row r="161" spans="1:9" x14ac:dyDescent="0.3">
      <c r="A161" s="52">
        <v>282</v>
      </c>
      <c r="B161" s="39" t="s">
        <v>662</v>
      </c>
      <c r="C161" s="40" t="s">
        <v>766</v>
      </c>
      <c r="D161" s="40" t="s">
        <v>767</v>
      </c>
      <c r="E161" s="41" t="s">
        <v>768</v>
      </c>
      <c r="F161" s="39">
        <v>2019</v>
      </c>
      <c r="G161" s="38" t="s">
        <v>886</v>
      </c>
      <c r="H161" s="40" t="s">
        <v>666</v>
      </c>
      <c r="I161" s="11" t="s">
        <v>771</v>
      </c>
    </row>
    <row r="162" spans="1:9" x14ac:dyDescent="0.3">
      <c r="A162" s="4"/>
    </row>
    <row r="163" spans="1:9" x14ac:dyDescent="0.3">
      <c r="A163" s="4"/>
    </row>
    <row r="164" spans="1:9" x14ac:dyDescent="0.3">
      <c r="A164" s="4"/>
    </row>
    <row r="165" spans="1:9" x14ac:dyDescent="0.3">
      <c r="A165" s="4"/>
      <c r="C165" s="77" t="s">
        <v>971</v>
      </c>
      <c r="D165" s="78">
        <f>COUNTIF($G$3:$G$161,"c")</f>
        <v>110</v>
      </c>
      <c r="E165" s="79">
        <f>D165/159</f>
        <v>0.69182389937106914</v>
      </c>
      <c r="F165" s="57"/>
    </row>
    <row r="166" spans="1:9" x14ac:dyDescent="0.3">
      <c r="A166" s="4"/>
      <c r="C166" s="77" t="s">
        <v>972</v>
      </c>
      <c r="D166" s="78">
        <f>COUNTIF($G$3:$G$161,"j")</f>
        <v>39</v>
      </c>
      <c r="E166" s="79">
        <f t="shared" ref="E166:E169" si="0">D166/159</f>
        <v>0.24528301886792453</v>
      </c>
    </row>
    <row r="167" spans="1:9" x14ac:dyDescent="0.3">
      <c r="A167" s="4"/>
      <c r="C167" s="77" t="s">
        <v>973</v>
      </c>
      <c r="D167" s="78">
        <f>COUNTIF($G$3:$G$161,"w")</f>
        <v>7</v>
      </c>
      <c r="E167" s="79">
        <f t="shared" si="0"/>
        <v>4.40251572327044E-2</v>
      </c>
    </row>
    <row r="168" spans="1:9" x14ac:dyDescent="0.3">
      <c r="A168" s="4"/>
      <c r="C168" s="77" t="s">
        <v>974</v>
      </c>
      <c r="D168" s="78">
        <f>COUNTIF($G$3:$G$161,"s")</f>
        <v>1</v>
      </c>
      <c r="E168" s="79">
        <f t="shared" si="0"/>
        <v>6.2893081761006293E-3</v>
      </c>
    </row>
    <row r="169" spans="1:9" x14ac:dyDescent="0.3">
      <c r="A169" s="4"/>
      <c r="C169" s="77" t="s">
        <v>975</v>
      </c>
      <c r="D169" s="78">
        <f>COUNTIF($G$3:$G$161,"p")</f>
        <v>2</v>
      </c>
      <c r="E169" s="79">
        <f t="shared" si="0"/>
        <v>1.2578616352201259E-2</v>
      </c>
      <c r="F169" s="56"/>
    </row>
    <row r="170" spans="1:9" x14ac:dyDescent="0.3">
      <c r="A170" s="4"/>
      <c r="C170" s="74" t="s">
        <v>1015</v>
      </c>
      <c r="D170" s="75"/>
      <c r="E170" s="76"/>
      <c r="F170" s="56"/>
    </row>
    <row r="171" spans="1:9" x14ac:dyDescent="0.3">
      <c r="A171" s="4"/>
      <c r="C171" s="80"/>
      <c r="D171" s="81"/>
      <c r="E171" s="82"/>
      <c r="F171" s="56"/>
    </row>
    <row r="172" spans="1:9" x14ac:dyDescent="0.3">
      <c r="A172" s="4"/>
      <c r="C172" s="59">
        <f>MIN(F3:F161)</f>
        <v>1997</v>
      </c>
      <c r="D172" s="56">
        <f>COUNTIF($F$3:$F$161,C172)</f>
        <v>1</v>
      </c>
      <c r="E172" s="58"/>
      <c r="F172" s="56"/>
    </row>
    <row r="173" spans="1:9" x14ac:dyDescent="0.3">
      <c r="A173" s="4"/>
      <c r="C173" s="59">
        <v>1998</v>
      </c>
      <c r="D173" s="56">
        <f t="shared" ref="D173:D194" si="1">COUNTIF($F$3:$F$161,C173)</f>
        <v>0</v>
      </c>
      <c r="E173" s="58"/>
      <c r="F173" s="56"/>
    </row>
    <row r="174" spans="1:9" x14ac:dyDescent="0.3">
      <c r="A174" s="4"/>
      <c r="C174" s="59">
        <v>1999</v>
      </c>
      <c r="D174" s="56">
        <f t="shared" si="1"/>
        <v>1</v>
      </c>
      <c r="E174" s="28"/>
    </row>
    <row r="175" spans="1:9" x14ac:dyDescent="0.3">
      <c r="A175" s="4"/>
      <c r="C175" s="59">
        <v>2000</v>
      </c>
      <c r="D175" s="56">
        <f t="shared" si="1"/>
        <v>3</v>
      </c>
      <c r="E175" s="58"/>
      <c r="F175" s="56"/>
    </row>
    <row r="176" spans="1:9" x14ac:dyDescent="0.3">
      <c r="A176" s="4"/>
      <c r="C176" s="59">
        <v>2001</v>
      </c>
      <c r="D176" s="56">
        <f t="shared" si="1"/>
        <v>0</v>
      </c>
      <c r="E176" s="58"/>
      <c r="F176" s="56"/>
    </row>
    <row r="177" spans="1:8" x14ac:dyDescent="0.3">
      <c r="A177" s="4"/>
      <c r="C177" s="59">
        <v>2002</v>
      </c>
      <c r="D177" s="56">
        <f t="shared" si="1"/>
        <v>1</v>
      </c>
      <c r="E177" s="58"/>
      <c r="F177" s="56"/>
    </row>
    <row r="178" spans="1:8" x14ac:dyDescent="0.3">
      <c r="A178" s="4"/>
      <c r="C178" s="59">
        <v>2003</v>
      </c>
      <c r="D178" s="56">
        <f t="shared" si="1"/>
        <v>1</v>
      </c>
      <c r="E178" s="28"/>
    </row>
    <row r="179" spans="1:8" x14ac:dyDescent="0.3">
      <c r="A179" s="4"/>
      <c r="C179" s="59">
        <v>2004</v>
      </c>
      <c r="D179" s="56">
        <f t="shared" si="1"/>
        <v>6</v>
      </c>
      <c r="E179" s="28"/>
    </row>
    <row r="180" spans="1:8" x14ac:dyDescent="0.3">
      <c r="A180" s="4"/>
      <c r="C180" s="59">
        <v>2005</v>
      </c>
      <c r="D180" s="56">
        <f t="shared" si="1"/>
        <v>3</v>
      </c>
      <c r="E180" s="28"/>
    </row>
    <row r="181" spans="1:8" x14ac:dyDescent="0.3">
      <c r="A181" s="4"/>
      <c r="C181" s="59">
        <v>2006</v>
      </c>
      <c r="D181" s="56">
        <f t="shared" si="1"/>
        <v>6</v>
      </c>
      <c r="E181" s="28"/>
    </row>
    <row r="182" spans="1:8" x14ac:dyDescent="0.3">
      <c r="A182" s="4"/>
      <c r="C182" s="59">
        <v>2007</v>
      </c>
      <c r="D182" s="56">
        <f t="shared" si="1"/>
        <v>4</v>
      </c>
      <c r="E182" s="28"/>
    </row>
    <row r="183" spans="1:8" x14ac:dyDescent="0.3">
      <c r="A183" s="4"/>
      <c r="C183" s="59">
        <v>2008</v>
      </c>
      <c r="D183" s="56">
        <f t="shared" si="1"/>
        <v>4</v>
      </c>
      <c r="E183" s="28"/>
    </row>
    <row r="184" spans="1:8" x14ac:dyDescent="0.3">
      <c r="A184" s="4"/>
      <c r="C184" s="59">
        <v>2009</v>
      </c>
      <c r="D184" s="56">
        <f t="shared" si="1"/>
        <v>5</v>
      </c>
      <c r="E184" s="28"/>
    </row>
    <row r="185" spans="1:8" x14ac:dyDescent="0.3">
      <c r="A185" s="4"/>
      <c r="C185" s="59">
        <v>2010</v>
      </c>
      <c r="D185" s="56">
        <f t="shared" si="1"/>
        <v>6</v>
      </c>
      <c r="E185" s="28"/>
      <c r="G185" s="51"/>
      <c r="H185" s="4"/>
    </row>
    <row r="186" spans="1:8" x14ac:dyDescent="0.3">
      <c r="A186" s="4"/>
      <c r="C186" s="59">
        <v>2011</v>
      </c>
      <c r="D186" s="56">
        <f t="shared" si="1"/>
        <v>9</v>
      </c>
      <c r="E186" s="28"/>
      <c r="G186" s="51"/>
      <c r="H186" s="4"/>
    </row>
    <row r="187" spans="1:8" x14ac:dyDescent="0.3">
      <c r="A187" s="4"/>
      <c r="C187" s="59">
        <v>2012</v>
      </c>
      <c r="D187" s="56">
        <f t="shared" si="1"/>
        <v>10</v>
      </c>
      <c r="E187" s="28"/>
      <c r="G187" s="51"/>
      <c r="H187" s="4"/>
    </row>
    <row r="188" spans="1:8" x14ac:dyDescent="0.3">
      <c r="A188" s="4"/>
      <c r="C188" s="59">
        <v>2013</v>
      </c>
      <c r="D188" s="56">
        <f t="shared" si="1"/>
        <v>10</v>
      </c>
      <c r="E188" s="28"/>
      <c r="G188" s="51"/>
      <c r="H188" s="4"/>
    </row>
    <row r="189" spans="1:8" x14ac:dyDescent="0.3">
      <c r="A189" s="4"/>
      <c r="C189" s="59">
        <v>2014</v>
      </c>
      <c r="D189" s="56">
        <f t="shared" si="1"/>
        <v>5</v>
      </c>
      <c r="E189" s="28"/>
      <c r="G189" s="51"/>
      <c r="H189" s="4"/>
    </row>
    <row r="190" spans="1:8" x14ac:dyDescent="0.3">
      <c r="A190" s="4"/>
      <c r="C190" s="59">
        <v>2015</v>
      </c>
      <c r="D190" s="56">
        <f t="shared" si="1"/>
        <v>6</v>
      </c>
      <c r="E190" s="28"/>
      <c r="G190" s="51"/>
      <c r="H190" s="4"/>
    </row>
    <row r="191" spans="1:8" x14ac:dyDescent="0.3">
      <c r="A191" s="4"/>
      <c r="C191" s="59">
        <v>2016</v>
      </c>
      <c r="D191" s="56">
        <f t="shared" si="1"/>
        <v>9</v>
      </c>
      <c r="E191" s="28"/>
      <c r="G191" s="51"/>
      <c r="H191" s="4"/>
    </row>
    <row r="192" spans="1:8" x14ac:dyDescent="0.3">
      <c r="A192" s="4"/>
      <c r="C192" s="59">
        <v>2017</v>
      </c>
      <c r="D192" s="56">
        <f t="shared" si="1"/>
        <v>5</v>
      </c>
      <c r="E192" s="28"/>
      <c r="G192" s="51"/>
      <c r="H192" s="4"/>
    </row>
    <row r="193" spans="1:9" x14ac:dyDescent="0.3">
      <c r="A193" s="4"/>
      <c r="C193" s="59">
        <v>2018</v>
      </c>
      <c r="D193" s="56">
        <f t="shared" si="1"/>
        <v>42</v>
      </c>
      <c r="E193" s="28"/>
      <c r="G193" s="51"/>
      <c r="H193" s="4"/>
    </row>
    <row r="194" spans="1:9" x14ac:dyDescent="0.3">
      <c r="A194" s="4"/>
      <c r="C194" s="59">
        <v>2019</v>
      </c>
      <c r="D194" s="56">
        <f t="shared" si="1"/>
        <v>22</v>
      </c>
      <c r="E194" s="28"/>
      <c r="G194" s="51"/>
      <c r="H194" s="4"/>
    </row>
    <row r="195" spans="1:9" x14ac:dyDescent="0.3">
      <c r="A195" s="4"/>
      <c r="G195" s="51"/>
      <c r="H195" s="4"/>
    </row>
    <row r="196" spans="1:9" x14ac:dyDescent="0.3">
      <c r="A196" s="4"/>
      <c r="G196" s="51"/>
      <c r="H196" s="4"/>
    </row>
    <row r="197" spans="1:9" x14ac:dyDescent="0.3">
      <c r="A197" s="4"/>
      <c r="G197" s="51"/>
      <c r="H197" s="4"/>
    </row>
    <row r="198" spans="1:9" x14ac:dyDescent="0.3">
      <c r="A198" s="4"/>
      <c r="G198" s="51"/>
      <c r="H198" s="4"/>
    </row>
    <row r="199" spans="1:9" x14ac:dyDescent="0.3">
      <c r="A199" s="4"/>
      <c r="G199" s="51"/>
      <c r="H199" s="4"/>
    </row>
    <row r="200" spans="1:9" x14ac:dyDescent="0.3">
      <c r="A200" s="4"/>
      <c r="G200" s="51"/>
      <c r="H200" s="4"/>
    </row>
    <row r="201" spans="1:9" x14ac:dyDescent="0.3">
      <c r="A201" s="4"/>
      <c r="G201" s="51"/>
      <c r="H201" s="4"/>
    </row>
    <row r="202" spans="1:9" x14ac:dyDescent="0.3">
      <c r="A202" s="4"/>
      <c r="G202" s="51"/>
      <c r="H202" s="4"/>
      <c r="I202" s="51"/>
    </row>
    <row r="203" spans="1:9" x14ac:dyDescent="0.3">
      <c r="A203" s="4"/>
      <c r="G203" s="51"/>
      <c r="H203" s="4"/>
      <c r="I203" s="51"/>
    </row>
    <row r="204" spans="1:9" x14ac:dyDescent="0.3">
      <c r="A204" s="4"/>
      <c r="G204" s="51"/>
      <c r="H204" s="4"/>
      <c r="I204" s="51"/>
    </row>
    <row r="205" spans="1:9" x14ac:dyDescent="0.3">
      <c r="A205" s="4"/>
      <c r="G205" s="51"/>
      <c r="H205" s="4"/>
      <c r="I205" s="51"/>
    </row>
    <row r="206" spans="1:9" x14ac:dyDescent="0.3">
      <c r="A206" s="4"/>
      <c r="G206" s="51"/>
      <c r="H206" s="4"/>
      <c r="I206" s="51"/>
    </row>
    <row r="207" spans="1:9" x14ac:dyDescent="0.3">
      <c r="A207" s="4"/>
      <c r="G207" s="51"/>
      <c r="H207" s="4"/>
      <c r="I207" s="51"/>
    </row>
    <row r="208" spans="1:9" x14ac:dyDescent="0.3">
      <c r="A208" s="4"/>
      <c r="G208" s="51"/>
      <c r="H208" s="4"/>
      <c r="I208" s="51"/>
    </row>
    <row r="209" spans="1:9" x14ac:dyDescent="0.3">
      <c r="A209" s="4"/>
      <c r="G209" s="51"/>
      <c r="H209" s="4"/>
      <c r="I209" s="51"/>
    </row>
    <row r="210" spans="1:9" x14ac:dyDescent="0.3">
      <c r="A210" s="4"/>
      <c r="G210" s="51"/>
      <c r="H210" s="4"/>
      <c r="I210" s="51"/>
    </row>
    <row r="211" spans="1:9" x14ac:dyDescent="0.3">
      <c r="A211" s="4"/>
      <c r="G211" s="51"/>
      <c r="H211" s="4"/>
      <c r="I211" s="51"/>
    </row>
    <row r="401" spans="2:3" x14ac:dyDescent="0.3">
      <c r="B401" s="21" t="s">
        <v>334</v>
      </c>
      <c r="C401" t="s">
        <v>331</v>
      </c>
    </row>
    <row r="402" spans="2:3" x14ac:dyDescent="0.3">
      <c r="B402" s="22" t="s">
        <v>335</v>
      </c>
      <c r="C402" t="s">
        <v>332</v>
      </c>
    </row>
    <row r="403" spans="2:3" x14ac:dyDescent="0.3">
      <c r="B403" s="23" t="s">
        <v>336</v>
      </c>
      <c r="C403" t="s">
        <v>333</v>
      </c>
    </row>
  </sheetData>
  <sortState ref="A3:H161">
    <sortCondition ref="A3:A161"/>
  </sortState>
  <mergeCells count="1">
    <mergeCell ref="A1:I1"/>
  </mergeCells>
  <hyperlinks>
    <hyperlink ref="E94" r:id="rId1"/>
    <hyperlink ref="E55" r:id="rId2"/>
    <hyperlink ref="E21" r:id="rId3"/>
    <hyperlink ref="E65" r:id="rId4"/>
    <hyperlink ref="E73" r:id="rId5"/>
    <hyperlink ref="E60" r:id="rId6"/>
    <hyperlink ref="E13" r:id="rId7"/>
    <hyperlink ref="E74" r:id="rId8"/>
    <hyperlink ref="E61" r:id="rId9"/>
    <hyperlink ref="E24" r:id="rId10"/>
    <hyperlink ref="E28" r:id="rId11"/>
    <hyperlink ref="E22" r:id="rId12"/>
    <hyperlink ref="E26" r:id="rId13"/>
    <hyperlink ref="E27" r:id="rId14"/>
    <hyperlink ref="E83" r:id="rId15"/>
    <hyperlink ref="E76" r:id="rId16"/>
    <hyperlink ref="E18" r:id="rId17"/>
    <hyperlink ref="E78" r:id="rId18"/>
    <hyperlink ref="E38" r:id="rId19"/>
    <hyperlink ref="E23" r:id="rId20"/>
    <hyperlink ref="E41" r:id="rId21"/>
    <hyperlink ref="E68" r:id="rId22"/>
    <hyperlink ref="E39" r:id="rId23"/>
    <hyperlink ref="E25" r:id="rId24"/>
    <hyperlink ref="E19" r:id="rId25"/>
    <hyperlink ref="E70" r:id="rId26"/>
    <hyperlink ref="E90" r:id="rId27"/>
    <hyperlink ref="E20" r:id="rId28"/>
    <hyperlink ref="E77" r:id="rId29"/>
    <hyperlink ref="E58" r:id="rId30"/>
    <hyperlink ref="E17" r:id="rId31"/>
    <hyperlink ref="E6" r:id="rId32"/>
    <hyperlink ref="E85" r:id="rId33"/>
    <hyperlink ref="E40" r:id="rId34"/>
    <hyperlink ref="E3" r:id="rId35"/>
    <hyperlink ref="E45" r:id="rId36"/>
    <hyperlink ref="E51" r:id="rId37"/>
    <hyperlink ref="E52" r:id="rId38"/>
    <hyperlink ref="E63" r:id="rId39"/>
    <hyperlink ref="E12" r:id="rId40"/>
    <hyperlink ref="E80" r:id="rId41"/>
    <hyperlink ref="E95" r:id="rId42"/>
    <hyperlink ref="E36" r:id="rId43"/>
    <hyperlink ref="E11" r:id="rId44"/>
    <hyperlink ref="E43" r:id="rId45"/>
    <hyperlink ref="E44" r:id="rId46"/>
    <hyperlink ref="E46" r:id="rId47"/>
    <hyperlink ref="E47" r:id="rId48"/>
    <hyperlink ref="E48" r:id="rId49"/>
    <hyperlink ref="E49" r:id="rId50"/>
    <hyperlink ref="E50" r:id="rId51"/>
    <hyperlink ref="E30" r:id="rId52"/>
    <hyperlink ref="E53" r:id="rId53"/>
    <hyperlink ref="E33" r:id="rId54"/>
    <hyperlink ref="E57" r:id="rId55"/>
    <hyperlink ref="E59" r:id="rId56"/>
    <hyperlink ref="E4" r:id="rId57"/>
    <hyperlink ref="E54" r:id="rId58"/>
    <hyperlink ref="E64" r:id="rId59"/>
    <hyperlink ref="E66" r:id="rId60"/>
    <hyperlink ref="E31" r:id="rId61"/>
    <hyperlink ref="E67" r:id="rId62"/>
    <hyperlink ref="E16" r:id="rId63"/>
    <hyperlink ref="E34" r:id="rId64"/>
    <hyperlink ref="E69" r:id="rId65"/>
    <hyperlink ref="E71" r:id="rId66"/>
    <hyperlink ref="E72" r:id="rId67"/>
    <hyperlink ref="E10" r:id="rId68"/>
    <hyperlink ref="E79" r:id="rId69"/>
    <hyperlink ref="E82" r:id="rId70"/>
    <hyperlink ref="E84" r:id="rId71"/>
    <hyperlink ref="E37" r:id="rId72"/>
    <hyperlink ref="E86" r:id="rId73"/>
    <hyperlink ref="E87" r:id="rId74"/>
    <hyperlink ref="E88" r:id="rId75"/>
    <hyperlink ref="E89" r:id="rId76"/>
    <hyperlink ref="E91" r:id="rId77"/>
    <hyperlink ref="E92" r:id="rId78"/>
    <hyperlink ref="E93" r:id="rId79"/>
    <hyperlink ref="E35" r:id="rId80"/>
    <hyperlink ref="E96" r:id="rId81"/>
    <hyperlink ref="E98" r:id="rId82"/>
    <hyperlink ref="E99" r:id="rId83"/>
    <hyperlink ref="E100" r:id="rId84"/>
    <hyperlink ref="E101" r:id="rId85"/>
    <hyperlink ref="E102" r:id="rId86"/>
    <hyperlink ref="E32" r:id="rId87"/>
    <hyperlink ref="E15" r:id="rId88"/>
    <hyperlink ref="E103" r:id="rId89"/>
    <hyperlink ref="E97" r:id="rId90"/>
    <hyperlink ref="E5" r:id="rId91"/>
    <hyperlink ref="E42" r:id="rId92" location="page=43"/>
    <hyperlink ref="E62" r:id="rId93"/>
    <hyperlink ref="E81" r:id="rId94"/>
    <hyperlink ref="E56" r:id="rId95"/>
    <hyperlink ref="E9" r:id="rId96"/>
    <hyperlink ref="E14" r:id="rId97"/>
    <hyperlink ref="E29" r:id="rId98"/>
    <hyperlink ref="E7" r:id="rId99"/>
    <hyperlink ref="E8" r:id="rId100"/>
    <hyperlink ref="E75" r:id="rId101"/>
    <hyperlink ref="E104" r:id="rId102"/>
    <hyperlink ref="E105" r:id="rId103"/>
    <hyperlink ref="E106" r:id="rId104"/>
    <hyperlink ref="E107" r:id="rId105"/>
    <hyperlink ref="E108" r:id="rId106"/>
    <hyperlink ref="E109" r:id="rId107"/>
    <hyperlink ref="E110" r:id="rId108"/>
    <hyperlink ref="E111" r:id="rId109"/>
    <hyperlink ref="E112" r:id="rId110"/>
    <hyperlink ref="E113" r:id="rId111"/>
    <hyperlink ref="E114" r:id="rId112"/>
    <hyperlink ref="E115" r:id="rId113"/>
    <hyperlink ref="E116" r:id="rId114"/>
    <hyperlink ref="E117" r:id="rId115"/>
    <hyperlink ref="E118" r:id="rId116"/>
    <hyperlink ref="E119" r:id="rId117"/>
    <hyperlink ref="E120" r:id="rId118"/>
    <hyperlink ref="E121" r:id="rId119"/>
    <hyperlink ref="E122" r:id="rId120"/>
    <hyperlink ref="E123" r:id="rId121"/>
    <hyperlink ref="E124" r:id="rId122"/>
    <hyperlink ref="E125" r:id="rId123"/>
    <hyperlink ref="E126" r:id="rId124"/>
    <hyperlink ref="E127" r:id="rId125"/>
    <hyperlink ref="E128" r:id="rId126"/>
    <hyperlink ref="E129" r:id="rId127"/>
    <hyperlink ref="E130" r:id="rId128"/>
    <hyperlink ref="E131" r:id="rId129"/>
    <hyperlink ref="E132" r:id="rId130"/>
    <hyperlink ref="E133" r:id="rId131"/>
    <hyperlink ref="E134" r:id="rId132"/>
    <hyperlink ref="E135" r:id="rId133"/>
    <hyperlink ref="E136" r:id="rId134"/>
    <hyperlink ref="E137" r:id="rId135"/>
    <hyperlink ref="E138" r:id="rId136"/>
    <hyperlink ref="E140" r:id="rId137"/>
    <hyperlink ref="E141" r:id="rId138"/>
    <hyperlink ref="E142" r:id="rId139"/>
    <hyperlink ref="E143" r:id="rId140"/>
    <hyperlink ref="E144" r:id="rId141"/>
    <hyperlink ref="E145" r:id="rId142"/>
    <hyperlink ref="E146" r:id="rId143"/>
    <hyperlink ref="E147" r:id="rId144"/>
    <hyperlink ref="E148" r:id="rId145"/>
    <hyperlink ref="E149" r:id="rId146"/>
    <hyperlink ref="E150" r:id="rId147"/>
    <hyperlink ref="E151" r:id="rId148"/>
    <hyperlink ref="E152" r:id="rId149"/>
    <hyperlink ref="E153" r:id="rId150"/>
    <hyperlink ref="E154" r:id="rId151"/>
    <hyperlink ref="E155" r:id="rId152"/>
    <hyperlink ref="E156" r:id="rId153"/>
    <hyperlink ref="E157" r:id="rId154"/>
    <hyperlink ref="E158" r:id="rId155"/>
    <hyperlink ref="E159" r:id="rId156"/>
    <hyperlink ref="E160" r:id="rId157"/>
    <hyperlink ref="E161" r:id="rId158"/>
    <hyperlink ref="E139" r:id="rId159"/>
  </hyperlinks>
  <pageMargins left="0.7" right="0.7" top="0.75" bottom="0.75" header="0.3" footer="0.3"/>
  <pageSetup paperSize="9" orientation="portrait" r:id="rId160"/>
  <drawing r:id="rId161"/>
  <legacyDrawing r:id="rId16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6"/>
  <sheetViews>
    <sheetView topLeftCell="E1" zoomScale="70" zoomScaleNormal="70" workbookViewId="0">
      <pane ySplit="2" topLeftCell="A168" activePane="bottomLeft" state="frozen"/>
      <selection pane="bottomLeft" activeCell="AC189" sqref="AC189"/>
    </sheetView>
  </sheetViews>
  <sheetFormatPr defaultRowHeight="14.4" x14ac:dyDescent="0.3"/>
  <cols>
    <col min="1" max="1" width="4.44140625" bestFit="1" customWidth="1"/>
    <col min="2" max="2" width="12.44140625" bestFit="1" customWidth="1"/>
    <col min="3" max="3" width="51.21875" customWidth="1"/>
    <col min="4" max="4" width="25.88671875" customWidth="1"/>
    <col min="5" max="5" width="19.6640625" customWidth="1"/>
    <col min="7" max="7" width="17.88671875" style="28" bestFit="1" customWidth="1"/>
    <col min="8" max="9" width="10" style="28" customWidth="1"/>
    <col min="10" max="10" width="10.21875" style="28" bestFit="1" customWidth="1"/>
    <col min="11" max="11" width="12.44140625" style="28" bestFit="1" customWidth="1"/>
    <col min="12" max="12" width="11" style="28" customWidth="1"/>
    <col min="13" max="13" width="8.88671875" style="27"/>
    <col min="14" max="15" width="13.33203125" bestFit="1" customWidth="1"/>
    <col min="16" max="16" width="13.33203125" customWidth="1"/>
    <col min="17" max="17" width="13.33203125" bestFit="1" customWidth="1"/>
    <col min="18" max="18" width="11.77734375" bestFit="1" customWidth="1"/>
    <col min="19" max="19" width="11.77734375" customWidth="1"/>
    <col min="20" max="21" width="13.33203125" bestFit="1" customWidth="1"/>
    <col min="22" max="22" width="14.21875" bestFit="1" customWidth="1"/>
  </cols>
  <sheetData>
    <row r="1" spans="1:24" ht="21" x14ac:dyDescent="0.4">
      <c r="A1" s="89" t="s">
        <v>324</v>
      </c>
      <c r="B1" s="89"/>
      <c r="C1" s="89"/>
      <c r="D1" s="89"/>
      <c r="E1" s="89"/>
      <c r="F1" s="89"/>
      <c r="G1" s="89"/>
      <c r="H1" s="89"/>
      <c r="I1" s="89"/>
      <c r="J1" s="89"/>
      <c r="K1" s="89"/>
      <c r="L1" s="89"/>
      <c r="M1" s="35"/>
      <c r="N1" t="s">
        <v>976</v>
      </c>
      <c r="O1" t="s">
        <v>977</v>
      </c>
      <c r="P1" t="s">
        <v>1027</v>
      </c>
      <c r="Q1" t="s">
        <v>978</v>
      </c>
      <c r="R1" t="s">
        <v>979</v>
      </c>
      <c r="S1" t="s">
        <v>1028</v>
      </c>
      <c r="T1" t="s">
        <v>980</v>
      </c>
      <c r="U1" t="s">
        <v>981</v>
      </c>
      <c r="V1" t="s">
        <v>1029</v>
      </c>
    </row>
    <row r="2" spans="1:24" x14ac:dyDescent="0.3">
      <c r="A2" s="64" t="s">
        <v>22</v>
      </c>
      <c r="B2" s="45" t="s">
        <v>769</v>
      </c>
      <c r="C2" s="19" t="s">
        <v>90</v>
      </c>
      <c r="D2" s="19" t="s">
        <v>1016</v>
      </c>
      <c r="E2" s="19" t="s">
        <v>0</v>
      </c>
      <c r="F2" s="19" t="s">
        <v>1</v>
      </c>
      <c r="G2" s="65" t="s">
        <v>1017</v>
      </c>
      <c r="H2" s="65" t="s">
        <v>1018</v>
      </c>
      <c r="I2" s="65" t="s">
        <v>982</v>
      </c>
      <c r="J2" s="65" t="s">
        <v>385</v>
      </c>
      <c r="K2" s="65" t="s">
        <v>386</v>
      </c>
      <c r="L2" s="65" t="s">
        <v>1019</v>
      </c>
      <c r="M2" s="65" t="s">
        <v>521</v>
      </c>
      <c r="N2">
        <f t="shared" ref="N2:V2" si="0">COUNTIF(N3:N161,"VERDADEIRO")</f>
        <v>54</v>
      </c>
      <c r="O2">
        <f t="shared" si="0"/>
        <v>15</v>
      </c>
      <c r="P2">
        <f t="shared" si="0"/>
        <v>12</v>
      </c>
      <c r="Q2">
        <f t="shared" si="0"/>
        <v>16</v>
      </c>
      <c r="R2">
        <f t="shared" si="0"/>
        <v>9</v>
      </c>
      <c r="S2">
        <f t="shared" si="0"/>
        <v>8</v>
      </c>
      <c r="T2">
        <f t="shared" si="0"/>
        <v>0</v>
      </c>
      <c r="U2">
        <f t="shared" si="0"/>
        <v>0</v>
      </c>
      <c r="V2">
        <f t="shared" si="0"/>
        <v>45</v>
      </c>
      <c r="X2">
        <f>SUM(N2:V2)</f>
        <v>159</v>
      </c>
    </row>
    <row r="3" spans="1:24" x14ac:dyDescent="0.3">
      <c r="A3" s="18">
        <v>1</v>
      </c>
      <c r="B3" s="30" t="s">
        <v>773</v>
      </c>
      <c r="C3" s="7" t="s">
        <v>124</v>
      </c>
      <c r="D3" s="7" t="s">
        <v>123</v>
      </c>
      <c r="E3" s="6" t="s">
        <v>131</v>
      </c>
      <c r="F3" s="11">
        <v>2010</v>
      </c>
      <c r="G3" s="11" t="s">
        <v>405</v>
      </c>
      <c r="H3" s="11"/>
      <c r="I3" s="11" t="s">
        <v>362</v>
      </c>
      <c r="J3" s="11" t="s">
        <v>362</v>
      </c>
      <c r="K3" s="11"/>
      <c r="L3" s="30"/>
      <c r="M3" s="35"/>
      <c r="N3" t="b">
        <f>AND(AND(I3="x",J3="x"),AND(H3&lt;&gt;"x"))</f>
        <v>1</v>
      </c>
      <c r="O3" t="b">
        <f>AND(AND(H3="x",J3="x"),AND(I3&lt;&gt;"x"))</f>
        <v>0</v>
      </c>
      <c r="P3" t="b">
        <f>AND(I3="x",H3="x",J3="x")</f>
        <v>0</v>
      </c>
      <c r="Q3" t="b">
        <f>AND(AND(I3="x",K3="x"),AND(H3&lt;&gt;"x"))</f>
        <v>0</v>
      </c>
      <c r="R3" t="b">
        <f>AND(AND(H3="x",K3="x"),AND(I3&lt;&gt;"x"))</f>
        <v>0</v>
      </c>
      <c r="S3" t="b">
        <f>AND(H3="x",I3="x",K3="x")</f>
        <v>0</v>
      </c>
      <c r="T3" t="b">
        <f>AND(AND(I3="x",M3="x"),AND(H3&lt;&gt;"x"))</f>
        <v>0</v>
      </c>
      <c r="U3" t="b">
        <f>AND(AND(H3="x",M3="x"),AND(I3&lt;&gt;"x"))</f>
        <v>0</v>
      </c>
      <c r="V3" t="b">
        <f>AND(M3="x",H3="x",I3="x")</f>
        <v>0</v>
      </c>
    </row>
    <row r="4" spans="1:24" x14ac:dyDescent="0.3">
      <c r="A4" s="18">
        <v>3</v>
      </c>
      <c r="B4" s="30" t="s">
        <v>543</v>
      </c>
      <c r="C4" s="5" t="s">
        <v>177</v>
      </c>
      <c r="D4" s="5" t="s">
        <v>178</v>
      </c>
      <c r="E4" s="6" t="s">
        <v>179</v>
      </c>
      <c r="F4" s="11">
        <v>2010</v>
      </c>
      <c r="G4" s="11" t="s">
        <v>405</v>
      </c>
      <c r="H4" s="11"/>
      <c r="I4" s="11" t="s">
        <v>362</v>
      </c>
      <c r="J4" s="11"/>
      <c r="K4" s="11" t="s">
        <v>362</v>
      </c>
      <c r="L4" s="30"/>
      <c r="M4" s="35"/>
      <c r="N4" t="b">
        <f t="shared" ref="N4:N67" si="1">AND(AND(I4="x",J4="x"),AND(H4&lt;&gt;"x"))</f>
        <v>0</v>
      </c>
      <c r="O4" t="b">
        <f t="shared" ref="O4:O67" si="2">AND(AND(H4="x",J4="x"),AND(I4&lt;&gt;"x"))</f>
        <v>0</v>
      </c>
      <c r="P4" t="b">
        <f t="shared" ref="P4:P67" si="3">AND(I4="x",H4="x",J4="x")</f>
        <v>0</v>
      </c>
      <c r="Q4" t="b">
        <f t="shared" ref="Q4:Q67" si="4">AND(AND(I4="x",K4="x"),AND(H4&lt;&gt;"x"))</f>
        <v>1</v>
      </c>
      <c r="R4" t="b">
        <f t="shared" ref="R4:R67" si="5">AND(AND(H4="x",K4="x"),AND(I4&lt;&gt;"x"))</f>
        <v>0</v>
      </c>
      <c r="S4" t="b">
        <f t="shared" ref="S4:S67" si="6">AND(H4="x",I4="x",K4="x")</f>
        <v>0</v>
      </c>
      <c r="T4" t="b">
        <f t="shared" ref="T4:T67" si="7">AND(AND(I4="x",M4="x"),AND(H4&lt;&gt;"x"))</f>
        <v>0</v>
      </c>
      <c r="U4" t="b">
        <f t="shared" ref="U4:U67" si="8">AND(AND(H4="x",M4="x"),AND(I4&lt;&gt;"x"))</f>
        <v>0</v>
      </c>
      <c r="V4" t="b">
        <f t="shared" ref="V4:V67" si="9">AND(M4="x",H4="x",I4="x")</f>
        <v>0</v>
      </c>
      <c r="W4">
        <f t="shared" ref="W4:W67" si="10">COUNTIF(N4:V4,"VERDADEIRO")</f>
        <v>1</v>
      </c>
    </row>
    <row r="5" spans="1:24" x14ac:dyDescent="0.3">
      <c r="A5" s="18">
        <v>4</v>
      </c>
      <c r="B5" s="30" t="s">
        <v>543</v>
      </c>
      <c r="C5" s="5" t="s">
        <v>284</v>
      </c>
      <c r="D5" s="7" t="s">
        <v>285</v>
      </c>
      <c r="E5" s="6" t="s">
        <v>286</v>
      </c>
      <c r="F5" s="11">
        <v>2009</v>
      </c>
      <c r="G5" s="11" t="s">
        <v>405</v>
      </c>
      <c r="H5" s="11"/>
      <c r="I5" s="11" t="s">
        <v>362</v>
      </c>
      <c r="J5" s="11" t="s">
        <v>362</v>
      </c>
      <c r="K5" s="11"/>
      <c r="L5" s="30"/>
      <c r="M5" s="35"/>
      <c r="N5" t="b">
        <f t="shared" si="1"/>
        <v>1</v>
      </c>
      <c r="O5" t="b">
        <f t="shared" si="2"/>
        <v>0</v>
      </c>
      <c r="P5" t="b">
        <f t="shared" si="3"/>
        <v>0</v>
      </c>
      <c r="Q5" t="b">
        <f t="shared" si="4"/>
        <v>0</v>
      </c>
      <c r="R5" t="b">
        <f t="shared" si="5"/>
        <v>0</v>
      </c>
      <c r="S5" t="b">
        <f t="shared" si="6"/>
        <v>0</v>
      </c>
      <c r="T5" t="b">
        <f t="shared" si="7"/>
        <v>0</v>
      </c>
      <c r="U5" t="b">
        <f t="shared" si="8"/>
        <v>0</v>
      </c>
      <c r="V5" t="b">
        <f t="shared" si="9"/>
        <v>0</v>
      </c>
      <c r="W5">
        <f t="shared" si="10"/>
        <v>1</v>
      </c>
    </row>
    <row r="6" spans="1:24" x14ac:dyDescent="0.3">
      <c r="A6" s="17">
        <v>5</v>
      </c>
      <c r="B6" s="30" t="s">
        <v>773</v>
      </c>
      <c r="C6" s="7" t="s">
        <v>103</v>
      </c>
      <c r="D6" s="7" t="s">
        <v>57</v>
      </c>
      <c r="E6" s="24" t="s">
        <v>35</v>
      </c>
      <c r="F6" s="11">
        <v>2011</v>
      </c>
      <c r="G6" s="11" t="s">
        <v>405</v>
      </c>
      <c r="H6" s="11"/>
      <c r="I6" s="11" t="s">
        <v>362</v>
      </c>
      <c r="J6" s="11" t="s">
        <v>362</v>
      </c>
      <c r="K6" s="11"/>
      <c r="L6" s="39"/>
      <c r="M6" s="38"/>
      <c r="N6" t="b">
        <f t="shared" si="1"/>
        <v>1</v>
      </c>
      <c r="O6" t="b">
        <f t="shared" si="2"/>
        <v>0</v>
      </c>
      <c r="P6" t="b">
        <f t="shared" si="3"/>
        <v>0</v>
      </c>
      <c r="Q6" t="b">
        <f t="shared" si="4"/>
        <v>0</v>
      </c>
      <c r="R6" t="b">
        <f t="shared" si="5"/>
        <v>0</v>
      </c>
      <c r="S6" t="b">
        <f t="shared" si="6"/>
        <v>0</v>
      </c>
      <c r="T6" t="b">
        <f t="shared" si="7"/>
        <v>0</v>
      </c>
      <c r="U6" t="b">
        <f t="shared" si="8"/>
        <v>0</v>
      </c>
      <c r="V6" t="b">
        <f t="shared" si="9"/>
        <v>0</v>
      </c>
      <c r="W6">
        <f t="shared" si="10"/>
        <v>1</v>
      </c>
    </row>
    <row r="7" spans="1:24" x14ac:dyDescent="0.3">
      <c r="A7" s="17">
        <v>6</v>
      </c>
      <c r="B7" s="30" t="s">
        <v>543</v>
      </c>
      <c r="C7" s="7" t="s">
        <v>305</v>
      </c>
      <c r="D7" s="7" t="s">
        <v>306</v>
      </c>
      <c r="E7" s="6" t="s">
        <v>311</v>
      </c>
      <c r="F7" s="11">
        <v>2005</v>
      </c>
      <c r="G7" s="11" t="s">
        <v>405</v>
      </c>
      <c r="H7" s="11"/>
      <c r="I7" s="11" t="s">
        <v>362</v>
      </c>
      <c r="J7" s="11" t="s">
        <v>362</v>
      </c>
      <c r="K7" s="11"/>
      <c r="L7" s="30"/>
      <c r="M7" s="35"/>
      <c r="N7" t="b">
        <f t="shared" si="1"/>
        <v>1</v>
      </c>
      <c r="O7" t="b">
        <f t="shared" si="2"/>
        <v>0</v>
      </c>
      <c r="P7" t="b">
        <f t="shared" si="3"/>
        <v>0</v>
      </c>
      <c r="Q7" t="b">
        <f t="shared" si="4"/>
        <v>0</v>
      </c>
      <c r="R7" t="b">
        <f t="shared" si="5"/>
        <v>0</v>
      </c>
      <c r="S7" t="b">
        <f t="shared" si="6"/>
        <v>0</v>
      </c>
      <c r="T7" t="b">
        <f t="shared" si="7"/>
        <v>0</v>
      </c>
      <c r="U7" t="b">
        <f t="shared" si="8"/>
        <v>0</v>
      </c>
      <c r="V7" t="b">
        <f t="shared" si="9"/>
        <v>0</v>
      </c>
      <c r="W7">
        <f t="shared" si="10"/>
        <v>1</v>
      </c>
    </row>
    <row r="8" spans="1:24" x14ac:dyDescent="0.3">
      <c r="A8" s="17">
        <v>7</v>
      </c>
      <c r="B8" s="30" t="s">
        <v>543</v>
      </c>
      <c r="C8" s="7" t="s">
        <v>307</v>
      </c>
      <c r="D8" s="7" t="s">
        <v>308</v>
      </c>
      <c r="E8" s="6" t="s">
        <v>312</v>
      </c>
      <c r="F8" s="11">
        <v>2002</v>
      </c>
      <c r="G8" s="11" t="s">
        <v>405</v>
      </c>
      <c r="H8" s="11"/>
      <c r="I8" s="11" t="s">
        <v>362</v>
      </c>
      <c r="J8" s="11" t="s">
        <v>362</v>
      </c>
      <c r="K8" s="11"/>
      <c r="L8" s="30"/>
      <c r="M8" s="35"/>
      <c r="N8" t="b">
        <f t="shared" si="1"/>
        <v>1</v>
      </c>
      <c r="O8" t="b">
        <f t="shared" si="2"/>
        <v>0</v>
      </c>
      <c r="P8" t="b">
        <f t="shared" si="3"/>
        <v>0</v>
      </c>
      <c r="Q8" t="b">
        <f t="shared" si="4"/>
        <v>0</v>
      </c>
      <c r="R8" t="b">
        <f t="shared" si="5"/>
        <v>0</v>
      </c>
      <c r="S8" t="b">
        <f t="shared" si="6"/>
        <v>0</v>
      </c>
      <c r="T8" t="b">
        <f t="shared" si="7"/>
        <v>0</v>
      </c>
      <c r="U8" t="b">
        <f t="shared" si="8"/>
        <v>0</v>
      </c>
      <c r="V8" t="b">
        <f t="shared" si="9"/>
        <v>0</v>
      </c>
      <c r="W8">
        <f t="shared" si="10"/>
        <v>1</v>
      </c>
    </row>
    <row r="9" spans="1:24" x14ac:dyDescent="0.3">
      <c r="A9" s="17">
        <v>8</v>
      </c>
      <c r="B9" s="30" t="s">
        <v>543</v>
      </c>
      <c r="C9" s="5" t="s">
        <v>298</v>
      </c>
      <c r="D9" s="5" t="s">
        <v>1034</v>
      </c>
      <c r="E9" s="6" t="s">
        <v>300</v>
      </c>
      <c r="F9" s="11">
        <v>2004</v>
      </c>
      <c r="G9" s="11" t="s">
        <v>405</v>
      </c>
      <c r="H9" s="11"/>
      <c r="I9" s="11" t="s">
        <v>362</v>
      </c>
      <c r="J9" s="11" t="s">
        <v>362</v>
      </c>
      <c r="K9" s="11"/>
      <c r="L9" s="30"/>
      <c r="M9" s="35"/>
      <c r="N9" t="b">
        <f t="shared" si="1"/>
        <v>1</v>
      </c>
      <c r="O9" t="b">
        <f t="shared" si="2"/>
        <v>0</v>
      </c>
      <c r="P9" t="b">
        <f t="shared" si="3"/>
        <v>0</v>
      </c>
      <c r="Q9" t="b">
        <f t="shared" si="4"/>
        <v>0</v>
      </c>
      <c r="R9" t="b">
        <f t="shared" si="5"/>
        <v>0</v>
      </c>
      <c r="S9" t="b">
        <f t="shared" si="6"/>
        <v>0</v>
      </c>
      <c r="T9" t="b">
        <f t="shared" si="7"/>
        <v>0</v>
      </c>
      <c r="U9" t="b">
        <f t="shared" si="8"/>
        <v>0</v>
      </c>
      <c r="V9" t="b">
        <f t="shared" si="9"/>
        <v>0</v>
      </c>
      <c r="W9">
        <f t="shared" si="10"/>
        <v>1</v>
      </c>
    </row>
    <row r="10" spans="1:24" x14ac:dyDescent="0.3">
      <c r="A10" s="17">
        <v>9</v>
      </c>
      <c r="B10" s="30" t="s">
        <v>543</v>
      </c>
      <c r="C10" s="5" t="s">
        <v>212</v>
      </c>
      <c r="D10" s="5" t="s">
        <v>213</v>
      </c>
      <c r="E10" s="6" t="s">
        <v>214</v>
      </c>
      <c r="F10" s="11">
        <v>2008</v>
      </c>
      <c r="G10" s="11" t="s">
        <v>405</v>
      </c>
      <c r="H10" s="11"/>
      <c r="I10" s="11" t="s">
        <v>362</v>
      </c>
      <c r="J10" s="11"/>
      <c r="K10" s="11" t="s">
        <v>362</v>
      </c>
      <c r="L10" s="30"/>
      <c r="M10" s="35"/>
      <c r="N10" t="b">
        <f t="shared" si="1"/>
        <v>0</v>
      </c>
      <c r="O10" t="b">
        <f t="shared" si="2"/>
        <v>0</v>
      </c>
      <c r="P10" t="b">
        <f t="shared" si="3"/>
        <v>0</v>
      </c>
      <c r="Q10" t="b">
        <f t="shared" si="4"/>
        <v>1</v>
      </c>
      <c r="R10" t="b">
        <f t="shared" si="5"/>
        <v>0</v>
      </c>
      <c r="S10" t="b">
        <f t="shared" si="6"/>
        <v>0</v>
      </c>
      <c r="T10" t="b">
        <f t="shared" si="7"/>
        <v>0</v>
      </c>
      <c r="U10" t="b">
        <f t="shared" si="8"/>
        <v>0</v>
      </c>
      <c r="V10" t="b">
        <f t="shared" si="9"/>
        <v>0</v>
      </c>
      <c r="W10">
        <f t="shared" si="10"/>
        <v>1</v>
      </c>
    </row>
    <row r="11" spans="1:24" x14ac:dyDescent="0.3">
      <c r="A11" s="17">
        <v>10</v>
      </c>
      <c r="B11" s="30" t="s">
        <v>543</v>
      </c>
      <c r="C11" s="5" t="s">
        <v>215</v>
      </c>
      <c r="D11" s="5" t="s">
        <v>216</v>
      </c>
      <c r="E11" s="6" t="s">
        <v>217</v>
      </c>
      <c r="F11" s="11">
        <v>2013</v>
      </c>
      <c r="G11" s="11" t="s">
        <v>405</v>
      </c>
      <c r="H11" s="11"/>
      <c r="I11" s="11" t="s">
        <v>362</v>
      </c>
      <c r="J11" s="11"/>
      <c r="K11" s="11" t="s">
        <v>362</v>
      </c>
      <c r="L11" s="30"/>
      <c r="M11" s="35"/>
      <c r="N11" t="b">
        <f t="shared" si="1"/>
        <v>0</v>
      </c>
      <c r="O11" t="b">
        <f t="shared" si="2"/>
        <v>0</v>
      </c>
      <c r="P11" t="b">
        <f t="shared" si="3"/>
        <v>0</v>
      </c>
      <c r="Q11" t="b">
        <f t="shared" si="4"/>
        <v>1</v>
      </c>
      <c r="R11" t="b">
        <f t="shared" si="5"/>
        <v>0</v>
      </c>
      <c r="S11" t="b">
        <f t="shared" si="6"/>
        <v>0</v>
      </c>
      <c r="T11" t="b">
        <f t="shared" si="7"/>
        <v>0</v>
      </c>
      <c r="U11" t="b">
        <f t="shared" si="8"/>
        <v>0</v>
      </c>
      <c r="V11" t="b">
        <f t="shared" si="9"/>
        <v>0</v>
      </c>
      <c r="W11">
        <f t="shared" si="10"/>
        <v>1</v>
      </c>
    </row>
    <row r="12" spans="1:24" x14ac:dyDescent="0.3">
      <c r="A12" s="17">
        <v>11</v>
      </c>
      <c r="B12" s="30" t="s">
        <v>773</v>
      </c>
      <c r="C12" s="7" t="s">
        <v>102</v>
      </c>
      <c r="D12" s="7" t="s">
        <v>101</v>
      </c>
      <c r="E12" s="6" t="s">
        <v>136</v>
      </c>
      <c r="F12" s="11">
        <v>2011</v>
      </c>
      <c r="G12" s="11" t="s">
        <v>405</v>
      </c>
      <c r="H12" s="11"/>
      <c r="I12" s="11" t="s">
        <v>362</v>
      </c>
      <c r="J12" s="11" t="s">
        <v>362</v>
      </c>
      <c r="K12" s="11"/>
      <c r="L12" s="30"/>
      <c r="M12" s="35"/>
      <c r="N12" t="b">
        <f t="shared" si="1"/>
        <v>1</v>
      </c>
      <c r="O12" t="b">
        <f t="shared" si="2"/>
        <v>0</v>
      </c>
      <c r="P12" t="b">
        <f t="shared" si="3"/>
        <v>0</v>
      </c>
      <c r="Q12" t="b">
        <f t="shared" si="4"/>
        <v>0</v>
      </c>
      <c r="R12" t="b">
        <f t="shared" si="5"/>
        <v>0</v>
      </c>
      <c r="S12" t="b">
        <f t="shared" si="6"/>
        <v>0</v>
      </c>
      <c r="T12" t="b">
        <f t="shared" si="7"/>
        <v>0</v>
      </c>
      <c r="U12" t="b">
        <f t="shared" si="8"/>
        <v>0</v>
      </c>
      <c r="V12" t="b">
        <f t="shared" si="9"/>
        <v>0</v>
      </c>
      <c r="W12">
        <f t="shared" si="10"/>
        <v>1</v>
      </c>
    </row>
    <row r="13" spans="1:24" x14ac:dyDescent="0.3">
      <c r="A13" s="17">
        <v>13</v>
      </c>
      <c r="B13" s="30" t="s">
        <v>772</v>
      </c>
      <c r="C13" s="7" t="s">
        <v>48</v>
      </c>
      <c r="D13" s="7" t="s">
        <v>49</v>
      </c>
      <c r="E13" s="6" t="s">
        <v>50</v>
      </c>
      <c r="F13" s="11">
        <v>2010</v>
      </c>
      <c r="G13" s="11" t="s">
        <v>405</v>
      </c>
      <c r="H13" s="11"/>
      <c r="I13" s="11" t="s">
        <v>362</v>
      </c>
      <c r="J13" s="11" t="s">
        <v>362</v>
      </c>
      <c r="K13" s="11"/>
      <c r="L13" s="30"/>
      <c r="M13" s="35"/>
      <c r="N13" t="b">
        <f t="shared" si="1"/>
        <v>1</v>
      </c>
      <c r="O13" t="b">
        <f t="shared" si="2"/>
        <v>0</v>
      </c>
      <c r="P13" t="b">
        <f t="shared" si="3"/>
        <v>0</v>
      </c>
      <c r="Q13" t="b">
        <f t="shared" si="4"/>
        <v>0</v>
      </c>
      <c r="R13" t="b">
        <f t="shared" si="5"/>
        <v>0</v>
      </c>
      <c r="S13" t="b">
        <f t="shared" si="6"/>
        <v>0</v>
      </c>
      <c r="T13" t="b">
        <f t="shared" si="7"/>
        <v>0</v>
      </c>
      <c r="U13" t="b">
        <f t="shared" si="8"/>
        <v>0</v>
      </c>
      <c r="V13" t="b">
        <f t="shared" si="9"/>
        <v>0</v>
      </c>
      <c r="W13">
        <f t="shared" si="10"/>
        <v>1</v>
      </c>
    </row>
    <row r="14" spans="1:24" x14ac:dyDescent="0.3">
      <c r="A14" s="17">
        <v>15</v>
      </c>
      <c r="B14" s="30" t="s">
        <v>543</v>
      </c>
      <c r="C14" s="7" t="s">
        <v>303</v>
      </c>
      <c r="D14" s="7" t="s">
        <v>304</v>
      </c>
      <c r="E14" s="6" t="s">
        <v>309</v>
      </c>
      <c r="F14" s="11">
        <v>2008</v>
      </c>
      <c r="G14" s="11" t="s">
        <v>405</v>
      </c>
      <c r="H14" s="11"/>
      <c r="I14" s="11" t="s">
        <v>362</v>
      </c>
      <c r="J14" s="11" t="s">
        <v>362</v>
      </c>
      <c r="K14" s="11"/>
      <c r="L14" s="30"/>
      <c r="M14" s="35"/>
      <c r="N14" t="b">
        <f t="shared" si="1"/>
        <v>1</v>
      </c>
      <c r="O14" t="b">
        <f t="shared" si="2"/>
        <v>0</v>
      </c>
      <c r="P14" t="b">
        <f t="shared" si="3"/>
        <v>0</v>
      </c>
      <c r="Q14" t="b">
        <f t="shared" si="4"/>
        <v>0</v>
      </c>
      <c r="R14" t="b">
        <f t="shared" si="5"/>
        <v>0</v>
      </c>
      <c r="S14" t="b">
        <f t="shared" si="6"/>
        <v>0</v>
      </c>
      <c r="T14" t="b">
        <f t="shared" si="7"/>
        <v>0</v>
      </c>
      <c r="U14" t="b">
        <f t="shared" si="8"/>
        <v>0</v>
      </c>
      <c r="V14" t="b">
        <f t="shared" si="9"/>
        <v>0</v>
      </c>
      <c r="W14">
        <f t="shared" si="10"/>
        <v>1</v>
      </c>
    </row>
    <row r="15" spans="1:24" x14ac:dyDescent="0.3">
      <c r="A15" s="17">
        <v>16</v>
      </c>
      <c r="B15" s="30" t="s">
        <v>543</v>
      </c>
      <c r="C15" s="5" t="s">
        <v>1033</v>
      </c>
      <c r="D15" s="5" t="s">
        <v>276</v>
      </c>
      <c r="E15" s="6" t="s">
        <v>277</v>
      </c>
      <c r="F15" s="11">
        <v>2004</v>
      </c>
      <c r="G15" s="11" t="s">
        <v>405</v>
      </c>
      <c r="H15" s="11"/>
      <c r="I15" s="11" t="s">
        <v>362</v>
      </c>
      <c r="J15" s="11"/>
      <c r="K15" s="11" t="s">
        <v>362</v>
      </c>
      <c r="L15" s="30"/>
      <c r="M15" s="35"/>
      <c r="N15" t="b">
        <f t="shared" si="1"/>
        <v>0</v>
      </c>
      <c r="O15" t="b">
        <f t="shared" si="2"/>
        <v>0</v>
      </c>
      <c r="P15" t="b">
        <f t="shared" si="3"/>
        <v>0</v>
      </c>
      <c r="Q15" t="b">
        <f t="shared" si="4"/>
        <v>1</v>
      </c>
      <c r="R15" t="b">
        <f t="shared" si="5"/>
        <v>0</v>
      </c>
      <c r="S15" t="b">
        <f t="shared" si="6"/>
        <v>0</v>
      </c>
      <c r="T15" t="b">
        <f t="shared" si="7"/>
        <v>0</v>
      </c>
      <c r="U15" t="b">
        <f t="shared" si="8"/>
        <v>0</v>
      </c>
      <c r="V15" t="b">
        <f t="shared" si="9"/>
        <v>0</v>
      </c>
      <c r="W15">
        <f t="shared" si="10"/>
        <v>1</v>
      </c>
    </row>
    <row r="16" spans="1:24" x14ac:dyDescent="0.3">
      <c r="A16" s="17">
        <v>17</v>
      </c>
      <c r="B16" s="30" t="s">
        <v>543</v>
      </c>
      <c r="C16" s="5" t="s">
        <v>195</v>
      </c>
      <c r="D16" s="5" t="s">
        <v>196</v>
      </c>
      <c r="E16" s="6" t="s">
        <v>197</v>
      </c>
      <c r="F16" s="11">
        <v>1999</v>
      </c>
      <c r="G16" s="11" t="s">
        <v>405</v>
      </c>
      <c r="H16" s="11"/>
      <c r="I16" s="11" t="s">
        <v>362</v>
      </c>
      <c r="J16" s="11" t="s">
        <v>362</v>
      </c>
      <c r="K16" s="11"/>
      <c r="L16" s="30"/>
      <c r="M16" s="35"/>
      <c r="N16" t="b">
        <f t="shared" si="1"/>
        <v>1</v>
      </c>
      <c r="O16" t="b">
        <f t="shared" si="2"/>
        <v>0</v>
      </c>
      <c r="P16" t="b">
        <f t="shared" si="3"/>
        <v>0</v>
      </c>
      <c r="Q16" t="b">
        <f t="shared" si="4"/>
        <v>0</v>
      </c>
      <c r="R16" t="b">
        <f t="shared" si="5"/>
        <v>0</v>
      </c>
      <c r="S16" t="b">
        <f t="shared" si="6"/>
        <v>0</v>
      </c>
      <c r="T16" t="b">
        <f t="shared" si="7"/>
        <v>0</v>
      </c>
      <c r="U16" t="b">
        <f t="shared" si="8"/>
        <v>0</v>
      </c>
      <c r="V16" t="b">
        <f t="shared" si="9"/>
        <v>0</v>
      </c>
      <c r="W16">
        <f t="shared" si="10"/>
        <v>1</v>
      </c>
    </row>
    <row r="17" spans="1:23" x14ac:dyDescent="0.3">
      <c r="A17" s="17">
        <v>18</v>
      </c>
      <c r="B17" s="30" t="s">
        <v>773</v>
      </c>
      <c r="C17" s="7" t="s">
        <v>122</v>
      </c>
      <c r="D17" s="7" t="s">
        <v>121</v>
      </c>
      <c r="E17" s="6" t="s">
        <v>33</v>
      </c>
      <c r="F17" s="11">
        <v>2012</v>
      </c>
      <c r="G17" s="11" t="s">
        <v>405</v>
      </c>
      <c r="H17" s="11"/>
      <c r="I17" s="11" t="s">
        <v>362</v>
      </c>
      <c r="J17" s="11" t="s">
        <v>362</v>
      </c>
      <c r="K17" s="11"/>
      <c r="L17" s="30"/>
      <c r="M17" s="35"/>
      <c r="N17" t="b">
        <f t="shared" si="1"/>
        <v>1</v>
      </c>
      <c r="O17" t="b">
        <f t="shared" si="2"/>
        <v>0</v>
      </c>
      <c r="P17" t="b">
        <f t="shared" si="3"/>
        <v>0</v>
      </c>
      <c r="Q17" t="b">
        <f t="shared" si="4"/>
        <v>0</v>
      </c>
      <c r="R17" t="b">
        <f t="shared" si="5"/>
        <v>0</v>
      </c>
      <c r="S17" t="b">
        <f t="shared" si="6"/>
        <v>0</v>
      </c>
      <c r="T17" t="b">
        <f t="shared" si="7"/>
        <v>0</v>
      </c>
      <c r="U17" t="b">
        <f t="shared" si="8"/>
        <v>0</v>
      </c>
      <c r="V17" t="b">
        <f t="shared" si="9"/>
        <v>0</v>
      </c>
      <c r="W17">
        <f t="shared" si="10"/>
        <v>1</v>
      </c>
    </row>
    <row r="18" spans="1:23" x14ac:dyDescent="0.3">
      <c r="A18" s="17">
        <v>19</v>
      </c>
      <c r="B18" s="30" t="s">
        <v>772</v>
      </c>
      <c r="C18" s="7" t="s">
        <v>81</v>
      </c>
      <c r="D18" s="7" t="s">
        <v>82</v>
      </c>
      <c r="E18" s="6" t="s">
        <v>83</v>
      </c>
      <c r="F18" s="11">
        <v>2014</v>
      </c>
      <c r="G18" s="11" t="s">
        <v>405</v>
      </c>
      <c r="H18" s="11"/>
      <c r="I18" s="11" t="s">
        <v>362</v>
      </c>
      <c r="J18" s="11" t="s">
        <v>362</v>
      </c>
      <c r="K18" s="11"/>
      <c r="L18" s="30"/>
      <c r="M18" s="35"/>
      <c r="N18" t="b">
        <f t="shared" si="1"/>
        <v>1</v>
      </c>
      <c r="O18" t="b">
        <f t="shared" si="2"/>
        <v>0</v>
      </c>
      <c r="P18" t="b">
        <f t="shared" si="3"/>
        <v>0</v>
      </c>
      <c r="Q18" t="b">
        <f t="shared" si="4"/>
        <v>0</v>
      </c>
      <c r="R18" t="b">
        <f t="shared" si="5"/>
        <v>0</v>
      </c>
      <c r="S18" t="b">
        <f t="shared" si="6"/>
        <v>0</v>
      </c>
      <c r="T18" t="b">
        <f t="shared" si="7"/>
        <v>0</v>
      </c>
      <c r="U18" t="b">
        <f t="shared" si="8"/>
        <v>0</v>
      </c>
      <c r="V18" t="b">
        <f t="shared" si="9"/>
        <v>0</v>
      </c>
      <c r="W18">
        <f t="shared" si="10"/>
        <v>1</v>
      </c>
    </row>
    <row r="19" spans="1:23" x14ac:dyDescent="0.3">
      <c r="A19" s="17">
        <v>20</v>
      </c>
      <c r="B19" s="30" t="s">
        <v>773</v>
      </c>
      <c r="C19" s="7" t="s">
        <v>29</v>
      </c>
      <c r="D19" s="7" t="s">
        <v>128</v>
      </c>
      <c r="E19" s="6" t="s">
        <v>28</v>
      </c>
      <c r="F19" s="11">
        <v>2015</v>
      </c>
      <c r="G19" s="11" t="s">
        <v>405</v>
      </c>
      <c r="H19" s="11"/>
      <c r="I19" s="11" t="s">
        <v>362</v>
      </c>
      <c r="J19" s="11" t="s">
        <v>362</v>
      </c>
      <c r="K19" s="11"/>
      <c r="L19" s="30"/>
      <c r="M19" s="35"/>
      <c r="N19" t="b">
        <f t="shared" si="1"/>
        <v>1</v>
      </c>
      <c r="O19" t="b">
        <f t="shared" si="2"/>
        <v>0</v>
      </c>
      <c r="P19" t="b">
        <f t="shared" si="3"/>
        <v>0</v>
      </c>
      <c r="Q19" t="b">
        <f t="shared" si="4"/>
        <v>0</v>
      </c>
      <c r="R19" t="b">
        <f t="shared" si="5"/>
        <v>0</v>
      </c>
      <c r="S19" t="b">
        <f t="shared" si="6"/>
        <v>0</v>
      </c>
      <c r="T19" t="b">
        <f t="shared" si="7"/>
        <v>0</v>
      </c>
      <c r="U19" t="b">
        <f t="shared" si="8"/>
        <v>0</v>
      </c>
      <c r="V19" t="b">
        <f t="shared" si="9"/>
        <v>0</v>
      </c>
      <c r="W19">
        <f t="shared" si="10"/>
        <v>1</v>
      </c>
    </row>
    <row r="20" spans="1:23" x14ac:dyDescent="0.3">
      <c r="A20" s="17">
        <v>22</v>
      </c>
      <c r="B20" s="30" t="s">
        <v>773</v>
      </c>
      <c r="C20" s="7" t="s">
        <v>96</v>
      </c>
      <c r="D20" s="7" t="s">
        <v>95</v>
      </c>
      <c r="E20" s="6" t="s">
        <v>17</v>
      </c>
      <c r="F20" s="11">
        <v>2013</v>
      </c>
      <c r="G20" s="11" t="s">
        <v>405</v>
      </c>
      <c r="H20" s="11"/>
      <c r="I20" s="11" t="s">
        <v>362</v>
      </c>
      <c r="J20" s="11"/>
      <c r="K20" s="11" t="s">
        <v>362</v>
      </c>
      <c r="L20" s="30"/>
      <c r="M20" s="35"/>
      <c r="N20" t="b">
        <f t="shared" si="1"/>
        <v>0</v>
      </c>
      <c r="O20" t="b">
        <f t="shared" si="2"/>
        <v>0</v>
      </c>
      <c r="P20" t="b">
        <f t="shared" si="3"/>
        <v>0</v>
      </c>
      <c r="Q20" t="b">
        <f t="shared" si="4"/>
        <v>1</v>
      </c>
      <c r="R20" t="b">
        <f t="shared" si="5"/>
        <v>0</v>
      </c>
      <c r="S20" t="b">
        <f t="shared" si="6"/>
        <v>0</v>
      </c>
      <c r="T20" t="b">
        <f t="shared" si="7"/>
        <v>0</v>
      </c>
      <c r="U20" t="b">
        <f t="shared" si="8"/>
        <v>0</v>
      </c>
      <c r="V20" t="b">
        <f t="shared" si="9"/>
        <v>0</v>
      </c>
      <c r="W20">
        <f t="shared" si="10"/>
        <v>1</v>
      </c>
    </row>
    <row r="21" spans="1:23" x14ac:dyDescent="0.3">
      <c r="A21" s="17">
        <v>23</v>
      </c>
      <c r="B21" s="30" t="s">
        <v>773</v>
      </c>
      <c r="C21" s="7" t="s">
        <v>26</v>
      </c>
      <c r="D21" s="7" t="s">
        <v>38</v>
      </c>
      <c r="E21" s="6" t="s">
        <v>39</v>
      </c>
      <c r="F21" s="11">
        <v>2015</v>
      </c>
      <c r="G21" s="11" t="s">
        <v>404</v>
      </c>
      <c r="H21" s="11" t="s">
        <v>362</v>
      </c>
      <c r="I21" s="11"/>
      <c r="J21" s="11" t="s">
        <v>362</v>
      </c>
      <c r="K21" s="11"/>
      <c r="L21" s="30"/>
      <c r="M21" s="35"/>
      <c r="N21" t="b">
        <f t="shared" si="1"/>
        <v>0</v>
      </c>
      <c r="O21" t="b">
        <f t="shared" si="2"/>
        <v>1</v>
      </c>
      <c r="P21" t="b">
        <f t="shared" si="3"/>
        <v>0</v>
      </c>
      <c r="Q21" t="b">
        <f t="shared" si="4"/>
        <v>0</v>
      </c>
      <c r="R21" t="b">
        <f t="shared" si="5"/>
        <v>0</v>
      </c>
      <c r="S21" t="b">
        <f t="shared" si="6"/>
        <v>0</v>
      </c>
      <c r="T21" t="b">
        <f t="shared" si="7"/>
        <v>0</v>
      </c>
      <c r="U21" t="b">
        <f t="shared" si="8"/>
        <v>0</v>
      </c>
      <c r="V21" t="b">
        <f t="shared" si="9"/>
        <v>0</v>
      </c>
      <c r="W21">
        <f t="shared" si="10"/>
        <v>1</v>
      </c>
    </row>
    <row r="22" spans="1:23" x14ac:dyDescent="0.3">
      <c r="A22" s="17">
        <v>24</v>
      </c>
      <c r="B22" s="30" t="s">
        <v>772</v>
      </c>
      <c r="C22" s="7" t="s">
        <v>63</v>
      </c>
      <c r="D22" s="7" t="s">
        <v>64</v>
      </c>
      <c r="E22" s="6" t="s">
        <v>65</v>
      </c>
      <c r="F22" s="11">
        <v>2018</v>
      </c>
      <c r="G22" s="11" t="s">
        <v>405</v>
      </c>
      <c r="H22" s="11" t="s">
        <v>362</v>
      </c>
      <c r="I22" s="11"/>
      <c r="J22" s="11"/>
      <c r="K22" s="11" t="s">
        <v>362</v>
      </c>
      <c r="L22" s="30"/>
      <c r="M22" s="35"/>
      <c r="N22" t="b">
        <f t="shared" si="1"/>
        <v>0</v>
      </c>
      <c r="O22" t="b">
        <f t="shared" si="2"/>
        <v>0</v>
      </c>
      <c r="P22" t="b">
        <f t="shared" si="3"/>
        <v>0</v>
      </c>
      <c r="Q22" t="b">
        <f t="shared" si="4"/>
        <v>0</v>
      </c>
      <c r="R22" t="b">
        <f t="shared" si="5"/>
        <v>1</v>
      </c>
      <c r="S22" t="b">
        <f t="shared" si="6"/>
        <v>0</v>
      </c>
      <c r="T22" t="b">
        <f t="shared" si="7"/>
        <v>0</v>
      </c>
      <c r="U22" t="b">
        <f t="shared" si="8"/>
        <v>0</v>
      </c>
      <c r="V22" t="b">
        <f t="shared" si="9"/>
        <v>0</v>
      </c>
      <c r="W22">
        <f t="shared" si="10"/>
        <v>1</v>
      </c>
    </row>
    <row r="23" spans="1:23" x14ac:dyDescent="0.3">
      <c r="A23" s="17">
        <v>25</v>
      </c>
      <c r="B23" s="30" t="s">
        <v>773</v>
      </c>
      <c r="C23" s="7" t="s">
        <v>105</v>
      </c>
      <c r="D23" s="7" t="s">
        <v>59</v>
      </c>
      <c r="E23" s="6" t="s">
        <v>2</v>
      </c>
      <c r="F23" s="11">
        <v>2017</v>
      </c>
      <c r="G23" s="11" t="s">
        <v>405</v>
      </c>
      <c r="H23" s="11" t="s">
        <v>362</v>
      </c>
      <c r="I23" s="11" t="s">
        <v>362</v>
      </c>
      <c r="J23" s="11" t="s">
        <v>362</v>
      </c>
      <c r="K23" s="11"/>
      <c r="L23" s="30"/>
      <c r="M23" s="35"/>
      <c r="N23" t="b">
        <f t="shared" si="1"/>
        <v>0</v>
      </c>
      <c r="O23" t="b">
        <f t="shared" si="2"/>
        <v>0</v>
      </c>
      <c r="P23" t="b">
        <f t="shared" si="3"/>
        <v>1</v>
      </c>
      <c r="Q23" t="b">
        <f t="shared" si="4"/>
        <v>0</v>
      </c>
      <c r="R23" t="b">
        <f t="shared" si="5"/>
        <v>0</v>
      </c>
      <c r="S23" t="b">
        <f t="shared" si="6"/>
        <v>0</v>
      </c>
      <c r="T23" t="b">
        <f t="shared" si="7"/>
        <v>0</v>
      </c>
      <c r="U23" t="b">
        <f t="shared" si="8"/>
        <v>0</v>
      </c>
      <c r="V23" t="b">
        <f t="shared" si="9"/>
        <v>0</v>
      </c>
      <c r="W23">
        <f t="shared" si="10"/>
        <v>1</v>
      </c>
    </row>
    <row r="24" spans="1:23" x14ac:dyDescent="0.3">
      <c r="A24" s="17">
        <v>26</v>
      </c>
      <c r="B24" s="30" t="s">
        <v>772</v>
      </c>
      <c r="C24" s="7" t="s">
        <v>30</v>
      </c>
      <c r="D24" s="7" t="s">
        <v>58</v>
      </c>
      <c r="E24" s="6" t="s">
        <v>31</v>
      </c>
      <c r="F24" s="11">
        <v>2011</v>
      </c>
      <c r="G24" s="11" t="s">
        <v>405</v>
      </c>
      <c r="H24" s="11"/>
      <c r="I24" s="11" t="s">
        <v>362</v>
      </c>
      <c r="J24" s="11"/>
      <c r="K24" s="11" t="s">
        <v>362</v>
      </c>
      <c r="L24" s="30"/>
      <c r="M24" s="35"/>
      <c r="N24" t="b">
        <f t="shared" si="1"/>
        <v>0</v>
      </c>
      <c r="O24" t="b">
        <f t="shared" si="2"/>
        <v>0</v>
      </c>
      <c r="P24" t="b">
        <f t="shared" si="3"/>
        <v>0</v>
      </c>
      <c r="Q24" t="b">
        <f t="shared" si="4"/>
        <v>1</v>
      </c>
      <c r="R24" t="b">
        <f t="shared" si="5"/>
        <v>0</v>
      </c>
      <c r="S24" t="b">
        <f t="shared" si="6"/>
        <v>0</v>
      </c>
      <c r="T24" t="b">
        <f t="shared" si="7"/>
        <v>0</v>
      </c>
      <c r="U24" t="b">
        <f t="shared" si="8"/>
        <v>0</v>
      </c>
      <c r="V24" t="b">
        <f t="shared" si="9"/>
        <v>0</v>
      </c>
      <c r="W24">
        <f t="shared" si="10"/>
        <v>1</v>
      </c>
    </row>
    <row r="25" spans="1:23" x14ac:dyDescent="0.3">
      <c r="A25" s="17">
        <v>28</v>
      </c>
      <c r="B25" s="30" t="s">
        <v>773</v>
      </c>
      <c r="C25" s="7" t="s">
        <v>27</v>
      </c>
      <c r="D25" s="7" t="s">
        <v>104</v>
      </c>
      <c r="E25" s="6" t="s">
        <v>14</v>
      </c>
      <c r="F25" s="11">
        <v>2015</v>
      </c>
      <c r="G25" s="11" t="s">
        <v>405</v>
      </c>
      <c r="H25" s="11"/>
      <c r="I25" s="11" t="s">
        <v>362</v>
      </c>
      <c r="J25" s="11"/>
      <c r="K25" s="11" t="s">
        <v>362</v>
      </c>
      <c r="L25" s="30"/>
      <c r="M25" s="35"/>
      <c r="N25" t="b">
        <f t="shared" si="1"/>
        <v>0</v>
      </c>
      <c r="O25" t="b">
        <f t="shared" si="2"/>
        <v>0</v>
      </c>
      <c r="P25" t="b">
        <f t="shared" si="3"/>
        <v>0</v>
      </c>
      <c r="Q25" t="b">
        <f t="shared" si="4"/>
        <v>1</v>
      </c>
      <c r="R25" t="b">
        <f t="shared" si="5"/>
        <v>0</v>
      </c>
      <c r="S25" t="b">
        <f t="shared" si="6"/>
        <v>0</v>
      </c>
      <c r="T25" t="b">
        <f t="shared" si="7"/>
        <v>0</v>
      </c>
      <c r="U25" t="b">
        <f t="shared" si="8"/>
        <v>0</v>
      </c>
      <c r="V25" t="b">
        <f t="shared" si="9"/>
        <v>0</v>
      </c>
      <c r="W25">
        <f t="shared" si="10"/>
        <v>1</v>
      </c>
    </row>
    <row r="26" spans="1:23" x14ac:dyDescent="0.3">
      <c r="A26" s="17">
        <v>29</v>
      </c>
      <c r="B26" s="30" t="s">
        <v>772</v>
      </c>
      <c r="C26" s="7" t="s">
        <v>66</v>
      </c>
      <c r="D26" s="7" t="s">
        <v>67</v>
      </c>
      <c r="E26" s="6" t="s">
        <v>68</v>
      </c>
      <c r="F26" s="11">
        <v>2018</v>
      </c>
      <c r="G26" s="11" t="s">
        <v>405</v>
      </c>
      <c r="H26" s="11"/>
      <c r="I26" s="11" t="s">
        <v>362</v>
      </c>
      <c r="J26" s="11" t="s">
        <v>362</v>
      </c>
      <c r="K26" s="11"/>
      <c r="L26" s="30"/>
      <c r="M26" s="35"/>
      <c r="N26" t="b">
        <f t="shared" si="1"/>
        <v>1</v>
      </c>
      <c r="O26" t="b">
        <f t="shared" si="2"/>
        <v>0</v>
      </c>
      <c r="P26" t="b">
        <f t="shared" si="3"/>
        <v>0</v>
      </c>
      <c r="Q26" t="b">
        <f t="shared" si="4"/>
        <v>0</v>
      </c>
      <c r="R26" t="b">
        <f t="shared" si="5"/>
        <v>0</v>
      </c>
      <c r="S26" t="b">
        <f t="shared" si="6"/>
        <v>0</v>
      </c>
      <c r="T26" t="b">
        <f t="shared" si="7"/>
        <v>0</v>
      </c>
      <c r="U26" t="b">
        <f t="shared" si="8"/>
        <v>0</v>
      </c>
      <c r="V26" t="b">
        <f t="shared" si="9"/>
        <v>0</v>
      </c>
      <c r="W26">
        <f t="shared" si="10"/>
        <v>1</v>
      </c>
    </row>
    <row r="27" spans="1:23" x14ac:dyDescent="0.3">
      <c r="A27" s="17">
        <v>30</v>
      </c>
      <c r="B27" s="30" t="s">
        <v>772</v>
      </c>
      <c r="C27" s="7" t="s">
        <v>69</v>
      </c>
      <c r="D27" s="7" t="s">
        <v>70</v>
      </c>
      <c r="E27" s="6" t="s">
        <v>71</v>
      </c>
      <c r="F27" s="11">
        <v>2018</v>
      </c>
      <c r="G27" s="11" t="s">
        <v>405</v>
      </c>
      <c r="H27" s="11"/>
      <c r="I27" s="11" t="s">
        <v>362</v>
      </c>
      <c r="J27" s="11" t="s">
        <v>362</v>
      </c>
      <c r="K27" s="11"/>
      <c r="L27" s="30"/>
      <c r="M27" s="35"/>
      <c r="N27" t="b">
        <f t="shared" si="1"/>
        <v>1</v>
      </c>
      <c r="O27" t="b">
        <f t="shared" si="2"/>
        <v>0</v>
      </c>
      <c r="P27" t="b">
        <f t="shared" si="3"/>
        <v>0</v>
      </c>
      <c r="Q27" t="b">
        <f t="shared" si="4"/>
        <v>0</v>
      </c>
      <c r="R27" t="b">
        <f t="shared" si="5"/>
        <v>0</v>
      </c>
      <c r="S27" t="b">
        <f t="shared" si="6"/>
        <v>0</v>
      </c>
      <c r="T27" t="b">
        <f t="shared" si="7"/>
        <v>0</v>
      </c>
      <c r="U27" t="b">
        <f t="shared" si="8"/>
        <v>0</v>
      </c>
      <c r="V27" t="b">
        <f t="shared" si="9"/>
        <v>0</v>
      </c>
      <c r="W27">
        <f t="shared" si="10"/>
        <v>1</v>
      </c>
    </row>
    <row r="28" spans="1:23" x14ac:dyDescent="0.3">
      <c r="A28" s="17">
        <v>31</v>
      </c>
      <c r="B28" s="30" t="s">
        <v>772</v>
      </c>
      <c r="C28" s="7" t="s">
        <v>60</v>
      </c>
      <c r="D28" s="7" t="s">
        <v>61</v>
      </c>
      <c r="E28" s="6" t="s">
        <v>62</v>
      </c>
      <c r="F28" s="11">
        <v>2016</v>
      </c>
      <c r="G28" s="11" t="s">
        <v>405</v>
      </c>
      <c r="H28" s="11"/>
      <c r="I28" s="11" t="s">
        <v>362</v>
      </c>
      <c r="J28" s="11" t="s">
        <v>362</v>
      </c>
      <c r="K28" s="11"/>
      <c r="L28" s="30"/>
      <c r="M28" s="35"/>
      <c r="N28" t="b">
        <f t="shared" si="1"/>
        <v>1</v>
      </c>
      <c r="O28" t="b">
        <f t="shared" si="2"/>
        <v>0</v>
      </c>
      <c r="P28" t="b">
        <f t="shared" si="3"/>
        <v>0</v>
      </c>
      <c r="Q28" t="b">
        <f t="shared" si="4"/>
        <v>0</v>
      </c>
      <c r="R28" t="b">
        <f t="shared" si="5"/>
        <v>0</v>
      </c>
      <c r="S28" t="b">
        <f t="shared" si="6"/>
        <v>0</v>
      </c>
      <c r="T28" t="b">
        <f t="shared" si="7"/>
        <v>0</v>
      </c>
      <c r="U28" t="b">
        <f t="shared" si="8"/>
        <v>0</v>
      </c>
      <c r="V28" t="b">
        <f t="shared" si="9"/>
        <v>0</v>
      </c>
      <c r="W28">
        <f t="shared" si="10"/>
        <v>1</v>
      </c>
    </row>
    <row r="29" spans="1:23" x14ac:dyDescent="0.3">
      <c r="A29" s="18">
        <v>33</v>
      </c>
      <c r="B29" s="30" t="s">
        <v>543</v>
      </c>
      <c r="C29" s="7" t="s">
        <v>301</v>
      </c>
      <c r="D29" s="7" t="s">
        <v>302</v>
      </c>
      <c r="E29" s="6" t="s">
        <v>310</v>
      </c>
      <c r="F29" s="11">
        <v>2016</v>
      </c>
      <c r="G29" s="11" t="s">
        <v>405</v>
      </c>
      <c r="H29" s="11"/>
      <c r="I29" s="11" t="s">
        <v>362</v>
      </c>
      <c r="J29" s="11" t="s">
        <v>362</v>
      </c>
      <c r="K29" s="11"/>
      <c r="L29" s="30"/>
      <c r="M29" s="35"/>
      <c r="N29" t="b">
        <f t="shared" si="1"/>
        <v>1</v>
      </c>
      <c r="O29" t="b">
        <f t="shared" si="2"/>
        <v>0</v>
      </c>
      <c r="P29" t="b">
        <f t="shared" si="3"/>
        <v>0</v>
      </c>
      <c r="Q29" t="b">
        <f t="shared" si="4"/>
        <v>0</v>
      </c>
      <c r="R29" t="b">
        <f t="shared" si="5"/>
        <v>0</v>
      </c>
      <c r="S29" t="b">
        <f t="shared" si="6"/>
        <v>0</v>
      </c>
      <c r="T29" t="b">
        <f t="shared" si="7"/>
        <v>0</v>
      </c>
      <c r="U29" t="b">
        <f t="shared" si="8"/>
        <v>0</v>
      </c>
      <c r="V29" t="b">
        <f t="shared" si="9"/>
        <v>0</v>
      </c>
      <c r="W29">
        <f t="shared" si="10"/>
        <v>1</v>
      </c>
    </row>
    <row r="30" spans="1:23" x14ac:dyDescent="0.3">
      <c r="A30" s="17">
        <v>34</v>
      </c>
      <c r="B30" s="30" t="s">
        <v>543</v>
      </c>
      <c r="C30" s="5" t="s">
        <v>163</v>
      </c>
      <c r="D30" s="5" t="s">
        <v>164</v>
      </c>
      <c r="E30" s="6" t="s">
        <v>165</v>
      </c>
      <c r="F30" s="11">
        <v>2011</v>
      </c>
      <c r="G30" s="11" t="s">
        <v>405</v>
      </c>
      <c r="H30" s="11" t="s">
        <v>362</v>
      </c>
      <c r="I30" s="11" t="s">
        <v>362</v>
      </c>
      <c r="J30" s="11" t="s">
        <v>362</v>
      </c>
      <c r="K30" s="11"/>
      <c r="L30" s="30" t="s">
        <v>362</v>
      </c>
      <c r="M30" s="35"/>
      <c r="N30" t="b">
        <f t="shared" si="1"/>
        <v>0</v>
      </c>
      <c r="O30" t="b">
        <f t="shared" si="2"/>
        <v>0</v>
      </c>
      <c r="P30" t="b">
        <f t="shared" si="3"/>
        <v>1</v>
      </c>
      <c r="Q30" t="b">
        <f t="shared" si="4"/>
        <v>0</v>
      </c>
      <c r="R30" t="b">
        <f t="shared" si="5"/>
        <v>0</v>
      </c>
      <c r="S30" t="b">
        <f t="shared" si="6"/>
        <v>0</v>
      </c>
      <c r="T30" t="b">
        <f t="shared" si="7"/>
        <v>0</v>
      </c>
      <c r="U30" t="b">
        <f t="shared" si="8"/>
        <v>0</v>
      </c>
      <c r="V30" t="b">
        <f t="shared" si="9"/>
        <v>0</v>
      </c>
      <c r="W30">
        <f t="shared" si="10"/>
        <v>1</v>
      </c>
    </row>
    <row r="31" spans="1:23" x14ac:dyDescent="0.3">
      <c r="A31" s="17">
        <v>35</v>
      </c>
      <c r="B31" s="30" t="s">
        <v>543</v>
      </c>
      <c r="C31" s="5" t="s">
        <v>189</v>
      </c>
      <c r="D31" s="5" t="s">
        <v>190</v>
      </c>
      <c r="E31" s="6" t="s">
        <v>191</v>
      </c>
      <c r="F31" s="11">
        <v>2010</v>
      </c>
      <c r="G31" s="11" t="s">
        <v>405</v>
      </c>
      <c r="H31" s="11"/>
      <c r="I31" s="11" t="s">
        <v>362</v>
      </c>
      <c r="J31" s="11" t="s">
        <v>362</v>
      </c>
      <c r="K31" s="11"/>
      <c r="L31" s="30"/>
      <c r="M31" s="35"/>
      <c r="N31" t="b">
        <f t="shared" si="1"/>
        <v>1</v>
      </c>
      <c r="O31" t="b">
        <f t="shared" si="2"/>
        <v>0</v>
      </c>
      <c r="P31" t="b">
        <f t="shared" si="3"/>
        <v>0</v>
      </c>
      <c r="Q31" t="b">
        <f t="shared" si="4"/>
        <v>0</v>
      </c>
      <c r="R31" t="b">
        <f t="shared" si="5"/>
        <v>0</v>
      </c>
      <c r="S31" t="b">
        <f t="shared" si="6"/>
        <v>0</v>
      </c>
      <c r="T31" t="b">
        <f t="shared" si="7"/>
        <v>0</v>
      </c>
      <c r="U31" t="b">
        <f t="shared" si="8"/>
        <v>0</v>
      </c>
      <c r="V31" t="b">
        <f t="shared" si="9"/>
        <v>0</v>
      </c>
      <c r="W31">
        <f t="shared" si="10"/>
        <v>1</v>
      </c>
    </row>
    <row r="32" spans="1:23" x14ac:dyDescent="0.3">
      <c r="A32" s="17">
        <v>36</v>
      </c>
      <c r="B32" s="30" t="s">
        <v>543</v>
      </c>
      <c r="C32" s="5" t="s">
        <v>272</v>
      </c>
      <c r="D32" s="5" t="s">
        <v>273</v>
      </c>
      <c r="E32" s="6" t="s">
        <v>274</v>
      </c>
      <c r="F32" s="11">
        <v>2014</v>
      </c>
      <c r="G32" s="11" t="s">
        <v>405</v>
      </c>
      <c r="H32" s="11"/>
      <c r="I32" s="11" t="s">
        <v>362</v>
      </c>
      <c r="J32" s="11" t="s">
        <v>362</v>
      </c>
      <c r="K32" s="11"/>
      <c r="L32" s="30"/>
      <c r="M32" s="35"/>
      <c r="N32" t="b">
        <f t="shared" si="1"/>
        <v>1</v>
      </c>
      <c r="O32" t="b">
        <f t="shared" si="2"/>
        <v>0</v>
      </c>
      <c r="P32" t="b">
        <f t="shared" si="3"/>
        <v>0</v>
      </c>
      <c r="Q32" t="b">
        <f t="shared" si="4"/>
        <v>0</v>
      </c>
      <c r="R32" t="b">
        <f t="shared" si="5"/>
        <v>0</v>
      </c>
      <c r="S32" t="b">
        <f t="shared" si="6"/>
        <v>0</v>
      </c>
      <c r="T32" t="b">
        <f t="shared" si="7"/>
        <v>0</v>
      </c>
      <c r="U32" t="b">
        <f t="shared" si="8"/>
        <v>0</v>
      </c>
      <c r="V32" t="b">
        <f t="shared" si="9"/>
        <v>0</v>
      </c>
      <c r="W32">
        <f t="shared" si="10"/>
        <v>1</v>
      </c>
    </row>
    <row r="33" spans="1:23" x14ac:dyDescent="0.3">
      <c r="A33" s="17">
        <v>37</v>
      </c>
      <c r="B33" s="30" t="s">
        <v>543</v>
      </c>
      <c r="C33" s="8" t="s">
        <v>169</v>
      </c>
      <c r="D33" s="5" t="s">
        <v>170</v>
      </c>
      <c r="E33" s="6" t="s">
        <v>171</v>
      </c>
      <c r="F33" s="11">
        <v>2009</v>
      </c>
      <c r="G33" s="11" t="s">
        <v>405</v>
      </c>
      <c r="H33" s="11"/>
      <c r="I33" s="11" t="s">
        <v>362</v>
      </c>
      <c r="J33" s="11" t="s">
        <v>362</v>
      </c>
      <c r="K33" s="11"/>
      <c r="L33" s="30"/>
      <c r="M33" s="35"/>
      <c r="N33" t="b">
        <f t="shared" si="1"/>
        <v>1</v>
      </c>
      <c r="O33" t="b">
        <f t="shared" si="2"/>
        <v>0</v>
      </c>
      <c r="P33" t="b">
        <f t="shared" si="3"/>
        <v>0</v>
      </c>
      <c r="Q33" t="b">
        <f t="shared" si="4"/>
        <v>0</v>
      </c>
      <c r="R33" t="b">
        <f t="shared" si="5"/>
        <v>0</v>
      </c>
      <c r="S33" t="b">
        <f t="shared" si="6"/>
        <v>0</v>
      </c>
      <c r="T33" t="b">
        <f t="shared" si="7"/>
        <v>0</v>
      </c>
      <c r="U33" t="b">
        <f t="shared" si="8"/>
        <v>0</v>
      </c>
      <c r="V33" t="b">
        <f t="shared" si="9"/>
        <v>0</v>
      </c>
      <c r="W33">
        <f t="shared" si="10"/>
        <v>1</v>
      </c>
    </row>
    <row r="34" spans="1:23" x14ac:dyDescent="0.3">
      <c r="A34" s="17">
        <v>39</v>
      </c>
      <c r="B34" s="30" t="s">
        <v>543</v>
      </c>
      <c r="C34" s="5" t="s">
        <v>198</v>
      </c>
      <c r="D34" s="5" t="s">
        <v>199</v>
      </c>
      <c r="E34" s="6" t="s">
        <v>200</v>
      </c>
      <c r="F34" s="11">
        <v>2007</v>
      </c>
      <c r="G34" s="11" t="s">
        <v>405</v>
      </c>
      <c r="H34" s="11"/>
      <c r="I34" s="11" t="s">
        <v>362</v>
      </c>
      <c r="J34" s="11" t="s">
        <v>362</v>
      </c>
      <c r="K34" s="11"/>
      <c r="L34" s="30"/>
      <c r="M34" s="35"/>
      <c r="N34" t="b">
        <f t="shared" si="1"/>
        <v>1</v>
      </c>
      <c r="O34" t="b">
        <f t="shared" si="2"/>
        <v>0</v>
      </c>
      <c r="P34" t="b">
        <f t="shared" si="3"/>
        <v>0</v>
      </c>
      <c r="Q34" t="b">
        <f t="shared" si="4"/>
        <v>0</v>
      </c>
      <c r="R34" t="b">
        <f t="shared" si="5"/>
        <v>0</v>
      </c>
      <c r="S34" t="b">
        <f t="shared" si="6"/>
        <v>0</v>
      </c>
      <c r="T34" t="b">
        <f t="shared" si="7"/>
        <v>0</v>
      </c>
      <c r="U34" t="b">
        <f t="shared" si="8"/>
        <v>0</v>
      </c>
      <c r="V34" t="b">
        <f t="shared" si="9"/>
        <v>0</v>
      </c>
      <c r="W34">
        <f t="shared" si="10"/>
        <v>1</v>
      </c>
    </row>
    <row r="35" spans="1:23" x14ac:dyDescent="0.3">
      <c r="A35" s="17">
        <v>40</v>
      </c>
      <c r="B35" s="30" t="s">
        <v>543</v>
      </c>
      <c r="C35" s="5" t="s">
        <v>251</v>
      </c>
      <c r="D35" s="5" t="s">
        <v>252</v>
      </c>
      <c r="E35" s="6" t="s">
        <v>253</v>
      </c>
      <c r="F35" s="11">
        <v>2006</v>
      </c>
      <c r="G35" s="11" t="s">
        <v>405</v>
      </c>
      <c r="H35" s="11"/>
      <c r="I35" s="11" t="s">
        <v>362</v>
      </c>
      <c r="J35" s="11" t="s">
        <v>362</v>
      </c>
      <c r="K35" s="11"/>
      <c r="L35" s="30"/>
      <c r="M35" s="35"/>
      <c r="N35" t="b">
        <f t="shared" si="1"/>
        <v>1</v>
      </c>
      <c r="O35" t="b">
        <f t="shared" si="2"/>
        <v>0</v>
      </c>
      <c r="P35" t="b">
        <f t="shared" si="3"/>
        <v>0</v>
      </c>
      <c r="Q35" t="b">
        <f t="shared" si="4"/>
        <v>0</v>
      </c>
      <c r="R35" t="b">
        <f t="shared" si="5"/>
        <v>0</v>
      </c>
      <c r="S35" t="b">
        <f t="shared" si="6"/>
        <v>0</v>
      </c>
      <c r="T35" t="b">
        <f t="shared" si="7"/>
        <v>0</v>
      </c>
      <c r="U35" t="b">
        <f t="shared" si="8"/>
        <v>0</v>
      </c>
      <c r="V35" t="b">
        <f t="shared" si="9"/>
        <v>0</v>
      </c>
      <c r="W35">
        <f t="shared" si="10"/>
        <v>1</v>
      </c>
    </row>
    <row r="36" spans="1:23" x14ac:dyDescent="0.3">
      <c r="A36" s="17">
        <v>41</v>
      </c>
      <c r="B36" s="30" t="s">
        <v>543</v>
      </c>
      <c r="C36" s="5" t="s">
        <v>139</v>
      </c>
      <c r="D36" s="5" t="s">
        <v>140</v>
      </c>
      <c r="E36" s="6" t="s">
        <v>141</v>
      </c>
      <c r="F36" s="11">
        <v>2004</v>
      </c>
      <c r="G36" s="11" t="s">
        <v>405</v>
      </c>
      <c r="H36" s="11"/>
      <c r="I36" s="11" t="s">
        <v>362</v>
      </c>
      <c r="J36" s="11" t="s">
        <v>362</v>
      </c>
      <c r="K36" s="11"/>
      <c r="L36" s="30"/>
      <c r="M36" s="35"/>
      <c r="N36" t="b">
        <f t="shared" si="1"/>
        <v>1</v>
      </c>
      <c r="O36" t="b">
        <f t="shared" si="2"/>
        <v>0</v>
      </c>
      <c r="P36" t="b">
        <f t="shared" si="3"/>
        <v>0</v>
      </c>
      <c r="Q36" t="b">
        <f t="shared" si="4"/>
        <v>0</v>
      </c>
      <c r="R36" t="b">
        <f t="shared" si="5"/>
        <v>0</v>
      </c>
      <c r="S36" t="b">
        <f t="shared" si="6"/>
        <v>0</v>
      </c>
      <c r="T36" t="b">
        <f t="shared" si="7"/>
        <v>0</v>
      </c>
      <c r="U36" t="b">
        <f t="shared" si="8"/>
        <v>0</v>
      </c>
      <c r="V36" t="b">
        <f t="shared" si="9"/>
        <v>0</v>
      </c>
      <c r="W36">
        <f t="shared" si="10"/>
        <v>1</v>
      </c>
    </row>
    <row r="37" spans="1:23" x14ac:dyDescent="0.3">
      <c r="A37" s="17">
        <v>42</v>
      </c>
      <c r="B37" s="30" t="s">
        <v>543</v>
      </c>
      <c r="C37" s="5" t="s">
        <v>227</v>
      </c>
      <c r="D37" s="5" t="s">
        <v>228</v>
      </c>
      <c r="E37" s="6" t="s">
        <v>229</v>
      </c>
      <c r="F37" s="11">
        <v>2006</v>
      </c>
      <c r="G37" s="11" t="s">
        <v>405</v>
      </c>
      <c r="H37" s="11"/>
      <c r="I37" s="11" t="s">
        <v>362</v>
      </c>
      <c r="J37" s="11" t="s">
        <v>362</v>
      </c>
      <c r="K37" s="11"/>
      <c r="L37" s="30"/>
      <c r="M37" s="35"/>
      <c r="N37" t="b">
        <f t="shared" si="1"/>
        <v>1</v>
      </c>
      <c r="O37" t="b">
        <f t="shared" si="2"/>
        <v>0</v>
      </c>
      <c r="P37" t="b">
        <f t="shared" si="3"/>
        <v>0</v>
      </c>
      <c r="Q37" t="b">
        <f t="shared" si="4"/>
        <v>0</v>
      </c>
      <c r="R37" t="b">
        <f t="shared" si="5"/>
        <v>0</v>
      </c>
      <c r="S37" t="b">
        <f t="shared" si="6"/>
        <v>0</v>
      </c>
      <c r="T37" t="b">
        <f t="shared" si="7"/>
        <v>0</v>
      </c>
      <c r="U37" t="b">
        <f t="shared" si="8"/>
        <v>0</v>
      </c>
      <c r="V37" t="b">
        <f t="shared" si="9"/>
        <v>0</v>
      </c>
      <c r="W37">
        <f t="shared" si="10"/>
        <v>1</v>
      </c>
    </row>
    <row r="38" spans="1:23" x14ac:dyDescent="0.3">
      <c r="A38" s="17">
        <v>45</v>
      </c>
      <c r="B38" s="30" t="s">
        <v>772</v>
      </c>
      <c r="C38" s="7" t="s">
        <v>87</v>
      </c>
      <c r="D38" s="7" t="s">
        <v>88</v>
      </c>
      <c r="E38" s="6" t="s">
        <v>89</v>
      </c>
      <c r="F38" s="11">
        <v>2015</v>
      </c>
      <c r="G38" s="11" t="s">
        <v>405</v>
      </c>
      <c r="H38" s="11"/>
      <c r="I38" s="11" t="s">
        <v>362</v>
      </c>
      <c r="J38" s="11" t="s">
        <v>362</v>
      </c>
      <c r="K38" s="11"/>
      <c r="L38" s="30"/>
      <c r="M38" s="35"/>
      <c r="N38" t="b">
        <f t="shared" si="1"/>
        <v>1</v>
      </c>
      <c r="O38" t="b">
        <f t="shared" si="2"/>
        <v>0</v>
      </c>
      <c r="P38" t="b">
        <f t="shared" si="3"/>
        <v>0</v>
      </c>
      <c r="Q38" t="b">
        <f t="shared" si="4"/>
        <v>0</v>
      </c>
      <c r="R38" t="b">
        <f t="shared" si="5"/>
        <v>0</v>
      </c>
      <c r="S38" t="b">
        <f t="shared" si="6"/>
        <v>0</v>
      </c>
      <c r="T38" t="b">
        <f t="shared" si="7"/>
        <v>0</v>
      </c>
      <c r="U38" t="b">
        <f t="shared" si="8"/>
        <v>0</v>
      </c>
      <c r="V38" t="b">
        <f t="shared" si="9"/>
        <v>0</v>
      </c>
      <c r="W38">
        <f t="shared" si="10"/>
        <v>1</v>
      </c>
    </row>
    <row r="39" spans="1:23" x14ac:dyDescent="0.3">
      <c r="A39" s="17">
        <v>46</v>
      </c>
      <c r="B39" s="30" t="s">
        <v>773</v>
      </c>
      <c r="C39" s="7" t="s">
        <v>118</v>
      </c>
      <c r="D39" s="7" t="s">
        <v>117</v>
      </c>
      <c r="E39" s="6" t="s">
        <v>13</v>
      </c>
      <c r="F39" s="11">
        <v>2015</v>
      </c>
      <c r="G39" s="11" t="s">
        <v>405</v>
      </c>
      <c r="H39" s="11"/>
      <c r="I39" s="11" t="s">
        <v>362</v>
      </c>
      <c r="J39" s="11" t="s">
        <v>362</v>
      </c>
      <c r="K39" s="11"/>
      <c r="L39" s="30"/>
      <c r="M39" s="35"/>
      <c r="N39" t="b">
        <f t="shared" si="1"/>
        <v>1</v>
      </c>
      <c r="O39" t="b">
        <f t="shared" si="2"/>
        <v>0</v>
      </c>
      <c r="P39" t="b">
        <f t="shared" si="3"/>
        <v>0</v>
      </c>
      <c r="Q39" t="b">
        <f t="shared" si="4"/>
        <v>0</v>
      </c>
      <c r="R39" t="b">
        <f t="shared" si="5"/>
        <v>0</v>
      </c>
      <c r="S39" t="b">
        <f t="shared" si="6"/>
        <v>0</v>
      </c>
      <c r="T39" t="b">
        <f t="shared" si="7"/>
        <v>0</v>
      </c>
      <c r="U39" t="b">
        <f t="shared" si="8"/>
        <v>0</v>
      </c>
      <c r="V39" t="b">
        <f t="shared" si="9"/>
        <v>0</v>
      </c>
      <c r="W39">
        <f t="shared" si="10"/>
        <v>1</v>
      </c>
    </row>
    <row r="40" spans="1:23" x14ac:dyDescent="0.3">
      <c r="A40" s="17">
        <v>47</v>
      </c>
      <c r="B40" s="30" t="s">
        <v>773</v>
      </c>
      <c r="C40" s="7" t="s">
        <v>98</v>
      </c>
      <c r="D40" s="7" t="s">
        <v>97</v>
      </c>
      <c r="E40" s="6" t="s">
        <v>130</v>
      </c>
      <c r="F40" s="11">
        <v>2014</v>
      </c>
      <c r="G40" s="11" t="s">
        <v>405</v>
      </c>
      <c r="H40" s="11" t="s">
        <v>362</v>
      </c>
      <c r="I40" s="11"/>
      <c r="J40" s="11" t="s">
        <v>362</v>
      </c>
      <c r="K40" s="11"/>
      <c r="L40" s="30"/>
      <c r="M40" s="35"/>
      <c r="N40" t="b">
        <f t="shared" si="1"/>
        <v>0</v>
      </c>
      <c r="O40" t="b">
        <f t="shared" si="2"/>
        <v>1</v>
      </c>
      <c r="P40" t="b">
        <f t="shared" si="3"/>
        <v>0</v>
      </c>
      <c r="Q40" t="b">
        <f t="shared" si="4"/>
        <v>0</v>
      </c>
      <c r="R40" t="b">
        <f t="shared" si="5"/>
        <v>0</v>
      </c>
      <c r="S40" t="b">
        <f t="shared" si="6"/>
        <v>0</v>
      </c>
      <c r="T40" t="b">
        <f t="shared" si="7"/>
        <v>0</v>
      </c>
      <c r="U40" t="b">
        <f t="shared" si="8"/>
        <v>0</v>
      </c>
      <c r="V40" t="b">
        <f t="shared" si="9"/>
        <v>0</v>
      </c>
      <c r="W40">
        <f t="shared" si="10"/>
        <v>1</v>
      </c>
    </row>
    <row r="41" spans="1:23" x14ac:dyDescent="0.3">
      <c r="A41" s="17">
        <v>48</v>
      </c>
      <c r="B41" s="30" t="s">
        <v>773</v>
      </c>
      <c r="C41" s="7" t="s">
        <v>24</v>
      </c>
      <c r="D41" s="7" t="s">
        <v>112</v>
      </c>
      <c r="E41" s="6" t="s">
        <v>10</v>
      </c>
      <c r="F41" s="11">
        <v>2016</v>
      </c>
      <c r="G41" s="11" t="s">
        <v>405</v>
      </c>
      <c r="H41" s="11" t="s">
        <v>362</v>
      </c>
      <c r="I41" s="11"/>
      <c r="J41" s="11" t="s">
        <v>362</v>
      </c>
      <c r="K41" s="11"/>
      <c r="L41" s="30" t="s">
        <v>362</v>
      </c>
      <c r="M41" s="35"/>
      <c r="N41" t="b">
        <f t="shared" si="1"/>
        <v>0</v>
      </c>
      <c r="O41" t="b">
        <f t="shared" si="2"/>
        <v>1</v>
      </c>
      <c r="P41" t="b">
        <f t="shared" si="3"/>
        <v>0</v>
      </c>
      <c r="Q41" t="b">
        <f t="shared" si="4"/>
        <v>0</v>
      </c>
      <c r="R41" t="b">
        <f t="shared" si="5"/>
        <v>0</v>
      </c>
      <c r="S41" t="b">
        <f t="shared" si="6"/>
        <v>0</v>
      </c>
      <c r="T41" t="b">
        <f t="shared" si="7"/>
        <v>0</v>
      </c>
      <c r="U41" t="b">
        <f t="shared" si="8"/>
        <v>0</v>
      </c>
      <c r="V41" t="b">
        <f t="shared" si="9"/>
        <v>0</v>
      </c>
      <c r="W41">
        <f t="shared" si="10"/>
        <v>1</v>
      </c>
    </row>
    <row r="42" spans="1:23" x14ac:dyDescent="0.3">
      <c r="A42" s="17">
        <v>55</v>
      </c>
      <c r="B42" s="30" t="s">
        <v>543</v>
      </c>
      <c r="C42" s="8" t="s">
        <v>287</v>
      </c>
      <c r="D42" s="8" t="s">
        <v>288</v>
      </c>
      <c r="E42" s="6" t="s">
        <v>289</v>
      </c>
      <c r="F42" s="11">
        <v>2004</v>
      </c>
      <c r="G42" s="11" t="s">
        <v>405</v>
      </c>
      <c r="H42" s="11" t="s">
        <v>362</v>
      </c>
      <c r="I42" s="11" t="s">
        <v>362</v>
      </c>
      <c r="J42" s="11"/>
      <c r="K42" s="11" t="s">
        <v>362</v>
      </c>
      <c r="L42" s="30"/>
      <c r="M42" s="35"/>
      <c r="N42" t="b">
        <f t="shared" si="1"/>
        <v>0</v>
      </c>
      <c r="O42" t="b">
        <f t="shared" si="2"/>
        <v>0</v>
      </c>
      <c r="P42" t="b">
        <f t="shared" si="3"/>
        <v>0</v>
      </c>
      <c r="Q42" t="b">
        <f t="shared" si="4"/>
        <v>0</v>
      </c>
      <c r="R42" t="b">
        <f t="shared" si="5"/>
        <v>0</v>
      </c>
      <c r="S42" t="b">
        <f t="shared" si="6"/>
        <v>1</v>
      </c>
      <c r="T42" t="b">
        <f t="shared" si="7"/>
        <v>0</v>
      </c>
      <c r="U42" t="b">
        <f t="shared" si="8"/>
        <v>0</v>
      </c>
      <c r="V42" t="b">
        <f t="shared" si="9"/>
        <v>0</v>
      </c>
      <c r="W42">
        <f t="shared" si="10"/>
        <v>1</v>
      </c>
    </row>
    <row r="43" spans="1:23" x14ac:dyDescent="0.3">
      <c r="A43" s="17">
        <v>58</v>
      </c>
      <c r="B43" s="30" t="s">
        <v>543</v>
      </c>
      <c r="C43" s="5" t="s">
        <v>142</v>
      </c>
      <c r="D43" s="5" t="s">
        <v>143</v>
      </c>
      <c r="E43" s="6" t="s">
        <v>144</v>
      </c>
      <c r="F43" s="11">
        <v>2000</v>
      </c>
      <c r="G43" s="11" t="s">
        <v>405</v>
      </c>
      <c r="H43" s="11"/>
      <c r="I43" s="11" t="s">
        <v>362</v>
      </c>
      <c r="J43" s="11" t="s">
        <v>362</v>
      </c>
      <c r="K43" s="11"/>
      <c r="L43" s="30"/>
      <c r="M43" s="35"/>
      <c r="N43" t="b">
        <f t="shared" si="1"/>
        <v>1</v>
      </c>
      <c r="O43" t="b">
        <f t="shared" si="2"/>
        <v>0</v>
      </c>
      <c r="P43" t="b">
        <f t="shared" si="3"/>
        <v>0</v>
      </c>
      <c r="Q43" t="b">
        <f t="shared" si="4"/>
        <v>0</v>
      </c>
      <c r="R43" t="b">
        <f t="shared" si="5"/>
        <v>0</v>
      </c>
      <c r="S43" t="b">
        <f t="shared" si="6"/>
        <v>0</v>
      </c>
      <c r="T43" t="b">
        <f t="shared" si="7"/>
        <v>0</v>
      </c>
      <c r="U43" t="b">
        <f t="shared" si="8"/>
        <v>0</v>
      </c>
      <c r="V43" t="b">
        <f t="shared" si="9"/>
        <v>0</v>
      </c>
      <c r="W43">
        <f t="shared" si="10"/>
        <v>1</v>
      </c>
    </row>
    <row r="44" spans="1:23" x14ac:dyDescent="0.3">
      <c r="A44" s="17">
        <v>59</v>
      </c>
      <c r="B44" s="30" t="s">
        <v>543</v>
      </c>
      <c r="C44" s="5" t="s">
        <v>145</v>
      </c>
      <c r="D44" s="5" t="s">
        <v>146</v>
      </c>
      <c r="E44" s="6" t="s">
        <v>147</v>
      </c>
      <c r="F44" s="11">
        <v>2012</v>
      </c>
      <c r="G44" s="11" t="s">
        <v>405</v>
      </c>
      <c r="H44" s="11"/>
      <c r="I44" s="11" t="s">
        <v>362</v>
      </c>
      <c r="J44" s="11"/>
      <c r="K44" s="11" t="s">
        <v>362</v>
      </c>
      <c r="L44" s="30"/>
      <c r="M44" s="35"/>
      <c r="N44" t="b">
        <f t="shared" si="1"/>
        <v>0</v>
      </c>
      <c r="O44" t="b">
        <f t="shared" si="2"/>
        <v>0</v>
      </c>
      <c r="P44" t="b">
        <f t="shared" si="3"/>
        <v>0</v>
      </c>
      <c r="Q44" t="b">
        <f t="shared" si="4"/>
        <v>1</v>
      </c>
      <c r="R44" t="b">
        <f t="shared" si="5"/>
        <v>0</v>
      </c>
      <c r="S44" t="b">
        <f t="shared" si="6"/>
        <v>0</v>
      </c>
      <c r="T44" t="b">
        <f t="shared" si="7"/>
        <v>0</v>
      </c>
      <c r="U44" t="b">
        <f t="shared" si="8"/>
        <v>0</v>
      </c>
      <c r="V44" t="b">
        <f t="shared" si="9"/>
        <v>0</v>
      </c>
      <c r="W44">
        <f t="shared" si="10"/>
        <v>1</v>
      </c>
    </row>
    <row r="45" spans="1:23" x14ac:dyDescent="0.3">
      <c r="A45" s="17">
        <v>61</v>
      </c>
      <c r="B45" s="30" t="s">
        <v>773</v>
      </c>
      <c r="C45" s="7" t="s">
        <v>100</v>
      </c>
      <c r="D45" s="7" t="s">
        <v>99</v>
      </c>
      <c r="E45" s="6" t="s">
        <v>132</v>
      </c>
      <c r="F45" s="11">
        <v>2017</v>
      </c>
      <c r="G45" s="11" t="s">
        <v>473</v>
      </c>
      <c r="H45" s="11" t="s">
        <v>362</v>
      </c>
      <c r="I45" s="11" t="s">
        <v>362</v>
      </c>
      <c r="J45" s="11"/>
      <c r="K45" s="11" t="s">
        <v>362</v>
      </c>
      <c r="L45" s="30"/>
      <c r="M45" s="35"/>
      <c r="N45" t="b">
        <f t="shared" si="1"/>
        <v>0</v>
      </c>
      <c r="O45" t="b">
        <f t="shared" si="2"/>
        <v>0</v>
      </c>
      <c r="P45" t="b">
        <f t="shared" si="3"/>
        <v>0</v>
      </c>
      <c r="Q45" t="b">
        <f t="shared" si="4"/>
        <v>0</v>
      </c>
      <c r="R45" t="b">
        <f t="shared" si="5"/>
        <v>0</v>
      </c>
      <c r="S45" t="b">
        <f t="shared" si="6"/>
        <v>1</v>
      </c>
      <c r="T45" t="b">
        <f t="shared" si="7"/>
        <v>0</v>
      </c>
      <c r="U45" t="b">
        <f t="shared" si="8"/>
        <v>0</v>
      </c>
      <c r="V45" t="b">
        <f t="shared" si="9"/>
        <v>0</v>
      </c>
      <c r="W45">
        <f t="shared" si="10"/>
        <v>1</v>
      </c>
    </row>
    <row r="46" spans="1:23" x14ac:dyDescent="0.3">
      <c r="A46" s="17">
        <v>64</v>
      </c>
      <c r="B46" s="30" t="s">
        <v>543</v>
      </c>
      <c r="C46" s="5" t="s">
        <v>148</v>
      </c>
      <c r="D46" s="5" t="s">
        <v>149</v>
      </c>
      <c r="E46" s="6" t="s">
        <v>150</v>
      </c>
      <c r="F46" s="11">
        <v>2007</v>
      </c>
      <c r="G46" s="11" t="s">
        <v>405</v>
      </c>
      <c r="H46" s="11" t="s">
        <v>362</v>
      </c>
      <c r="I46" s="11"/>
      <c r="J46" s="11"/>
      <c r="K46" s="11" t="s">
        <v>362</v>
      </c>
      <c r="L46" s="30"/>
      <c r="M46" s="35"/>
      <c r="N46" t="b">
        <f t="shared" si="1"/>
        <v>0</v>
      </c>
      <c r="O46" t="b">
        <f t="shared" si="2"/>
        <v>0</v>
      </c>
      <c r="P46" t="b">
        <f t="shared" si="3"/>
        <v>0</v>
      </c>
      <c r="Q46" t="b">
        <f t="shared" si="4"/>
        <v>0</v>
      </c>
      <c r="R46" t="b">
        <f t="shared" si="5"/>
        <v>1</v>
      </c>
      <c r="S46" t="b">
        <f t="shared" si="6"/>
        <v>0</v>
      </c>
      <c r="T46" t="b">
        <f t="shared" si="7"/>
        <v>0</v>
      </c>
      <c r="U46" t="b">
        <f t="shared" si="8"/>
        <v>0</v>
      </c>
      <c r="V46" t="b">
        <f t="shared" si="9"/>
        <v>0</v>
      </c>
      <c r="W46">
        <f t="shared" si="10"/>
        <v>1</v>
      </c>
    </row>
    <row r="47" spans="1:23" x14ac:dyDescent="0.3">
      <c r="A47" s="17">
        <v>65</v>
      </c>
      <c r="B47" s="30" t="s">
        <v>543</v>
      </c>
      <c r="C47" s="8" t="s">
        <v>151</v>
      </c>
      <c r="D47" s="8" t="s">
        <v>152</v>
      </c>
      <c r="E47" s="6" t="s">
        <v>153</v>
      </c>
      <c r="F47" s="11">
        <v>2004</v>
      </c>
      <c r="G47" s="11" t="s">
        <v>405</v>
      </c>
      <c r="H47" s="11" t="s">
        <v>362</v>
      </c>
      <c r="I47" s="11" t="s">
        <v>362</v>
      </c>
      <c r="J47" s="11"/>
      <c r="K47" s="11" t="s">
        <v>362</v>
      </c>
      <c r="L47" s="30"/>
      <c r="M47" s="35"/>
      <c r="N47" t="b">
        <f t="shared" si="1"/>
        <v>0</v>
      </c>
      <c r="O47" t="b">
        <f t="shared" si="2"/>
        <v>0</v>
      </c>
      <c r="P47" t="b">
        <f t="shared" si="3"/>
        <v>0</v>
      </c>
      <c r="Q47" t="b">
        <f t="shared" si="4"/>
        <v>0</v>
      </c>
      <c r="R47" t="b">
        <f t="shared" si="5"/>
        <v>0</v>
      </c>
      <c r="S47" t="b">
        <f t="shared" si="6"/>
        <v>1</v>
      </c>
      <c r="T47" t="b">
        <f t="shared" si="7"/>
        <v>0</v>
      </c>
      <c r="U47" t="b">
        <f t="shared" si="8"/>
        <v>0</v>
      </c>
      <c r="V47" t="b">
        <f t="shared" si="9"/>
        <v>0</v>
      </c>
      <c r="W47">
        <f t="shared" si="10"/>
        <v>1</v>
      </c>
    </row>
    <row r="48" spans="1:23" x14ac:dyDescent="0.3">
      <c r="A48" s="17">
        <v>66</v>
      </c>
      <c r="B48" s="30" t="s">
        <v>543</v>
      </c>
      <c r="C48" s="5" t="s">
        <v>154</v>
      </c>
      <c r="D48" s="5" t="s">
        <v>155</v>
      </c>
      <c r="E48" s="6" t="s">
        <v>156</v>
      </c>
      <c r="F48" s="11">
        <v>2006</v>
      </c>
      <c r="G48" s="11" t="s">
        <v>405</v>
      </c>
      <c r="H48" s="11" t="s">
        <v>362</v>
      </c>
      <c r="I48" s="11" t="s">
        <v>362</v>
      </c>
      <c r="J48" s="11" t="s">
        <v>362</v>
      </c>
      <c r="K48" s="11"/>
      <c r="L48" s="30"/>
      <c r="M48" s="35"/>
      <c r="N48" t="b">
        <f t="shared" si="1"/>
        <v>0</v>
      </c>
      <c r="O48" t="b">
        <f t="shared" si="2"/>
        <v>0</v>
      </c>
      <c r="P48" t="b">
        <f t="shared" si="3"/>
        <v>1</v>
      </c>
      <c r="Q48" t="b">
        <f t="shared" si="4"/>
        <v>0</v>
      </c>
      <c r="R48" t="b">
        <f t="shared" si="5"/>
        <v>0</v>
      </c>
      <c r="S48" t="b">
        <f t="shared" si="6"/>
        <v>0</v>
      </c>
      <c r="T48" t="b">
        <f t="shared" si="7"/>
        <v>0</v>
      </c>
      <c r="U48" t="b">
        <f t="shared" si="8"/>
        <v>0</v>
      </c>
      <c r="V48" t="b">
        <f t="shared" si="9"/>
        <v>0</v>
      </c>
      <c r="W48">
        <f t="shared" si="10"/>
        <v>1</v>
      </c>
    </row>
    <row r="49" spans="1:23" x14ac:dyDescent="0.3">
      <c r="A49" s="17">
        <v>67</v>
      </c>
      <c r="B49" s="30" t="s">
        <v>543</v>
      </c>
      <c r="C49" s="5" t="s">
        <v>157</v>
      </c>
      <c r="D49" s="5" t="s">
        <v>158</v>
      </c>
      <c r="E49" s="6" t="s">
        <v>159</v>
      </c>
      <c r="F49" s="11">
        <v>2013</v>
      </c>
      <c r="G49" s="11" t="s">
        <v>405</v>
      </c>
      <c r="H49" s="11" t="s">
        <v>362</v>
      </c>
      <c r="I49" s="11"/>
      <c r="J49" s="11" t="s">
        <v>362</v>
      </c>
      <c r="K49" s="11"/>
      <c r="L49" s="30" t="s">
        <v>362</v>
      </c>
      <c r="M49" s="35"/>
      <c r="N49" t="b">
        <f t="shared" si="1"/>
        <v>0</v>
      </c>
      <c r="O49" t="b">
        <f t="shared" si="2"/>
        <v>1</v>
      </c>
      <c r="P49" t="b">
        <f t="shared" si="3"/>
        <v>0</v>
      </c>
      <c r="Q49" t="b">
        <f t="shared" si="4"/>
        <v>0</v>
      </c>
      <c r="R49" t="b">
        <f t="shared" si="5"/>
        <v>0</v>
      </c>
      <c r="S49" t="b">
        <f t="shared" si="6"/>
        <v>0</v>
      </c>
      <c r="T49" t="b">
        <f t="shared" si="7"/>
        <v>0</v>
      </c>
      <c r="U49" t="b">
        <f t="shared" si="8"/>
        <v>0</v>
      </c>
      <c r="V49" t="b">
        <f t="shared" si="9"/>
        <v>0</v>
      </c>
      <c r="W49">
        <f t="shared" si="10"/>
        <v>1</v>
      </c>
    </row>
    <row r="50" spans="1:23" x14ac:dyDescent="0.3">
      <c r="A50" s="17">
        <v>71</v>
      </c>
      <c r="B50" s="30" t="s">
        <v>543</v>
      </c>
      <c r="C50" s="5" t="s">
        <v>160</v>
      </c>
      <c r="D50" s="5" t="s">
        <v>161</v>
      </c>
      <c r="E50" s="6" t="s">
        <v>162</v>
      </c>
      <c r="F50" s="11">
        <v>2005</v>
      </c>
      <c r="G50" s="11" t="s">
        <v>405</v>
      </c>
      <c r="H50" s="11" t="s">
        <v>362</v>
      </c>
      <c r="I50" s="11"/>
      <c r="J50" s="11"/>
      <c r="K50" s="11" t="s">
        <v>362</v>
      </c>
      <c r="L50" s="30"/>
      <c r="M50" s="35"/>
      <c r="N50" t="b">
        <f t="shared" si="1"/>
        <v>0</v>
      </c>
      <c r="O50" t="b">
        <f t="shared" si="2"/>
        <v>0</v>
      </c>
      <c r="P50" t="b">
        <f t="shared" si="3"/>
        <v>0</v>
      </c>
      <c r="Q50" t="b">
        <f t="shared" si="4"/>
        <v>0</v>
      </c>
      <c r="R50" t="b">
        <f t="shared" si="5"/>
        <v>1</v>
      </c>
      <c r="S50" t="b">
        <f t="shared" si="6"/>
        <v>0</v>
      </c>
      <c r="T50" t="b">
        <f t="shared" si="7"/>
        <v>0</v>
      </c>
      <c r="U50" t="b">
        <f t="shared" si="8"/>
        <v>0</v>
      </c>
      <c r="V50" t="b">
        <f t="shared" si="9"/>
        <v>0</v>
      </c>
      <c r="W50">
        <f t="shared" si="10"/>
        <v>1</v>
      </c>
    </row>
    <row r="51" spans="1:23" x14ac:dyDescent="0.3">
      <c r="A51" s="17">
        <v>72</v>
      </c>
      <c r="B51" s="30" t="s">
        <v>773</v>
      </c>
      <c r="C51" s="7" t="s">
        <v>34</v>
      </c>
      <c r="D51" s="7" t="s">
        <v>116</v>
      </c>
      <c r="E51" s="6" t="s">
        <v>133</v>
      </c>
      <c r="F51" s="11">
        <v>2011</v>
      </c>
      <c r="G51" s="11" t="s">
        <v>405</v>
      </c>
      <c r="H51" s="11" t="s">
        <v>362</v>
      </c>
      <c r="I51" s="11"/>
      <c r="J51" s="11"/>
      <c r="K51" s="11" t="s">
        <v>362</v>
      </c>
      <c r="L51" s="30"/>
      <c r="M51" s="35"/>
      <c r="N51" t="b">
        <f t="shared" si="1"/>
        <v>0</v>
      </c>
      <c r="O51" t="b">
        <f t="shared" si="2"/>
        <v>0</v>
      </c>
      <c r="P51" t="b">
        <f t="shared" si="3"/>
        <v>0</v>
      </c>
      <c r="Q51" t="b">
        <f t="shared" si="4"/>
        <v>0</v>
      </c>
      <c r="R51" t="b">
        <f t="shared" si="5"/>
        <v>1</v>
      </c>
      <c r="S51" t="b">
        <f t="shared" si="6"/>
        <v>0</v>
      </c>
      <c r="T51" t="b">
        <f t="shared" si="7"/>
        <v>0</v>
      </c>
      <c r="U51" t="b">
        <f t="shared" si="8"/>
        <v>0</v>
      </c>
      <c r="V51" t="b">
        <f t="shared" si="9"/>
        <v>0</v>
      </c>
      <c r="W51">
        <f t="shared" si="10"/>
        <v>1</v>
      </c>
    </row>
    <row r="52" spans="1:23" x14ac:dyDescent="0.3">
      <c r="A52" s="17">
        <v>73</v>
      </c>
      <c r="B52" s="30" t="s">
        <v>773</v>
      </c>
      <c r="C52" s="7" t="s">
        <v>109</v>
      </c>
      <c r="D52" s="7" t="s">
        <v>108</v>
      </c>
      <c r="E52" s="6" t="s">
        <v>134</v>
      </c>
      <c r="F52" s="11">
        <v>2016</v>
      </c>
      <c r="G52" s="11" t="s">
        <v>405</v>
      </c>
      <c r="H52" s="11" t="s">
        <v>362</v>
      </c>
      <c r="I52" s="11"/>
      <c r="J52" s="11"/>
      <c r="K52" s="11" t="s">
        <v>362</v>
      </c>
      <c r="L52" s="30"/>
      <c r="M52" s="35"/>
      <c r="N52" t="b">
        <f t="shared" si="1"/>
        <v>0</v>
      </c>
      <c r="O52" t="b">
        <f t="shared" si="2"/>
        <v>0</v>
      </c>
      <c r="P52" t="b">
        <f t="shared" si="3"/>
        <v>0</v>
      </c>
      <c r="Q52" t="b">
        <f t="shared" si="4"/>
        <v>0</v>
      </c>
      <c r="R52" t="b">
        <f t="shared" si="5"/>
        <v>1</v>
      </c>
      <c r="S52" t="b">
        <f t="shared" si="6"/>
        <v>0</v>
      </c>
      <c r="T52" t="b">
        <f t="shared" si="7"/>
        <v>0</v>
      </c>
      <c r="U52" t="b">
        <f t="shared" si="8"/>
        <v>0</v>
      </c>
      <c r="V52" t="b">
        <f t="shared" si="9"/>
        <v>0</v>
      </c>
      <c r="W52">
        <f t="shared" si="10"/>
        <v>1</v>
      </c>
    </row>
    <row r="53" spans="1:23" x14ac:dyDescent="0.3">
      <c r="A53" s="17">
        <v>74</v>
      </c>
      <c r="B53" s="30" t="s">
        <v>543</v>
      </c>
      <c r="C53" s="5" t="s">
        <v>166</v>
      </c>
      <c r="D53" s="5" t="s">
        <v>167</v>
      </c>
      <c r="E53" s="6" t="s">
        <v>168</v>
      </c>
      <c r="F53" s="11">
        <v>2013</v>
      </c>
      <c r="G53" s="11" t="s">
        <v>405</v>
      </c>
      <c r="H53" s="11" t="s">
        <v>362</v>
      </c>
      <c r="I53" s="11"/>
      <c r="J53" s="11" t="s">
        <v>362</v>
      </c>
      <c r="K53" s="11"/>
      <c r="L53" s="30" t="s">
        <v>362</v>
      </c>
      <c r="M53" s="35"/>
      <c r="N53" t="b">
        <f t="shared" si="1"/>
        <v>0</v>
      </c>
      <c r="O53" t="b">
        <f t="shared" si="2"/>
        <v>1</v>
      </c>
      <c r="P53" t="b">
        <f t="shared" si="3"/>
        <v>0</v>
      </c>
      <c r="Q53" t="b">
        <f t="shared" si="4"/>
        <v>0</v>
      </c>
      <c r="R53" t="b">
        <f t="shared" si="5"/>
        <v>0</v>
      </c>
      <c r="S53" t="b">
        <f t="shared" si="6"/>
        <v>0</v>
      </c>
      <c r="T53" t="b">
        <f t="shared" si="7"/>
        <v>0</v>
      </c>
      <c r="U53" t="b">
        <f t="shared" si="8"/>
        <v>0</v>
      </c>
      <c r="V53" t="b">
        <f t="shared" si="9"/>
        <v>0</v>
      </c>
      <c r="W53">
        <f t="shared" si="10"/>
        <v>1</v>
      </c>
    </row>
    <row r="54" spans="1:23" x14ac:dyDescent="0.3">
      <c r="A54" s="17">
        <v>75</v>
      </c>
      <c r="B54" s="30" t="s">
        <v>543</v>
      </c>
      <c r="C54" s="5" t="s">
        <v>180</v>
      </c>
      <c r="D54" s="5" t="s">
        <v>181</v>
      </c>
      <c r="E54" s="6" t="s">
        <v>182</v>
      </c>
      <c r="F54" s="11">
        <v>2016</v>
      </c>
      <c r="G54" s="11" t="s">
        <v>405</v>
      </c>
      <c r="H54" s="11"/>
      <c r="I54" s="11" t="s">
        <v>362</v>
      </c>
      <c r="J54" s="11" t="s">
        <v>362</v>
      </c>
      <c r="K54" s="11"/>
      <c r="L54" s="30" t="s">
        <v>362</v>
      </c>
      <c r="M54" s="35"/>
      <c r="N54" t="b">
        <f t="shared" si="1"/>
        <v>1</v>
      </c>
      <c r="O54" t="b">
        <f t="shared" si="2"/>
        <v>0</v>
      </c>
      <c r="P54" t="b">
        <f t="shared" si="3"/>
        <v>0</v>
      </c>
      <c r="Q54" t="b">
        <f t="shared" si="4"/>
        <v>0</v>
      </c>
      <c r="R54" t="b">
        <f t="shared" si="5"/>
        <v>0</v>
      </c>
      <c r="S54" t="b">
        <f t="shared" si="6"/>
        <v>0</v>
      </c>
      <c r="T54" t="b">
        <f t="shared" si="7"/>
        <v>0</v>
      </c>
      <c r="U54" t="b">
        <f t="shared" si="8"/>
        <v>0</v>
      </c>
      <c r="V54" t="b">
        <f t="shared" si="9"/>
        <v>0</v>
      </c>
      <c r="W54">
        <f t="shared" si="10"/>
        <v>1</v>
      </c>
    </row>
    <row r="55" spans="1:23" x14ac:dyDescent="0.3">
      <c r="A55" s="17">
        <v>78</v>
      </c>
      <c r="B55" s="30" t="s">
        <v>773</v>
      </c>
      <c r="C55" s="7" t="s">
        <v>36</v>
      </c>
      <c r="D55" s="7" t="s">
        <v>37</v>
      </c>
      <c r="E55" s="6" t="s">
        <v>18</v>
      </c>
      <c r="F55" s="11">
        <v>2013</v>
      </c>
      <c r="G55" s="11" t="s">
        <v>405</v>
      </c>
      <c r="H55" s="11"/>
      <c r="I55" s="11" t="s">
        <v>362</v>
      </c>
      <c r="J55" s="11" t="s">
        <v>362</v>
      </c>
      <c r="K55" s="11"/>
      <c r="L55" s="30"/>
      <c r="M55" s="35"/>
      <c r="N55" t="b">
        <f t="shared" si="1"/>
        <v>1</v>
      </c>
      <c r="O55" t="b">
        <f t="shared" si="2"/>
        <v>0</v>
      </c>
      <c r="P55" t="b">
        <f t="shared" si="3"/>
        <v>0</v>
      </c>
      <c r="Q55" t="b">
        <f t="shared" si="4"/>
        <v>0</v>
      </c>
      <c r="R55" t="b">
        <f t="shared" si="5"/>
        <v>0</v>
      </c>
      <c r="S55" t="b">
        <f t="shared" si="6"/>
        <v>0</v>
      </c>
      <c r="T55" t="b">
        <f t="shared" si="7"/>
        <v>0</v>
      </c>
      <c r="U55" t="b">
        <f t="shared" si="8"/>
        <v>0</v>
      </c>
      <c r="V55" t="b">
        <f t="shared" si="9"/>
        <v>0</v>
      </c>
      <c r="W55">
        <f t="shared" si="10"/>
        <v>1</v>
      </c>
    </row>
    <row r="56" spans="1:23" x14ac:dyDescent="0.3">
      <c r="A56" s="17">
        <v>79</v>
      </c>
      <c r="B56" s="30" t="s">
        <v>543</v>
      </c>
      <c r="C56" s="5" t="s">
        <v>295</v>
      </c>
      <c r="D56" s="5" t="s">
        <v>296</v>
      </c>
      <c r="E56" s="6" t="s">
        <v>297</v>
      </c>
      <c r="F56" s="11">
        <v>2011</v>
      </c>
      <c r="G56" s="11" t="s">
        <v>405</v>
      </c>
      <c r="H56" s="11" t="s">
        <v>362</v>
      </c>
      <c r="I56" s="11"/>
      <c r="J56" s="11" t="s">
        <v>362</v>
      </c>
      <c r="K56" s="11"/>
      <c r="L56" s="30" t="s">
        <v>362</v>
      </c>
      <c r="M56" s="35"/>
      <c r="N56" t="b">
        <f t="shared" si="1"/>
        <v>0</v>
      </c>
      <c r="O56" t="b">
        <f t="shared" si="2"/>
        <v>1</v>
      </c>
      <c r="P56" t="b">
        <f t="shared" si="3"/>
        <v>0</v>
      </c>
      <c r="Q56" t="b">
        <f t="shared" si="4"/>
        <v>0</v>
      </c>
      <c r="R56" t="b">
        <f t="shared" si="5"/>
        <v>0</v>
      </c>
      <c r="S56" t="b">
        <f t="shared" si="6"/>
        <v>0</v>
      </c>
      <c r="T56" t="b">
        <f t="shared" si="7"/>
        <v>0</v>
      </c>
      <c r="U56" t="b">
        <f t="shared" si="8"/>
        <v>0</v>
      </c>
      <c r="V56" t="b">
        <f t="shared" si="9"/>
        <v>0</v>
      </c>
      <c r="W56">
        <f t="shared" si="10"/>
        <v>1</v>
      </c>
    </row>
    <row r="57" spans="1:23" x14ac:dyDescent="0.3">
      <c r="A57" s="17">
        <v>84</v>
      </c>
      <c r="B57" s="30" t="s">
        <v>543</v>
      </c>
      <c r="C57" s="5" t="s">
        <v>172</v>
      </c>
      <c r="D57" s="5" t="s">
        <v>173</v>
      </c>
      <c r="E57" s="6" t="s">
        <v>174</v>
      </c>
      <c r="F57" s="11">
        <v>2004</v>
      </c>
      <c r="G57" s="11" t="s">
        <v>405</v>
      </c>
      <c r="H57" s="11" t="s">
        <v>362</v>
      </c>
      <c r="I57" s="11" t="s">
        <v>362</v>
      </c>
      <c r="J57" s="11" t="s">
        <v>362</v>
      </c>
      <c r="K57" s="11"/>
      <c r="L57" s="30"/>
      <c r="M57" s="35"/>
      <c r="N57" t="b">
        <f t="shared" si="1"/>
        <v>0</v>
      </c>
      <c r="O57" t="b">
        <f t="shared" si="2"/>
        <v>0</v>
      </c>
      <c r="P57" t="b">
        <f t="shared" si="3"/>
        <v>1</v>
      </c>
      <c r="Q57" t="b">
        <f t="shared" si="4"/>
        <v>0</v>
      </c>
      <c r="R57" t="b">
        <f t="shared" si="5"/>
        <v>0</v>
      </c>
      <c r="S57" t="b">
        <f t="shared" si="6"/>
        <v>0</v>
      </c>
      <c r="T57" t="b">
        <f t="shared" si="7"/>
        <v>0</v>
      </c>
      <c r="U57" t="b">
        <f t="shared" si="8"/>
        <v>0</v>
      </c>
      <c r="V57" t="b">
        <f t="shared" si="9"/>
        <v>0</v>
      </c>
      <c r="W57">
        <f t="shared" si="10"/>
        <v>1</v>
      </c>
    </row>
    <row r="58" spans="1:23" x14ac:dyDescent="0.3">
      <c r="A58" s="17">
        <v>85</v>
      </c>
      <c r="B58" s="30" t="s">
        <v>773</v>
      </c>
      <c r="C58" s="7" t="s">
        <v>32</v>
      </c>
      <c r="D58" s="7" t="s">
        <v>115</v>
      </c>
      <c r="E58" s="6" t="s">
        <v>20</v>
      </c>
      <c r="F58" s="11">
        <v>2012</v>
      </c>
      <c r="G58" s="11" t="s">
        <v>405</v>
      </c>
      <c r="H58" s="11" t="s">
        <v>362</v>
      </c>
      <c r="I58" s="11"/>
      <c r="J58" s="11"/>
      <c r="K58" s="11" t="s">
        <v>362</v>
      </c>
      <c r="L58" s="30"/>
      <c r="M58" s="35"/>
      <c r="N58" t="b">
        <f t="shared" si="1"/>
        <v>0</v>
      </c>
      <c r="O58" t="b">
        <f t="shared" si="2"/>
        <v>0</v>
      </c>
      <c r="P58" t="b">
        <f t="shared" si="3"/>
        <v>0</v>
      </c>
      <c r="Q58" t="b">
        <f t="shared" si="4"/>
        <v>0</v>
      </c>
      <c r="R58" t="b">
        <f t="shared" si="5"/>
        <v>1</v>
      </c>
      <c r="S58" t="b">
        <f t="shared" si="6"/>
        <v>0</v>
      </c>
      <c r="T58" t="b">
        <f t="shared" si="7"/>
        <v>0</v>
      </c>
      <c r="U58" t="b">
        <f t="shared" si="8"/>
        <v>0</v>
      </c>
      <c r="V58" t="b">
        <f t="shared" si="9"/>
        <v>0</v>
      </c>
      <c r="W58">
        <f t="shared" si="10"/>
        <v>1</v>
      </c>
    </row>
    <row r="59" spans="1:23" x14ac:dyDescent="0.3">
      <c r="A59" s="17">
        <v>87</v>
      </c>
      <c r="B59" s="30" t="s">
        <v>543</v>
      </c>
      <c r="C59" s="5" t="s">
        <v>494</v>
      </c>
      <c r="D59" s="5" t="s">
        <v>175</v>
      </c>
      <c r="E59" s="6" t="s">
        <v>176</v>
      </c>
      <c r="F59" s="11">
        <v>2009</v>
      </c>
      <c r="G59" s="11" t="s">
        <v>427</v>
      </c>
      <c r="H59" s="11"/>
      <c r="I59" s="11" t="s">
        <v>362</v>
      </c>
      <c r="J59" s="11" t="s">
        <v>362</v>
      </c>
      <c r="K59" s="11"/>
      <c r="L59" s="30"/>
      <c r="M59" s="35"/>
      <c r="N59" t="b">
        <f t="shared" si="1"/>
        <v>1</v>
      </c>
      <c r="O59" t="b">
        <f t="shared" si="2"/>
        <v>0</v>
      </c>
      <c r="P59" t="b">
        <f t="shared" si="3"/>
        <v>0</v>
      </c>
      <c r="Q59" t="b">
        <f t="shared" si="4"/>
        <v>0</v>
      </c>
      <c r="R59" t="b">
        <f t="shared" si="5"/>
        <v>0</v>
      </c>
      <c r="S59" t="b">
        <f t="shared" si="6"/>
        <v>0</v>
      </c>
      <c r="T59" t="b">
        <f t="shared" si="7"/>
        <v>0</v>
      </c>
      <c r="U59" t="b">
        <f t="shared" si="8"/>
        <v>0</v>
      </c>
      <c r="V59" t="b">
        <f t="shared" si="9"/>
        <v>0</v>
      </c>
      <c r="W59">
        <f t="shared" si="10"/>
        <v>1</v>
      </c>
    </row>
    <row r="60" spans="1:23" ht="15" customHeight="1" x14ac:dyDescent="0.3">
      <c r="A60" s="17">
        <v>90</v>
      </c>
      <c r="B60" s="30" t="s">
        <v>772</v>
      </c>
      <c r="C60" s="7" t="s">
        <v>46</v>
      </c>
      <c r="D60" s="7" t="s">
        <v>45</v>
      </c>
      <c r="E60" s="6" t="s">
        <v>47</v>
      </c>
      <c r="F60" s="11">
        <v>2018</v>
      </c>
      <c r="G60" s="11" t="s">
        <v>404</v>
      </c>
      <c r="H60" s="11"/>
      <c r="I60" s="11" t="s">
        <v>362</v>
      </c>
      <c r="J60" s="11" t="s">
        <v>362</v>
      </c>
      <c r="K60" s="11"/>
      <c r="L60" s="30"/>
      <c r="M60" s="35"/>
      <c r="N60" t="b">
        <f t="shared" si="1"/>
        <v>1</v>
      </c>
      <c r="O60" t="b">
        <f t="shared" si="2"/>
        <v>0</v>
      </c>
      <c r="P60" t="b">
        <f t="shared" si="3"/>
        <v>0</v>
      </c>
      <c r="Q60" t="b">
        <f t="shared" si="4"/>
        <v>0</v>
      </c>
      <c r="R60" t="b">
        <f t="shared" si="5"/>
        <v>0</v>
      </c>
      <c r="S60" t="b">
        <f t="shared" si="6"/>
        <v>0</v>
      </c>
      <c r="T60" t="b">
        <f t="shared" si="7"/>
        <v>0</v>
      </c>
      <c r="U60" t="b">
        <f t="shared" si="8"/>
        <v>0</v>
      </c>
      <c r="V60" t="b">
        <f t="shared" si="9"/>
        <v>0</v>
      </c>
      <c r="W60">
        <f t="shared" si="10"/>
        <v>1</v>
      </c>
    </row>
    <row r="61" spans="1:23" x14ac:dyDescent="0.3">
      <c r="A61" s="17">
        <v>92</v>
      </c>
      <c r="B61" s="30" t="s">
        <v>772</v>
      </c>
      <c r="C61" s="7" t="s">
        <v>54</v>
      </c>
      <c r="D61" s="7" t="s">
        <v>55</v>
      </c>
      <c r="E61" s="6" t="s">
        <v>56</v>
      </c>
      <c r="F61" s="11">
        <v>2017</v>
      </c>
      <c r="G61" s="11" t="s">
        <v>499</v>
      </c>
      <c r="H61" s="11" t="s">
        <v>362</v>
      </c>
      <c r="I61" s="11"/>
      <c r="J61" s="11"/>
      <c r="K61" s="11" t="s">
        <v>362</v>
      </c>
      <c r="L61" s="30"/>
      <c r="M61" s="35"/>
      <c r="N61" t="b">
        <f t="shared" si="1"/>
        <v>0</v>
      </c>
      <c r="O61" t="b">
        <f t="shared" si="2"/>
        <v>0</v>
      </c>
      <c r="P61" t="b">
        <f t="shared" si="3"/>
        <v>0</v>
      </c>
      <c r="Q61" t="b">
        <f t="shared" si="4"/>
        <v>0</v>
      </c>
      <c r="R61" t="b">
        <f t="shared" si="5"/>
        <v>1</v>
      </c>
      <c r="S61" t="b">
        <f t="shared" si="6"/>
        <v>0</v>
      </c>
      <c r="T61" t="b">
        <f t="shared" si="7"/>
        <v>0</v>
      </c>
      <c r="U61" t="b">
        <f t="shared" si="8"/>
        <v>0</v>
      </c>
      <c r="V61" t="b">
        <f t="shared" si="9"/>
        <v>0</v>
      </c>
      <c r="W61">
        <f t="shared" si="10"/>
        <v>1</v>
      </c>
    </row>
    <row r="62" spans="1:23" x14ac:dyDescent="0.3">
      <c r="A62" s="17">
        <v>99</v>
      </c>
      <c r="B62" s="30" t="s">
        <v>543</v>
      </c>
      <c r="C62" s="5" t="s">
        <v>290</v>
      </c>
      <c r="D62" s="7" t="s">
        <v>291</v>
      </c>
      <c r="E62" s="24" t="s">
        <v>502</v>
      </c>
      <c r="F62" s="11">
        <v>2007</v>
      </c>
      <c r="G62" s="11" t="s">
        <v>405</v>
      </c>
      <c r="H62" s="11"/>
      <c r="I62" s="11" t="s">
        <v>362</v>
      </c>
      <c r="J62" s="11" t="s">
        <v>362</v>
      </c>
      <c r="K62" s="11"/>
      <c r="L62" s="30"/>
      <c r="M62" s="35"/>
      <c r="N62" t="b">
        <f t="shared" si="1"/>
        <v>1</v>
      </c>
      <c r="O62" t="b">
        <f t="shared" si="2"/>
        <v>0</v>
      </c>
      <c r="P62" t="b">
        <f t="shared" si="3"/>
        <v>0</v>
      </c>
      <c r="Q62" t="b">
        <f t="shared" si="4"/>
        <v>0</v>
      </c>
      <c r="R62" t="b">
        <f t="shared" si="5"/>
        <v>0</v>
      </c>
      <c r="S62" t="b">
        <f t="shared" si="6"/>
        <v>0</v>
      </c>
      <c r="T62" t="b">
        <f t="shared" si="7"/>
        <v>0</v>
      </c>
      <c r="U62" t="b">
        <f t="shared" si="8"/>
        <v>0</v>
      </c>
      <c r="V62" t="b">
        <f t="shared" si="9"/>
        <v>0</v>
      </c>
      <c r="W62">
        <f t="shared" si="10"/>
        <v>1</v>
      </c>
    </row>
    <row r="63" spans="1:23" x14ac:dyDescent="0.3">
      <c r="A63" s="17">
        <v>102</v>
      </c>
      <c r="B63" s="30" t="s">
        <v>543</v>
      </c>
      <c r="C63" s="7" t="s">
        <v>114</v>
      </c>
      <c r="D63" s="7" t="s">
        <v>113</v>
      </c>
      <c r="E63" s="6" t="s">
        <v>135</v>
      </c>
      <c r="F63" s="11">
        <v>2012</v>
      </c>
      <c r="G63" s="11" t="s">
        <v>405</v>
      </c>
      <c r="H63" s="11" t="s">
        <v>362</v>
      </c>
      <c r="I63" s="11"/>
      <c r="J63" s="11" t="s">
        <v>362</v>
      </c>
      <c r="K63" s="11"/>
      <c r="L63" s="30"/>
      <c r="M63" s="35"/>
      <c r="N63" t="b">
        <f t="shared" si="1"/>
        <v>0</v>
      </c>
      <c r="O63" t="b">
        <f t="shared" si="2"/>
        <v>1</v>
      </c>
      <c r="P63" t="b">
        <f t="shared" si="3"/>
        <v>0</v>
      </c>
      <c r="Q63" t="b">
        <f t="shared" si="4"/>
        <v>0</v>
      </c>
      <c r="R63" t="b">
        <f t="shared" si="5"/>
        <v>0</v>
      </c>
      <c r="S63" t="b">
        <f t="shared" si="6"/>
        <v>0</v>
      </c>
      <c r="T63" t="b">
        <f t="shared" si="7"/>
        <v>0</v>
      </c>
      <c r="U63" t="b">
        <f t="shared" si="8"/>
        <v>0</v>
      </c>
      <c r="V63" t="b">
        <f t="shared" si="9"/>
        <v>0</v>
      </c>
      <c r="W63">
        <f t="shared" si="10"/>
        <v>1</v>
      </c>
    </row>
    <row r="64" spans="1:23" x14ac:dyDescent="0.3">
      <c r="A64" s="17">
        <v>103</v>
      </c>
      <c r="B64" s="30" t="s">
        <v>543</v>
      </c>
      <c r="C64" s="5" t="s">
        <v>183</v>
      </c>
      <c r="D64" s="5" t="s">
        <v>184</v>
      </c>
      <c r="E64" s="6" t="s">
        <v>185</v>
      </c>
      <c r="F64" s="11">
        <v>2003</v>
      </c>
      <c r="G64" s="11" t="s">
        <v>405</v>
      </c>
      <c r="H64" s="11" t="s">
        <v>362</v>
      </c>
      <c r="I64" s="11"/>
      <c r="J64" s="11" t="s">
        <v>362</v>
      </c>
      <c r="K64" s="11"/>
      <c r="L64" s="30"/>
      <c r="M64" s="35"/>
      <c r="N64" t="b">
        <f t="shared" si="1"/>
        <v>0</v>
      </c>
      <c r="O64" t="b">
        <f t="shared" si="2"/>
        <v>1</v>
      </c>
      <c r="P64" t="b">
        <f t="shared" si="3"/>
        <v>0</v>
      </c>
      <c r="Q64" t="b">
        <f t="shared" si="4"/>
        <v>0</v>
      </c>
      <c r="R64" t="b">
        <f t="shared" si="5"/>
        <v>0</v>
      </c>
      <c r="S64" t="b">
        <f t="shared" si="6"/>
        <v>0</v>
      </c>
      <c r="T64" t="b">
        <f t="shared" si="7"/>
        <v>0</v>
      </c>
      <c r="U64" t="b">
        <f t="shared" si="8"/>
        <v>0</v>
      </c>
      <c r="V64" t="b">
        <f t="shared" si="9"/>
        <v>0</v>
      </c>
      <c r="W64">
        <f t="shared" si="10"/>
        <v>1</v>
      </c>
    </row>
    <row r="65" spans="1:23" x14ac:dyDescent="0.3">
      <c r="A65" s="17">
        <v>106</v>
      </c>
      <c r="B65" s="30" t="s">
        <v>772</v>
      </c>
      <c r="C65" s="7" t="s">
        <v>40</v>
      </c>
      <c r="D65" s="7" t="s">
        <v>41</v>
      </c>
      <c r="E65" s="6" t="s">
        <v>23</v>
      </c>
      <c r="F65" s="11">
        <v>2012</v>
      </c>
      <c r="G65" s="11" t="s">
        <v>405</v>
      </c>
      <c r="H65" s="11"/>
      <c r="I65" s="11" t="s">
        <v>362</v>
      </c>
      <c r="J65" s="11"/>
      <c r="K65" s="11" t="s">
        <v>362</v>
      </c>
      <c r="L65" s="30"/>
      <c r="M65" s="35"/>
      <c r="N65" t="b">
        <f t="shared" si="1"/>
        <v>0</v>
      </c>
      <c r="O65" t="b">
        <f t="shared" si="2"/>
        <v>0</v>
      </c>
      <c r="P65" t="b">
        <f t="shared" si="3"/>
        <v>0</v>
      </c>
      <c r="Q65" t="b">
        <f t="shared" si="4"/>
        <v>1</v>
      </c>
      <c r="R65" t="b">
        <f t="shared" si="5"/>
        <v>0</v>
      </c>
      <c r="S65" t="b">
        <f t="shared" si="6"/>
        <v>0</v>
      </c>
      <c r="T65" t="b">
        <f t="shared" si="7"/>
        <v>0</v>
      </c>
      <c r="U65" t="b">
        <f t="shared" si="8"/>
        <v>0</v>
      </c>
      <c r="V65" t="b">
        <f t="shared" si="9"/>
        <v>0</v>
      </c>
      <c r="W65">
        <f t="shared" si="10"/>
        <v>1</v>
      </c>
    </row>
    <row r="66" spans="1:23" x14ac:dyDescent="0.3">
      <c r="A66" s="17">
        <v>107</v>
      </c>
      <c r="B66" s="30" t="s">
        <v>543</v>
      </c>
      <c r="C66" s="5" t="s">
        <v>186</v>
      </c>
      <c r="D66" s="5" t="s">
        <v>187</v>
      </c>
      <c r="E66" s="6" t="s">
        <v>188</v>
      </c>
      <c r="F66" s="11">
        <v>2012</v>
      </c>
      <c r="G66" s="11" t="s">
        <v>405</v>
      </c>
      <c r="H66" s="11" t="s">
        <v>362</v>
      </c>
      <c r="I66" s="11"/>
      <c r="J66" s="11" t="s">
        <v>362</v>
      </c>
      <c r="K66" s="11"/>
      <c r="L66" s="30" t="s">
        <v>362</v>
      </c>
      <c r="M66" s="35"/>
      <c r="N66" t="b">
        <f t="shared" si="1"/>
        <v>0</v>
      </c>
      <c r="O66" t="b">
        <f t="shared" si="2"/>
        <v>1</v>
      </c>
      <c r="P66" t="b">
        <f t="shared" si="3"/>
        <v>0</v>
      </c>
      <c r="Q66" t="b">
        <f t="shared" si="4"/>
        <v>0</v>
      </c>
      <c r="R66" t="b">
        <f t="shared" si="5"/>
        <v>0</v>
      </c>
      <c r="S66" t="b">
        <f t="shared" si="6"/>
        <v>0</v>
      </c>
      <c r="T66" t="b">
        <f t="shared" si="7"/>
        <v>0</v>
      </c>
      <c r="U66" t="b">
        <f t="shared" si="8"/>
        <v>0</v>
      </c>
      <c r="V66" t="b">
        <f t="shared" si="9"/>
        <v>0</v>
      </c>
      <c r="W66">
        <f t="shared" si="10"/>
        <v>1</v>
      </c>
    </row>
    <row r="67" spans="1:23" x14ac:dyDescent="0.3">
      <c r="A67" s="17">
        <v>108</v>
      </c>
      <c r="B67" s="30" t="s">
        <v>543</v>
      </c>
      <c r="C67" s="5" t="s">
        <v>192</v>
      </c>
      <c r="D67" s="5" t="s">
        <v>193</v>
      </c>
      <c r="E67" s="6" t="s">
        <v>194</v>
      </c>
      <c r="F67" s="11">
        <v>2006</v>
      </c>
      <c r="G67" s="11" t="s">
        <v>404</v>
      </c>
      <c r="H67" s="11"/>
      <c r="I67" s="11" t="s">
        <v>362</v>
      </c>
      <c r="J67" s="11" t="s">
        <v>362</v>
      </c>
      <c r="K67" s="11"/>
      <c r="L67" s="30" t="s">
        <v>362</v>
      </c>
      <c r="M67" s="35"/>
      <c r="N67" t="b">
        <f t="shared" si="1"/>
        <v>1</v>
      </c>
      <c r="O67" t="b">
        <f t="shared" si="2"/>
        <v>0</v>
      </c>
      <c r="P67" t="b">
        <f t="shared" si="3"/>
        <v>0</v>
      </c>
      <c r="Q67" t="b">
        <f t="shared" si="4"/>
        <v>0</v>
      </c>
      <c r="R67" t="b">
        <f t="shared" si="5"/>
        <v>0</v>
      </c>
      <c r="S67" t="b">
        <f t="shared" si="6"/>
        <v>0</v>
      </c>
      <c r="T67" t="b">
        <f t="shared" si="7"/>
        <v>0</v>
      </c>
      <c r="U67" t="b">
        <f t="shared" si="8"/>
        <v>0</v>
      </c>
      <c r="V67" t="b">
        <f t="shared" si="9"/>
        <v>0</v>
      </c>
      <c r="W67">
        <f t="shared" si="10"/>
        <v>1</v>
      </c>
    </row>
    <row r="68" spans="1:23" x14ac:dyDescent="0.3">
      <c r="A68" s="17">
        <v>110</v>
      </c>
      <c r="B68" s="30" t="s">
        <v>773</v>
      </c>
      <c r="C68" s="7" t="s">
        <v>25</v>
      </c>
      <c r="D68" s="7" t="s">
        <v>125</v>
      </c>
      <c r="E68" s="6" t="s">
        <v>12</v>
      </c>
      <c r="F68" s="11">
        <v>2016</v>
      </c>
      <c r="G68" s="11" t="s">
        <v>404</v>
      </c>
      <c r="H68" s="11"/>
      <c r="I68" s="11" t="s">
        <v>362</v>
      </c>
      <c r="J68" s="11" t="s">
        <v>362</v>
      </c>
      <c r="K68" s="11"/>
      <c r="L68" s="30" t="s">
        <v>362</v>
      </c>
      <c r="M68" s="35"/>
      <c r="N68" t="b">
        <f t="shared" ref="N68:N131" si="11">AND(AND(I68="x",J68="x"),AND(H68&lt;&gt;"x"))</f>
        <v>1</v>
      </c>
      <c r="O68" t="b">
        <f t="shared" ref="O68:O131" si="12">AND(AND(H68="x",J68="x"),AND(I68&lt;&gt;"x"))</f>
        <v>0</v>
      </c>
      <c r="P68" t="b">
        <f t="shared" ref="P68:P131" si="13">AND(I68="x",H68="x",J68="x")</f>
        <v>0</v>
      </c>
      <c r="Q68" t="b">
        <f t="shared" ref="Q68:Q131" si="14">AND(AND(I68="x",K68="x"),AND(H68&lt;&gt;"x"))</f>
        <v>0</v>
      </c>
      <c r="R68" t="b">
        <f t="shared" ref="R68:R131" si="15">AND(AND(H68="x",K68="x"),AND(I68&lt;&gt;"x"))</f>
        <v>0</v>
      </c>
      <c r="S68" t="b">
        <f t="shared" ref="S68:S131" si="16">AND(H68="x",I68="x",K68="x")</f>
        <v>0</v>
      </c>
      <c r="T68" t="b">
        <f t="shared" ref="T68:T131" si="17">AND(AND(I68="x",M68="x"),AND(H68&lt;&gt;"x"))</f>
        <v>0</v>
      </c>
      <c r="U68" t="b">
        <f t="shared" ref="U68:U131" si="18">AND(AND(H68="x",M68="x"),AND(I68&lt;&gt;"x"))</f>
        <v>0</v>
      </c>
      <c r="V68" t="b">
        <f t="shared" ref="V68:V131" si="19">AND(M68="x",H68="x",I68="x")</f>
        <v>0</v>
      </c>
      <c r="W68">
        <f t="shared" ref="W68:W131" si="20">COUNTIF(N68:V68,"VERDADEIRO")</f>
        <v>1</v>
      </c>
    </row>
    <row r="69" spans="1:23" x14ac:dyDescent="0.3">
      <c r="A69" s="17">
        <v>113</v>
      </c>
      <c r="B69" s="30" t="s">
        <v>543</v>
      </c>
      <c r="C69" s="5" t="s">
        <v>201</v>
      </c>
      <c r="D69" s="5" t="s">
        <v>202</v>
      </c>
      <c r="E69" s="6" t="s">
        <v>203</v>
      </c>
      <c r="F69" s="11">
        <v>2006</v>
      </c>
      <c r="G69" s="11" t="s">
        <v>405</v>
      </c>
      <c r="H69" s="11"/>
      <c r="I69" s="11" t="s">
        <v>362</v>
      </c>
      <c r="J69" s="11" t="s">
        <v>362</v>
      </c>
      <c r="K69" s="11"/>
      <c r="L69" s="30"/>
      <c r="M69" s="35"/>
      <c r="N69" t="b">
        <f t="shared" si="11"/>
        <v>1</v>
      </c>
      <c r="O69" t="b">
        <f t="shared" si="12"/>
        <v>0</v>
      </c>
      <c r="P69" t="b">
        <f t="shared" si="13"/>
        <v>0</v>
      </c>
      <c r="Q69" t="b">
        <f t="shared" si="14"/>
        <v>0</v>
      </c>
      <c r="R69" t="b">
        <f t="shared" si="15"/>
        <v>0</v>
      </c>
      <c r="S69" t="b">
        <f t="shared" si="16"/>
        <v>0</v>
      </c>
      <c r="T69" t="b">
        <f t="shared" si="17"/>
        <v>0</v>
      </c>
      <c r="U69" t="b">
        <f t="shared" si="18"/>
        <v>0</v>
      </c>
      <c r="V69" t="b">
        <f t="shared" si="19"/>
        <v>0</v>
      </c>
      <c r="W69">
        <f t="shared" si="20"/>
        <v>1</v>
      </c>
    </row>
    <row r="70" spans="1:23" x14ac:dyDescent="0.3">
      <c r="A70" s="17">
        <v>114</v>
      </c>
      <c r="B70" s="30" t="s">
        <v>773</v>
      </c>
      <c r="C70" s="7" t="s">
        <v>92</v>
      </c>
      <c r="D70" s="7" t="s">
        <v>91</v>
      </c>
      <c r="E70" s="6" t="s">
        <v>15</v>
      </c>
      <c r="F70" s="11">
        <v>2015</v>
      </c>
      <c r="G70" s="11" t="s">
        <v>405</v>
      </c>
      <c r="H70" s="11"/>
      <c r="I70" s="11" t="s">
        <v>362</v>
      </c>
      <c r="J70" s="11" t="s">
        <v>362</v>
      </c>
      <c r="K70" s="11"/>
      <c r="L70" s="30" t="s">
        <v>362</v>
      </c>
      <c r="M70" s="35"/>
      <c r="N70" t="b">
        <f t="shared" si="11"/>
        <v>1</v>
      </c>
      <c r="O70" t="b">
        <f t="shared" si="12"/>
        <v>0</v>
      </c>
      <c r="P70" t="b">
        <f t="shared" si="13"/>
        <v>0</v>
      </c>
      <c r="Q70" t="b">
        <f t="shared" si="14"/>
        <v>0</v>
      </c>
      <c r="R70" t="b">
        <f t="shared" si="15"/>
        <v>0</v>
      </c>
      <c r="S70" t="b">
        <f t="shared" si="16"/>
        <v>0</v>
      </c>
      <c r="T70" t="b">
        <f t="shared" si="17"/>
        <v>0</v>
      </c>
      <c r="U70" t="b">
        <f t="shared" si="18"/>
        <v>0</v>
      </c>
      <c r="V70" t="b">
        <f t="shared" si="19"/>
        <v>0</v>
      </c>
      <c r="W70">
        <f t="shared" si="20"/>
        <v>1</v>
      </c>
    </row>
    <row r="71" spans="1:23" x14ac:dyDescent="0.3">
      <c r="A71" s="17">
        <v>115</v>
      </c>
      <c r="B71" s="30" t="s">
        <v>543</v>
      </c>
      <c r="C71" s="5" t="s">
        <v>204</v>
      </c>
      <c r="D71" s="5" t="s">
        <v>205</v>
      </c>
      <c r="E71" s="24" t="s">
        <v>206</v>
      </c>
      <c r="F71" s="11">
        <v>2010</v>
      </c>
      <c r="G71" s="11" t="s">
        <v>405</v>
      </c>
      <c r="H71" s="11" t="s">
        <v>362</v>
      </c>
      <c r="I71" s="11" t="s">
        <v>362</v>
      </c>
      <c r="J71" s="11" t="s">
        <v>362</v>
      </c>
      <c r="K71" s="11"/>
      <c r="L71" s="30" t="s">
        <v>362</v>
      </c>
      <c r="M71" s="35"/>
      <c r="N71" t="b">
        <f t="shared" si="11"/>
        <v>0</v>
      </c>
      <c r="O71" t="b">
        <f t="shared" si="12"/>
        <v>0</v>
      </c>
      <c r="P71" t="b">
        <f t="shared" si="13"/>
        <v>1</v>
      </c>
      <c r="Q71" t="b">
        <f t="shared" si="14"/>
        <v>0</v>
      </c>
      <c r="R71" t="b">
        <f t="shared" si="15"/>
        <v>0</v>
      </c>
      <c r="S71" t="b">
        <f t="shared" si="16"/>
        <v>0</v>
      </c>
      <c r="T71" t="b">
        <f t="shared" si="17"/>
        <v>0</v>
      </c>
      <c r="U71" t="b">
        <f t="shared" si="18"/>
        <v>0</v>
      </c>
      <c r="V71" t="b">
        <f t="shared" si="19"/>
        <v>0</v>
      </c>
      <c r="W71">
        <f t="shared" si="20"/>
        <v>1</v>
      </c>
    </row>
    <row r="72" spans="1:23" x14ac:dyDescent="0.3">
      <c r="A72" s="17">
        <v>117</v>
      </c>
      <c r="B72" s="30" t="s">
        <v>543</v>
      </c>
      <c r="C72" s="5" t="s">
        <v>207</v>
      </c>
      <c r="D72" s="5" t="s">
        <v>208</v>
      </c>
      <c r="E72" s="6" t="s">
        <v>209</v>
      </c>
      <c r="F72" s="11">
        <v>2012</v>
      </c>
      <c r="G72" s="11" t="s">
        <v>405</v>
      </c>
      <c r="H72" s="11" t="s">
        <v>362</v>
      </c>
      <c r="I72" s="11"/>
      <c r="J72" s="11" t="s">
        <v>362</v>
      </c>
      <c r="K72" s="11"/>
      <c r="L72" s="30" t="s">
        <v>362</v>
      </c>
      <c r="M72" s="35"/>
      <c r="N72" t="b">
        <f t="shared" si="11"/>
        <v>0</v>
      </c>
      <c r="O72" t="b">
        <f t="shared" si="12"/>
        <v>1</v>
      </c>
      <c r="P72" t="b">
        <f t="shared" si="13"/>
        <v>0</v>
      </c>
      <c r="Q72" t="b">
        <f t="shared" si="14"/>
        <v>0</v>
      </c>
      <c r="R72" t="b">
        <f t="shared" si="15"/>
        <v>0</v>
      </c>
      <c r="S72" t="b">
        <f t="shared" si="16"/>
        <v>0</v>
      </c>
      <c r="T72" t="b">
        <f t="shared" si="17"/>
        <v>0</v>
      </c>
      <c r="U72" t="b">
        <f t="shared" si="18"/>
        <v>0</v>
      </c>
      <c r="V72" t="b">
        <f t="shared" si="19"/>
        <v>0</v>
      </c>
      <c r="W72">
        <f t="shared" si="20"/>
        <v>1</v>
      </c>
    </row>
    <row r="73" spans="1:23" x14ac:dyDescent="0.3">
      <c r="A73" s="17">
        <v>118</v>
      </c>
      <c r="B73" s="30" t="s">
        <v>772</v>
      </c>
      <c r="C73" s="7" t="s">
        <v>42</v>
      </c>
      <c r="D73" s="7" t="s">
        <v>43</v>
      </c>
      <c r="E73" s="6" t="s">
        <v>44</v>
      </c>
      <c r="F73" s="11">
        <v>2016</v>
      </c>
      <c r="G73" s="11" t="s">
        <v>405</v>
      </c>
      <c r="H73" s="11"/>
      <c r="I73" s="11" t="s">
        <v>362</v>
      </c>
      <c r="J73" s="11" t="s">
        <v>362</v>
      </c>
      <c r="K73" s="11"/>
      <c r="L73" s="30"/>
      <c r="M73" s="35"/>
      <c r="N73" t="b">
        <f t="shared" si="11"/>
        <v>1</v>
      </c>
      <c r="O73" t="b">
        <f t="shared" si="12"/>
        <v>0</v>
      </c>
      <c r="P73" t="b">
        <f t="shared" si="13"/>
        <v>0</v>
      </c>
      <c r="Q73" t="b">
        <f t="shared" si="14"/>
        <v>0</v>
      </c>
      <c r="R73" t="b">
        <f t="shared" si="15"/>
        <v>0</v>
      </c>
      <c r="S73" t="b">
        <f t="shared" si="16"/>
        <v>0</v>
      </c>
      <c r="T73" t="b">
        <f t="shared" si="17"/>
        <v>0</v>
      </c>
      <c r="U73" t="b">
        <f t="shared" si="18"/>
        <v>0</v>
      </c>
      <c r="V73" t="b">
        <f t="shared" si="19"/>
        <v>0</v>
      </c>
      <c r="W73">
        <f t="shared" si="20"/>
        <v>1</v>
      </c>
    </row>
    <row r="74" spans="1:23" x14ac:dyDescent="0.3">
      <c r="A74" s="17">
        <v>119</v>
      </c>
      <c r="B74" s="30" t="s">
        <v>772</v>
      </c>
      <c r="C74" s="7" t="s">
        <v>51</v>
      </c>
      <c r="D74" s="7" t="s">
        <v>52</v>
      </c>
      <c r="E74" s="6" t="s">
        <v>53</v>
      </c>
      <c r="F74" s="11">
        <v>2018</v>
      </c>
      <c r="G74" s="11" t="s">
        <v>405</v>
      </c>
      <c r="H74" s="11" t="s">
        <v>362</v>
      </c>
      <c r="I74" s="11" t="s">
        <v>362</v>
      </c>
      <c r="J74" s="11"/>
      <c r="K74" s="11"/>
      <c r="L74" s="30"/>
      <c r="M74" s="35" t="s">
        <v>362</v>
      </c>
      <c r="N74" t="b">
        <f t="shared" si="11"/>
        <v>0</v>
      </c>
      <c r="O74" t="b">
        <f t="shared" si="12"/>
        <v>0</v>
      </c>
      <c r="P74" t="b">
        <f t="shared" si="13"/>
        <v>0</v>
      </c>
      <c r="Q74" t="b">
        <f t="shared" si="14"/>
        <v>0</v>
      </c>
      <c r="R74" t="b">
        <f t="shared" si="15"/>
        <v>0</v>
      </c>
      <c r="S74" t="b">
        <f t="shared" si="16"/>
        <v>0</v>
      </c>
      <c r="T74" t="b">
        <f t="shared" si="17"/>
        <v>0</v>
      </c>
      <c r="U74" t="b">
        <f t="shared" si="18"/>
        <v>0</v>
      </c>
      <c r="V74" t="b">
        <f t="shared" si="19"/>
        <v>1</v>
      </c>
      <c r="W74">
        <f t="shared" si="20"/>
        <v>1</v>
      </c>
    </row>
    <row r="75" spans="1:23" x14ac:dyDescent="0.3">
      <c r="A75" s="17">
        <v>120</v>
      </c>
      <c r="B75" s="30" t="s">
        <v>543</v>
      </c>
      <c r="C75" s="5" t="s">
        <v>210</v>
      </c>
      <c r="D75" s="5" t="s">
        <v>211</v>
      </c>
      <c r="E75" s="24" t="s">
        <v>523</v>
      </c>
      <c r="F75" s="11">
        <v>2016</v>
      </c>
      <c r="G75" s="11" t="s">
        <v>405</v>
      </c>
      <c r="H75" s="11"/>
      <c r="I75" s="11" t="s">
        <v>362</v>
      </c>
      <c r="J75" s="11" t="s">
        <v>362</v>
      </c>
      <c r="K75" s="11"/>
      <c r="L75" s="30"/>
      <c r="M75" s="35"/>
      <c r="N75" t="b">
        <f t="shared" si="11"/>
        <v>1</v>
      </c>
      <c r="O75" t="b">
        <f t="shared" si="12"/>
        <v>0</v>
      </c>
      <c r="P75" t="b">
        <f t="shared" si="13"/>
        <v>0</v>
      </c>
      <c r="Q75" t="b">
        <f t="shared" si="14"/>
        <v>0</v>
      </c>
      <c r="R75" t="b">
        <f t="shared" si="15"/>
        <v>0</v>
      </c>
      <c r="S75" t="b">
        <f t="shared" si="16"/>
        <v>0</v>
      </c>
      <c r="T75" t="b">
        <f t="shared" si="17"/>
        <v>0</v>
      </c>
      <c r="U75" t="b">
        <f t="shared" si="18"/>
        <v>0</v>
      </c>
      <c r="V75" t="b">
        <f t="shared" si="19"/>
        <v>0</v>
      </c>
      <c r="W75">
        <f t="shared" si="20"/>
        <v>1</v>
      </c>
    </row>
    <row r="76" spans="1:23" x14ac:dyDescent="0.3">
      <c r="A76" s="17">
        <v>122</v>
      </c>
      <c r="B76" s="30" t="s">
        <v>772</v>
      </c>
      <c r="C76" s="7" t="s">
        <v>78</v>
      </c>
      <c r="D76" s="7" t="s">
        <v>79</v>
      </c>
      <c r="E76" s="6" t="s">
        <v>80</v>
      </c>
      <c r="F76" s="11">
        <v>2010</v>
      </c>
      <c r="G76" s="11" t="s">
        <v>405</v>
      </c>
      <c r="H76" s="11"/>
      <c r="I76" s="11" t="s">
        <v>362</v>
      </c>
      <c r="J76" s="11" t="s">
        <v>362</v>
      </c>
      <c r="K76" s="11"/>
      <c r="L76" s="30"/>
      <c r="M76" s="35"/>
      <c r="N76" t="b">
        <f t="shared" si="11"/>
        <v>1</v>
      </c>
      <c r="O76" t="b">
        <f t="shared" si="12"/>
        <v>0</v>
      </c>
      <c r="P76" t="b">
        <f t="shared" si="13"/>
        <v>0</v>
      </c>
      <c r="Q76" t="b">
        <f t="shared" si="14"/>
        <v>0</v>
      </c>
      <c r="R76" t="b">
        <f t="shared" si="15"/>
        <v>0</v>
      </c>
      <c r="S76" t="b">
        <f t="shared" si="16"/>
        <v>0</v>
      </c>
      <c r="T76" t="b">
        <f t="shared" si="17"/>
        <v>0</v>
      </c>
      <c r="U76" t="b">
        <f t="shared" si="18"/>
        <v>0</v>
      </c>
      <c r="V76" t="b">
        <f t="shared" si="19"/>
        <v>0</v>
      </c>
      <c r="W76">
        <f t="shared" si="20"/>
        <v>1</v>
      </c>
    </row>
    <row r="77" spans="1:23" x14ac:dyDescent="0.3">
      <c r="A77" s="17">
        <v>123</v>
      </c>
      <c r="B77" s="30" t="s">
        <v>773</v>
      </c>
      <c r="C77" s="7" t="s">
        <v>94</v>
      </c>
      <c r="D77" s="7" t="s">
        <v>93</v>
      </c>
      <c r="E77" s="6" t="s">
        <v>19</v>
      </c>
      <c r="F77" s="11">
        <v>2013</v>
      </c>
      <c r="G77" s="11" t="s">
        <v>405</v>
      </c>
      <c r="H77" s="11"/>
      <c r="I77" s="11" t="s">
        <v>362</v>
      </c>
      <c r="J77" s="11"/>
      <c r="K77" s="11" t="s">
        <v>362</v>
      </c>
      <c r="L77" s="30"/>
      <c r="M77" s="35"/>
      <c r="N77" t="b">
        <f t="shared" si="11"/>
        <v>0</v>
      </c>
      <c r="O77" t="b">
        <f t="shared" si="12"/>
        <v>0</v>
      </c>
      <c r="P77" t="b">
        <f t="shared" si="13"/>
        <v>0</v>
      </c>
      <c r="Q77" t="b">
        <f t="shared" si="14"/>
        <v>1</v>
      </c>
      <c r="R77" t="b">
        <f t="shared" si="15"/>
        <v>0</v>
      </c>
      <c r="S77" t="b">
        <f t="shared" si="16"/>
        <v>0</v>
      </c>
      <c r="T77" t="b">
        <f t="shared" si="17"/>
        <v>0</v>
      </c>
      <c r="U77" t="b">
        <f t="shared" si="18"/>
        <v>0</v>
      </c>
      <c r="V77" t="b">
        <f t="shared" si="19"/>
        <v>0</v>
      </c>
      <c r="W77">
        <f t="shared" si="20"/>
        <v>1</v>
      </c>
    </row>
    <row r="78" spans="1:23" x14ac:dyDescent="0.3">
      <c r="A78" s="17">
        <v>124</v>
      </c>
      <c r="B78" s="30" t="s">
        <v>773</v>
      </c>
      <c r="C78" s="7" t="s">
        <v>84</v>
      </c>
      <c r="D78" s="7" t="s">
        <v>85</v>
      </c>
      <c r="E78" s="6" t="s">
        <v>86</v>
      </c>
      <c r="F78" s="11">
        <v>2013</v>
      </c>
      <c r="G78" s="11" t="s">
        <v>405</v>
      </c>
      <c r="H78" s="11"/>
      <c r="I78" s="11" t="s">
        <v>362</v>
      </c>
      <c r="J78" s="11"/>
      <c r="K78" s="11" t="s">
        <v>362</v>
      </c>
      <c r="L78" s="30"/>
      <c r="M78" s="35"/>
      <c r="N78" t="b">
        <f t="shared" si="11"/>
        <v>0</v>
      </c>
      <c r="O78" t="b">
        <f t="shared" si="12"/>
        <v>0</v>
      </c>
      <c r="P78" t="b">
        <f t="shared" si="13"/>
        <v>0</v>
      </c>
      <c r="Q78" t="b">
        <f t="shared" si="14"/>
        <v>1</v>
      </c>
      <c r="R78" t="b">
        <f t="shared" si="15"/>
        <v>0</v>
      </c>
      <c r="S78" t="b">
        <f t="shared" si="16"/>
        <v>0</v>
      </c>
      <c r="T78" t="b">
        <f t="shared" si="17"/>
        <v>0</v>
      </c>
      <c r="U78" t="b">
        <f t="shared" si="18"/>
        <v>0</v>
      </c>
      <c r="V78" t="b">
        <f t="shared" si="19"/>
        <v>0</v>
      </c>
      <c r="W78">
        <f t="shared" si="20"/>
        <v>1</v>
      </c>
    </row>
    <row r="79" spans="1:23" x14ac:dyDescent="0.3">
      <c r="A79" s="17">
        <v>125</v>
      </c>
      <c r="B79" s="30" t="s">
        <v>543</v>
      </c>
      <c r="C79" s="5" t="s">
        <v>218</v>
      </c>
      <c r="D79" s="5" t="s">
        <v>219</v>
      </c>
      <c r="E79" s="6" t="s">
        <v>220</v>
      </c>
      <c r="F79" s="11">
        <v>2008</v>
      </c>
      <c r="G79" s="11" t="s">
        <v>405</v>
      </c>
      <c r="H79" s="11"/>
      <c r="I79" s="11" t="s">
        <v>362</v>
      </c>
      <c r="J79" s="11" t="s">
        <v>362</v>
      </c>
      <c r="K79" s="11"/>
      <c r="L79" s="30"/>
      <c r="M79" s="35"/>
      <c r="N79" t="b">
        <f t="shared" si="11"/>
        <v>1</v>
      </c>
      <c r="O79" t="b">
        <f t="shared" si="12"/>
        <v>0</v>
      </c>
      <c r="P79" t="b">
        <f t="shared" si="13"/>
        <v>0</v>
      </c>
      <c r="Q79" t="b">
        <f t="shared" si="14"/>
        <v>0</v>
      </c>
      <c r="R79" t="b">
        <f t="shared" si="15"/>
        <v>0</v>
      </c>
      <c r="S79" t="b">
        <f t="shared" si="16"/>
        <v>0</v>
      </c>
      <c r="T79" t="b">
        <f t="shared" si="17"/>
        <v>0</v>
      </c>
      <c r="U79" t="b">
        <f t="shared" si="18"/>
        <v>0</v>
      </c>
      <c r="V79" t="b">
        <f t="shared" si="19"/>
        <v>0</v>
      </c>
      <c r="W79">
        <f t="shared" si="20"/>
        <v>1</v>
      </c>
    </row>
    <row r="80" spans="1:23" x14ac:dyDescent="0.3">
      <c r="A80" s="17">
        <v>127</v>
      </c>
      <c r="B80" s="30" t="s">
        <v>773</v>
      </c>
      <c r="C80" s="7" t="s">
        <v>120</v>
      </c>
      <c r="D80" s="7" t="s">
        <v>119</v>
      </c>
      <c r="E80" s="6" t="s">
        <v>137</v>
      </c>
      <c r="F80" s="11">
        <v>2017</v>
      </c>
      <c r="G80" s="11" t="s">
        <v>405</v>
      </c>
      <c r="H80" s="11"/>
      <c r="I80" s="11" t="s">
        <v>362</v>
      </c>
      <c r="J80" s="11"/>
      <c r="K80" s="11" t="s">
        <v>362</v>
      </c>
      <c r="L80" s="30"/>
      <c r="M80" s="35"/>
      <c r="N80" t="b">
        <f t="shared" si="11"/>
        <v>0</v>
      </c>
      <c r="O80" t="b">
        <f t="shared" si="12"/>
        <v>0</v>
      </c>
      <c r="P80" t="b">
        <f t="shared" si="13"/>
        <v>0</v>
      </c>
      <c r="Q80" t="b">
        <f t="shared" si="14"/>
        <v>1</v>
      </c>
      <c r="R80" t="b">
        <f t="shared" si="15"/>
        <v>0</v>
      </c>
      <c r="S80" t="b">
        <f t="shared" si="16"/>
        <v>0</v>
      </c>
      <c r="T80" t="b">
        <f t="shared" si="17"/>
        <v>0</v>
      </c>
      <c r="U80" t="b">
        <f t="shared" si="18"/>
        <v>0</v>
      </c>
      <c r="V80" t="b">
        <f t="shared" si="19"/>
        <v>0</v>
      </c>
      <c r="W80">
        <f t="shared" si="20"/>
        <v>1</v>
      </c>
    </row>
    <row r="81" spans="1:23" x14ac:dyDescent="0.3">
      <c r="A81" s="17">
        <v>131</v>
      </c>
      <c r="B81" s="30" t="s">
        <v>543</v>
      </c>
      <c r="C81" s="5" t="s">
        <v>292</v>
      </c>
      <c r="D81" s="5" t="s">
        <v>293</v>
      </c>
      <c r="E81" s="24" t="s">
        <v>294</v>
      </c>
      <c r="F81" s="11">
        <v>2012</v>
      </c>
      <c r="G81" s="11" t="s">
        <v>405</v>
      </c>
      <c r="H81" s="11"/>
      <c r="I81" s="11" t="s">
        <v>362</v>
      </c>
      <c r="J81" s="11" t="s">
        <v>362</v>
      </c>
      <c r="K81" s="11"/>
      <c r="L81" s="30" t="s">
        <v>362</v>
      </c>
      <c r="M81" s="35"/>
      <c r="N81" t="b">
        <f t="shared" si="11"/>
        <v>1</v>
      </c>
      <c r="O81" t="b">
        <f t="shared" si="12"/>
        <v>0</v>
      </c>
      <c r="P81" t="b">
        <f t="shared" si="13"/>
        <v>0</v>
      </c>
      <c r="Q81" t="b">
        <f t="shared" si="14"/>
        <v>0</v>
      </c>
      <c r="R81" t="b">
        <f t="shared" si="15"/>
        <v>0</v>
      </c>
      <c r="S81" t="b">
        <f t="shared" si="16"/>
        <v>0</v>
      </c>
      <c r="T81" t="b">
        <f t="shared" si="17"/>
        <v>0</v>
      </c>
      <c r="U81" t="b">
        <f t="shared" si="18"/>
        <v>0</v>
      </c>
      <c r="V81" t="b">
        <f t="shared" si="19"/>
        <v>0</v>
      </c>
      <c r="W81">
        <f t="shared" si="20"/>
        <v>1</v>
      </c>
    </row>
    <row r="82" spans="1:23" x14ac:dyDescent="0.3">
      <c r="A82" s="17">
        <v>132</v>
      </c>
      <c r="B82" s="30" t="s">
        <v>543</v>
      </c>
      <c r="C82" s="5" t="s">
        <v>221</v>
      </c>
      <c r="D82" s="5" t="s">
        <v>222</v>
      </c>
      <c r="E82" s="6" t="s">
        <v>223</v>
      </c>
      <c r="F82" s="11">
        <v>2012</v>
      </c>
      <c r="G82" s="11" t="s">
        <v>405</v>
      </c>
      <c r="H82" s="11"/>
      <c r="I82" s="11" t="s">
        <v>362</v>
      </c>
      <c r="J82" s="11" t="s">
        <v>362</v>
      </c>
      <c r="K82" s="11"/>
      <c r="L82" s="30"/>
      <c r="M82" s="35"/>
      <c r="N82" t="b">
        <f t="shared" si="11"/>
        <v>1</v>
      </c>
      <c r="O82" t="b">
        <f t="shared" si="12"/>
        <v>0</v>
      </c>
      <c r="P82" t="b">
        <f t="shared" si="13"/>
        <v>0</v>
      </c>
      <c r="Q82" t="b">
        <f t="shared" si="14"/>
        <v>0</v>
      </c>
      <c r="R82" t="b">
        <f t="shared" si="15"/>
        <v>0</v>
      </c>
      <c r="S82" t="b">
        <f t="shared" si="16"/>
        <v>0</v>
      </c>
      <c r="T82" t="b">
        <f t="shared" si="17"/>
        <v>0</v>
      </c>
      <c r="U82" t="b">
        <f t="shared" si="18"/>
        <v>0</v>
      </c>
      <c r="V82" t="b">
        <f t="shared" si="19"/>
        <v>0</v>
      </c>
      <c r="W82">
        <f t="shared" si="20"/>
        <v>1</v>
      </c>
    </row>
    <row r="83" spans="1:23" x14ac:dyDescent="0.3">
      <c r="A83" s="17">
        <v>136</v>
      </c>
      <c r="B83" s="30" t="s">
        <v>772</v>
      </c>
      <c r="C83" s="7" t="s">
        <v>75</v>
      </c>
      <c r="D83" s="7" t="s">
        <v>76</v>
      </c>
      <c r="E83" s="6" t="s">
        <v>77</v>
      </c>
      <c r="F83" s="11">
        <v>2017</v>
      </c>
      <c r="G83" s="11" t="s">
        <v>405</v>
      </c>
      <c r="H83" s="11"/>
      <c r="I83" s="11" t="s">
        <v>362</v>
      </c>
      <c r="J83" s="11"/>
      <c r="K83" s="11" t="s">
        <v>362</v>
      </c>
      <c r="L83" s="30"/>
      <c r="M83" s="35"/>
      <c r="N83" t="b">
        <f t="shared" si="11"/>
        <v>0</v>
      </c>
      <c r="O83" t="b">
        <f t="shared" si="12"/>
        <v>0</v>
      </c>
      <c r="P83" t="b">
        <f t="shared" si="13"/>
        <v>0</v>
      </c>
      <c r="Q83" t="b">
        <f t="shared" si="14"/>
        <v>1</v>
      </c>
      <c r="R83" t="b">
        <f t="shared" si="15"/>
        <v>0</v>
      </c>
      <c r="S83" t="b">
        <f t="shared" si="16"/>
        <v>0</v>
      </c>
      <c r="T83" t="b">
        <f t="shared" si="17"/>
        <v>0</v>
      </c>
      <c r="U83" t="b">
        <f t="shared" si="18"/>
        <v>0</v>
      </c>
      <c r="V83" t="b">
        <f t="shared" si="19"/>
        <v>0</v>
      </c>
      <c r="W83">
        <f t="shared" si="20"/>
        <v>1</v>
      </c>
    </row>
    <row r="84" spans="1:23" x14ac:dyDescent="0.3">
      <c r="A84" s="17">
        <v>138</v>
      </c>
      <c r="B84" s="30" t="s">
        <v>543</v>
      </c>
      <c r="C84" s="5" t="s">
        <v>224</v>
      </c>
      <c r="D84" s="5" t="s">
        <v>225</v>
      </c>
      <c r="E84" s="6" t="s">
        <v>226</v>
      </c>
      <c r="F84" s="11">
        <v>2007</v>
      </c>
      <c r="G84" s="11" t="s">
        <v>405</v>
      </c>
      <c r="H84" s="11" t="s">
        <v>362</v>
      </c>
      <c r="I84" s="11"/>
      <c r="J84" s="11" t="s">
        <v>362</v>
      </c>
      <c r="K84" s="11"/>
      <c r="L84" s="30"/>
      <c r="M84" s="35"/>
      <c r="N84" t="b">
        <f t="shared" si="11"/>
        <v>0</v>
      </c>
      <c r="O84" t="b">
        <f t="shared" si="12"/>
        <v>1</v>
      </c>
      <c r="P84" t="b">
        <f t="shared" si="13"/>
        <v>0</v>
      </c>
      <c r="Q84" t="b">
        <f t="shared" si="14"/>
        <v>0</v>
      </c>
      <c r="R84" t="b">
        <f t="shared" si="15"/>
        <v>0</v>
      </c>
      <c r="S84" t="b">
        <f t="shared" si="16"/>
        <v>0</v>
      </c>
      <c r="T84" t="b">
        <f t="shared" si="17"/>
        <v>0</v>
      </c>
      <c r="U84" t="b">
        <f t="shared" si="18"/>
        <v>0</v>
      </c>
      <c r="V84" t="b">
        <f t="shared" si="19"/>
        <v>0</v>
      </c>
      <c r="W84">
        <f t="shared" si="20"/>
        <v>1</v>
      </c>
    </row>
    <row r="85" spans="1:23" x14ac:dyDescent="0.3">
      <c r="A85" s="17">
        <v>140</v>
      </c>
      <c r="B85" s="30" t="s">
        <v>773</v>
      </c>
      <c r="C85" s="7" t="s">
        <v>111</v>
      </c>
      <c r="D85" s="7" t="s">
        <v>110</v>
      </c>
      <c r="E85" s="6" t="s">
        <v>21</v>
      </c>
      <c r="F85" s="11">
        <v>2011</v>
      </c>
      <c r="G85" s="11" t="s">
        <v>405</v>
      </c>
      <c r="H85" s="11"/>
      <c r="I85" s="11" t="s">
        <v>362</v>
      </c>
      <c r="J85" s="11" t="s">
        <v>362</v>
      </c>
      <c r="K85" s="11"/>
      <c r="L85" s="30"/>
      <c r="M85" s="35"/>
      <c r="N85" t="b">
        <f t="shared" si="11"/>
        <v>1</v>
      </c>
      <c r="O85" t="b">
        <f t="shared" si="12"/>
        <v>0</v>
      </c>
      <c r="P85" t="b">
        <f t="shared" si="13"/>
        <v>0</v>
      </c>
      <c r="Q85" t="b">
        <f t="shared" si="14"/>
        <v>0</v>
      </c>
      <c r="R85" t="b">
        <f t="shared" si="15"/>
        <v>0</v>
      </c>
      <c r="S85" t="b">
        <f t="shared" si="16"/>
        <v>0</v>
      </c>
      <c r="T85" t="b">
        <f t="shared" si="17"/>
        <v>0</v>
      </c>
      <c r="U85" t="b">
        <f t="shared" si="18"/>
        <v>0</v>
      </c>
      <c r="V85" t="b">
        <f t="shared" si="19"/>
        <v>0</v>
      </c>
      <c r="W85">
        <f t="shared" si="20"/>
        <v>1</v>
      </c>
    </row>
    <row r="86" spans="1:23" x14ac:dyDescent="0.3">
      <c r="A86" s="17">
        <v>142</v>
      </c>
      <c r="B86" s="30" t="s">
        <v>543</v>
      </c>
      <c r="C86" s="5" t="s">
        <v>230</v>
      </c>
      <c r="D86" s="5" t="s">
        <v>231</v>
      </c>
      <c r="E86" s="6" t="s">
        <v>232</v>
      </c>
      <c r="F86" s="11">
        <v>2014</v>
      </c>
      <c r="G86" s="11" t="s">
        <v>482</v>
      </c>
      <c r="H86" s="11" t="s">
        <v>362</v>
      </c>
      <c r="I86" s="11" t="s">
        <v>362</v>
      </c>
      <c r="J86" s="11" t="s">
        <v>362</v>
      </c>
      <c r="K86" s="11"/>
      <c r="L86" s="30" t="s">
        <v>362</v>
      </c>
      <c r="M86" s="35"/>
      <c r="N86" t="b">
        <f t="shared" si="11"/>
        <v>0</v>
      </c>
      <c r="O86" t="b">
        <f t="shared" si="12"/>
        <v>0</v>
      </c>
      <c r="P86" t="b">
        <f t="shared" si="13"/>
        <v>1</v>
      </c>
      <c r="Q86" t="b">
        <f t="shared" si="14"/>
        <v>0</v>
      </c>
      <c r="R86" t="b">
        <f t="shared" si="15"/>
        <v>0</v>
      </c>
      <c r="S86" t="b">
        <f t="shared" si="16"/>
        <v>0</v>
      </c>
      <c r="T86" t="b">
        <f t="shared" si="17"/>
        <v>0</v>
      </c>
      <c r="U86" t="b">
        <f t="shared" si="18"/>
        <v>0</v>
      </c>
      <c r="V86" t="b">
        <f t="shared" si="19"/>
        <v>0</v>
      </c>
      <c r="W86">
        <f t="shared" si="20"/>
        <v>1</v>
      </c>
    </row>
    <row r="87" spans="1:23" x14ac:dyDescent="0.3">
      <c r="A87" s="17">
        <v>143</v>
      </c>
      <c r="B87" s="30" t="s">
        <v>543</v>
      </c>
      <c r="C87" s="5" t="s">
        <v>233</v>
      </c>
      <c r="D87" s="5" t="s">
        <v>234</v>
      </c>
      <c r="E87" s="6" t="s">
        <v>235</v>
      </c>
      <c r="F87" s="11">
        <v>2013</v>
      </c>
      <c r="G87" s="11" t="s">
        <v>405</v>
      </c>
      <c r="H87" s="11" t="s">
        <v>362</v>
      </c>
      <c r="I87" s="11"/>
      <c r="J87" s="11" t="s">
        <v>362</v>
      </c>
      <c r="K87" s="11"/>
      <c r="L87" s="30"/>
      <c r="M87" s="35"/>
      <c r="N87" t="b">
        <f t="shared" si="11"/>
        <v>0</v>
      </c>
      <c r="O87" t="b">
        <f t="shared" si="12"/>
        <v>1</v>
      </c>
      <c r="P87" t="b">
        <f t="shared" si="13"/>
        <v>0</v>
      </c>
      <c r="Q87" t="b">
        <f t="shared" si="14"/>
        <v>0</v>
      </c>
      <c r="R87" t="b">
        <f t="shared" si="15"/>
        <v>0</v>
      </c>
      <c r="S87" t="b">
        <f t="shared" si="16"/>
        <v>0</v>
      </c>
      <c r="T87" t="b">
        <f t="shared" si="17"/>
        <v>0</v>
      </c>
      <c r="U87" t="b">
        <f t="shared" si="18"/>
        <v>0</v>
      </c>
      <c r="V87" t="b">
        <f t="shared" si="19"/>
        <v>0</v>
      </c>
      <c r="W87">
        <f t="shared" si="20"/>
        <v>1</v>
      </c>
    </row>
    <row r="88" spans="1:23" x14ac:dyDescent="0.3">
      <c r="A88" s="17">
        <v>144</v>
      </c>
      <c r="B88" s="30" t="s">
        <v>543</v>
      </c>
      <c r="C88" s="5" t="s">
        <v>236</v>
      </c>
      <c r="D88" s="5" t="s">
        <v>237</v>
      </c>
      <c r="E88" s="6" t="s">
        <v>238</v>
      </c>
      <c r="F88" s="11">
        <v>2009</v>
      </c>
      <c r="G88" s="11" t="s">
        <v>482</v>
      </c>
      <c r="H88" s="11" t="s">
        <v>362</v>
      </c>
      <c r="I88" s="11" t="s">
        <v>362</v>
      </c>
      <c r="J88" s="11"/>
      <c r="K88" s="11" t="s">
        <v>362</v>
      </c>
      <c r="L88" s="30"/>
      <c r="M88" s="35"/>
      <c r="N88" t="b">
        <f t="shared" si="11"/>
        <v>0</v>
      </c>
      <c r="O88" t="b">
        <f t="shared" si="12"/>
        <v>0</v>
      </c>
      <c r="P88" t="b">
        <f t="shared" si="13"/>
        <v>0</v>
      </c>
      <c r="Q88" t="b">
        <f t="shared" si="14"/>
        <v>0</v>
      </c>
      <c r="R88" t="b">
        <f t="shared" si="15"/>
        <v>0</v>
      </c>
      <c r="S88" t="b">
        <f t="shared" si="16"/>
        <v>1</v>
      </c>
      <c r="T88" t="b">
        <f t="shared" si="17"/>
        <v>0</v>
      </c>
      <c r="U88" t="b">
        <f t="shared" si="18"/>
        <v>0</v>
      </c>
      <c r="V88" t="b">
        <f t="shared" si="19"/>
        <v>0</v>
      </c>
      <c r="W88">
        <f t="shared" si="20"/>
        <v>1</v>
      </c>
    </row>
    <row r="89" spans="1:23" x14ac:dyDescent="0.3">
      <c r="A89" s="17">
        <v>145</v>
      </c>
      <c r="B89" s="30" t="s">
        <v>543</v>
      </c>
      <c r="C89" s="5" t="s">
        <v>239</v>
      </c>
      <c r="D89" s="5" t="s">
        <v>240</v>
      </c>
      <c r="E89" s="6" t="s">
        <v>241</v>
      </c>
      <c r="F89" s="11">
        <v>1997</v>
      </c>
      <c r="G89" s="11" t="s">
        <v>405</v>
      </c>
      <c r="H89" s="11"/>
      <c r="I89" s="11" t="s">
        <v>362</v>
      </c>
      <c r="J89" s="11" t="s">
        <v>362</v>
      </c>
      <c r="K89" s="11"/>
      <c r="L89" s="30"/>
      <c r="M89" s="35"/>
      <c r="N89" t="b">
        <f t="shared" si="11"/>
        <v>1</v>
      </c>
      <c r="O89" t="b">
        <f t="shared" si="12"/>
        <v>0</v>
      </c>
      <c r="P89" t="b">
        <f t="shared" si="13"/>
        <v>0</v>
      </c>
      <c r="Q89" t="b">
        <f t="shared" si="14"/>
        <v>0</v>
      </c>
      <c r="R89" t="b">
        <f t="shared" si="15"/>
        <v>0</v>
      </c>
      <c r="S89" t="b">
        <f t="shared" si="16"/>
        <v>0</v>
      </c>
      <c r="T89" t="b">
        <f t="shared" si="17"/>
        <v>0</v>
      </c>
      <c r="U89" t="b">
        <f t="shared" si="18"/>
        <v>0</v>
      </c>
      <c r="V89" t="b">
        <f t="shared" si="19"/>
        <v>0</v>
      </c>
      <c r="W89">
        <f t="shared" si="20"/>
        <v>1</v>
      </c>
    </row>
    <row r="90" spans="1:23" x14ac:dyDescent="0.3">
      <c r="A90" s="17">
        <v>147</v>
      </c>
      <c r="B90" s="30" t="s">
        <v>773</v>
      </c>
      <c r="C90" s="7" t="s">
        <v>127</v>
      </c>
      <c r="D90" s="7" t="s">
        <v>126</v>
      </c>
      <c r="E90" s="6" t="s">
        <v>16</v>
      </c>
      <c r="F90" s="11">
        <v>2014</v>
      </c>
      <c r="G90" s="11" t="s">
        <v>405</v>
      </c>
      <c r="H90" s="11"/>
      <c r="I90" s="11" t="s">
        <v>362</v>
      </c>
      <c r="J90" s="11" t="s">
        <v>362</v>
      </c>
      <c r="K90" s="11"/>
      <c r="L90" s="30"/>
      <c r="M90" s="35"/>
      <c r="N90" t="b">
        <f t="shared" si="11"/>
        <v>1</v>
      </c>
      <c r="O90" t="b">
        <f t="shared" si="12"/>
        <v>0</v>
      </c>
      <c r="P90" t="b">
        <f t="shared" si="13"/>
        <v>0</v>
      </c>
      <c r="Q90" t="b">
        <f t="shared" si="14"/>
        <v>0</v>
      </c>
      <c r="R90" t="b">
        <f t="shared" si="15"/>
        <v>0</v>
      </c>
      <c r="S90" t="b">
        <f t="shared" si="16"/>
        <v>0</v>
      </c>
      <c r="T90" t="b">
        <f t="shared" si="17"/>
        <v>0</v>
      </c>
      <c r="U90" t="b">
        <f t="shared" si="18"/>
        <v>0</v>
      </c>
      <c r="V90" t="b">
        <f t="shared" si="19"/>
        <v>0</v>
      </c>
      <c r="W90">
        <f t="shared" si="20"/>
        <v>1</v>
      </c>
    </row>
    <row r="91" spans="1:23" x14ac:dyDescent="0.3">
      <c r="A91" s="17">
        <v>150</v>
      </c>
      <c r="B91" s="30" t="s">
        <v>543</v>
      </c>
      <c r="C91" s="5" t="s">
        <v>242</v>
      </c>
      <c r="D91" s="5" t="s">
        <v>243</v>
      </c>
      <c r="E91" s="6" t="s">
        <v>244</v>
      </c>
      <c r="F91" s="11">
        <v>2000</v>
      </c>
      <c r="G91" s="11" t="s">
        <v>405</v>
      </c>
      <c r="H91" s="11" t="s">
        <v>362</v>
      </c>
      <c r="I91" s="11" t="s">
        <v>362</v>
      </c>
      <c r="J91" s="11" t="s">
        <v>362</v>
      </c>
      <c r="K91" s="11"/>
      <c r="L91" s="30" t="s">
        <v>362</v>
      </c>
      <c r="M91" s="35"/>
      <c r="N91" t="b">
        <f t="shared" si="11"/>
        <v>0</v>
      </c>
      <c r="O91" t="b">
        <f t="shared" si="12"/>
        <v>0</v>
      </c>
      <c r="P91" t="b">
        <f t="shared" si="13"/>
        <v>1</v>
      </c>
      <c r="Q91" t="b">
        <f t="shared" si="14"/>
        <v>0</v>
      </c>
      <c r="R91" t="b">
        <f t="shared" si="15"/>
        <v>0</v>
      </c>
      <c r="S91" t="b">
        <f t="shared" si="16"/>
        <v>0</v>
      </c>
      <c r="T91" t="b">
        <f t="shared" si="17"/>
        <v>0</v>
      </c>
      <c r="U91" t="b">
        <f t="shared" si="18"/>
        <v>0</v>
      </c>
      <c r="V91" t="b">
        <f t="shared" si="19"/>
        <v>0</v>
      </c>
      <c r="W91">
        <f t="shared" si="20"/>
        <v>1</v>
      </c>
    </row>
    <row r="92" spans="1:23" x14ac:dyDescent="0.3">
      <c r="A92" s="17">
        <v>152</v>
      </c>
      <c r="B92" s="30" t="s">
        <v>543</v>
      </c>
      <c r="C92" s="5" t="s">
        <v>245</v>
      </c>
      <c r="D92" s="5" t="s">
        <v>246</v>
      </c>
      <c r="E92" s="6" t="s">
        <v>247</v>
      </c>
      <c r="F92" s="11">
        <v>2009</v>
      </c>
      <c r="G92" s="11" t="s">
        <v>482</v>
      </c>
      <c r="H92" s="11" t="s">
        <v>362</v>
      </c>
      <c r="I92" s="11"/>
      <c r="J92" s="11" t="s">
        <v>362</v>
      </c>
      <c r="K92" s="11"/>
      <c r="L92" s="30"/>
      <c r="M92" s="35"/>
      <c r="N92" t="b">
        <f t="shared" si="11"/>
        <v>0</v>
      </c>
      <c r="O92" t="b">
        <f t="shared" si="12"/>
        <v>1</v>
      </c>
      <c r="P92" t="b">
        <f t="shared" si="13"/>
        <v>0</v>
      </c>
      <c r="Q92" t="b">
        <f t="shared" si="14"/>
        <v>0</v>
      </c>
      <c r="R92" t="b">
        <f t="shared" si="15"/>
        <v>0</v>
      </c>
      <c r="S92" t="b">
        <f t="shared" si="16"/>
        <v>0</v>
      </c>
      <c r="T92" t="b">
        <f t="shared" si="17"/>
        <v>0</v>
      </c>
      <c r="U92" t="b">
        <f t="shared" si="18"/>
        <v>0</v>
      </c>
      <c r="V92" t="b">
        <f t="shared" si="19"/>
        <v>0</v>
      </c>
      <c r="W92">
        <f t="shared" si="20"/>
        <v>1</v>
      </c>
    </row>
    <row r="93" spans="1:23" x14ac:dyDescent="0.3">
      <c r="A93" s="17">
        <v>153</v>
      </c>
      <c r="B93" s="30" t="s">
        <v>543</v>
      </c>
      <c r="C93" s="5" t="s">
        <v>248</v>
      </c>
      <c r="D93" s="5" t="s">
        <v>249</v>
      </c>
      <c r="E93" s="6" t="s">
        <v>250</v>
      </c>
      <c r="F93" s="11">
        <v>2011</v>
      </c>
      <c r="G93" s="11" t="s">
        <v>405</v>
      </c>
      <c r="H93" s="11" t="s">
        <v>362</v>
      </c>
      <c r="I93" s="11"/>
      <c r="J93" s="11"/>
      <c r="K93" s="11" t="s">
        <v>362</v>
      </c>
      <c r="L93" s="30"/>
      <c r="M93" s="35"/>
      <c r="N93" t="b">
        <f t="shared" si="11"/>
        <v>0</v>
      </c>
      <c r="O93" t="b">
        <f t="shared" si="12"/>
        <v>0</v>
      </c>
      <c r="P93" t="b">
        <f t="shared" si="13"/>
        <v>0</v>
      </c>
      <c r="Q93" t="b">
        <f t="shared" si="14"/>
        <v>0</v>
      </c>
      <c r="R93" t="b">
        <f t="shared" si="15"/>
        <v>1</v>
      </c>
      <c r="S93" t="b">
        <f t="shared" si="16"/>
        <v>0</v>
      </c>
      <c r="T93" t="b">
        <f t="shared" si="17"/>
        <v>0</v>
      </c>
      <c r="U93" t="b">
        <f t="shared" si="18"/>
        <v>0</v>
      </c>
      <c r="V93" t="b">
        <f t="shared" si="19"/>
        <v>0</v>
      </c>
      <c r="W93">
        <f t="shared" si="20"/>
        <v>1</v>
      </c>
    </row>
    <row r="94" spans="1:23" x14ac:dyDescent="0.3">
      <c r="A94" s="17">
        <v>154</v>
      </c>
      <c r="B94" s="30" t="s">
        <v>772</v>
      </c>
      <c r="C94" s="7" t="s">
        <v>72</v>
      </c>
      <c r="D94" s="7" t="s">
        <v>73</v>
      </c>
      <c r="E94" s="6" t="s">
        <v>74</v>
      </c>
      <c r="F94" s="11">
        <v>2018</v>
      </c>
      <c r="G94" s="11" t="s">
        <v>405</v>
      </c>
      <c r="H94" s="11" t="s">
        <v>362</v>
      </c>
      <c r="I94" s="11" t="s">
        <v>362</v>
      </c>
      <c r="J94" s="11" t="s">
        <v>362</v>
      </c>
      <c r="K94" s="11"/>
      <c r="L94" s="30"/>
      <c r="M94" s="35"/>
      <c r="N94" t="b">
        <f t="shared" si="11"/>
        <v>0</v>
      </c>
      <c r="O94" t="b">
        <f t="shared" si="12"/>
        <v>0</v>
      </c>
      <c r="P94" t="b">
        <f t="shared" si="13"/>
        <v>1</v>
      </c>
      <c r="Q94" t="b">
        <f t="shared" si="14"/>
        <v>0</v>
      </c>
      <c r="R94" t="b">
        <f t="shared" si="15"/>
        <v>0</v>
      </c>
      <c r="S94" t="b">
        <f t="shared" si="16"/>
        <v>0</v>
      </c>
      <c r="T94" t="b">
        <f t="shared" si="17"/>
        <v>0</v>
      </c>
      <c r="U94" t="b">
        <f t="shared" si="18"/>
        <v>0</v>
      </c>
      <c r="V94" t="b">
        <f t="shared" si="19"/>
        <v>0</v>
      </c>
      <c r="W94">
        <f t="shared" si="20"/>
        <v>1</v>
      </c>
    </row>
    <row r="95" spans="1:23" x14ac:dyDescent="0.3">
      <c r="A95" s="17">
        <v>155</v>
      </c>
      <c r="B95" s="30" t="s">
        <v>773</v>
      </c>
      <c r="C95" s="7" t="s">
        <v>107</v>
      </c>
      <c r="D95" s="7" t="s">
        <v>106</v>
      </c>
      <c r="E95" s="6" t="s">
        <v>138</v>
      </c>
      <c r="F95" s="11">
        <v>2016</v>
      </c>
      <c r="G95" s="11" t="s">
        <v>405</v>
      </c>
      <c r="H95" s="11"/>
      <c r="I95" s="11" t="s">
        <v>362</v>
      </c>
      <c r="J95" s="11" t="s">
        <v>362</v>
      </c>
      <c r="K95" s="11"/>
      <c r="L95" s="30"/>
      <c r="M95" s="35"/>
      <c r="N95" t="b">
        <f t="shared" si="11"/>
        <v>1</v>
      </c>
      <c r="O95" t="b">
        <f t="shared" si="12"/>
        <v>0</v>
      </c>
      <c r="P95" t="b">
        <f t="shared" si="13"/>
        <v>0</v>
      </c>
      <c r="Q95" t="b">
        <f t="shared" si="14"/>
        <v>0</v>
      </c>
      <c r="R95" t="b">
        <f t="shared" si="15"/>
        <v>0</v>
      </c>
      <c r="S95" t="b">
        <f t="shared" si="16"/>
        <v>0</v>
      </c>
      <c r="T95" t="b">
        <f t="shared" si="17"/>
        <v>0</v>
      </c>
      <c r="U95" t="b">
        <f t="shared" si="18"/>
        <v>0</v>
      </c>
      <c r="V95" t="b">
        <f t="shared" si="19"/>
        <v>0</v>
      </c>
      <c r="W95">
        <f t="shared" si="20"/>
        <v>1</v>
      </c>
    </row>
    <row r="96" spans="1:23" x14ac:dyDescent="0.3">
      <c r="A96" s="17">
        <v>156</v>
      </c>
      <c r="B96" s="30" t="s">
        <v>543</v>
      </c>
      <c r="C96" s="5" t="s">
        <v>254</v>
      </c>
      <c r="D96" s="5" t="s">
        <v>255</v>
      </c>
      <c r="E96" s="6" t="s">
        <v>256</v>
      </c>
      <c r="F96" s="11">
        <v>2011</v>
      </c>
      <c r="G96" s="11" t="s">
        <v>405</v>
      </c>
      <c r="H96" s="11" t="s">
        <v>362</v>
      </c>
      <c r="I96" s="11" t="s">
        <v>362</v>
      </c>
      <c r="J96" s="11"/>
      <c r="K96" s="11" t="s">
        <v>362</v>
      </c>
      <c r="L96" s="30"/>
      <c r="M96" s="35"/>
      <c r="N96" t="b">
        <f t="shared" si="11"/>
        <v>0</v>
      </c>
      <c r="O96" t="b">
        <f t="shared" si="12"/>
        <v>0</v>
      </c>
      <c r="P96" t="b">
        <f t="shared" si="13"/>
        <v>0</v>
      </c>
      <c r="Q96" t="b">
        <f t="shared" si="14"/>
        <v>0</v>
      </c>
      <c r="R96" t="b">
        <f t="shared" si="15"/>
        <v>0</v>
      </c>
      <c r="S96" t="b">
        <f t="shared" si="16"/>
        <v>1</v>
      </c>
      <c r="T96" t="b">
        <f t="shared" si="17"/>
        <v>0</v>
      </c>
      <c r="U96" t="b">
        <f t="shared" si="18"/>
        <v>0</v>
      </c>
      <c r="V96" t="b">
        <f t="shared" si="19"/>
        <v>0</v>
      </c>
      <c r="W96">
        <f t="shared" si="20"/>
        <v>1</v>
      </c>
    </row>
    <row r="97" spans="1:23" x14ac:dyDescent="0.3">
      <c r="A97" s="17">
        <v>157</v>
      </c>
      <c r="B97" s="30" t="s">
        <v>543</v>
      </c>
      <c r="C97" s="5" t="s">
        <v>281</v>
      </c>
      <c r="D97" s="5" t="s">
        <v>282</v>
      </c>
      <c r="E97" s="6" t="s">
        <v>283</v>
      </c>
      <c r="F97" s="11">
        <v>2000</v>
      </c>
      <c r="G97" s="11" t="s">
        <v>405</v>
      </c>
      <c r="H97" s="11"/>
      <c r="I97" s="11" t="s">
        <v>362</v>
      </c>
      <c r="J97" s="11"/>
      <c r="K97" s="11" t="s">
        <v>362</v>
      </c>
      <c r="L97" s="30"/>
      <c r="M97" s="35"/>
      <c r="N97" t="b">
        <f t="shared" si="11"/>
        <v>0</v>
      </c>
      <c r="O97" t="b">
        <f t="shared" si="12"/>
        <v>0</v>
      </c>
      <c r="P97" t="b">
        <f t="shared" si="13"/>
        <v>0</v>
      </c>
      <c r="Q97" t="b">
        <f t="shared" si="14"/>
        <v>1</v>
      </c>
      <c r="R97" t="b">
        <f t="shared" si="15"/>
        <v>0</v>
      </c>
      <c r="S97" t="b">
        <f t="shared" si="16"/>
        <v>0</v>
      </c>
      <c r="T97" t="b">
        <f t="shared" si="17"/>
        <v>0</v>
      </c>
      <c r="U97" t="b">
        <f t="shared" si="18"/>
        <v>0</v>
      </c>
      <c r="V97" t="b">
        <f t="shared" si="19"/>
        <v>0</v>
      </c>
      <c r="W97">
        <f t="shared" si="20"/>
        <v>1</v>
      </c>
    </row>
    <row r="98" spans="1:23" x14ac:dyDescent="0.3">
      <c r="A98" s="17">
        <v>158</v>
      </c>
      <c r="B98" s="30" t="s">
        <v>543</v>
      </c>
      <c r="C98" s="5" t="s">
        <v>257</v>
      </c>
      <c r="D98" s="5" t="s">
        <v>258</v>
      </c>
      <c r="E98" s="6" t="s">
        <v>259</v>
      </c>
      <c r="F98" s="11">
        <v>2005</v>
      </c>
      <c r="G98" s="11" t="s">
        <v>405</v>
      </c>
      <c r="H98" s="11" t="s">
        <v>362</v>
      </c>
      <c r="I98" s="11"/>
      <c r="J98" s="11"/>
      <c r="K98" s="11" t="s">
        <v>362</v>
      </c>
      <c r="L98" s="30"/>
      <c r="M98" s="35"/>
      <c r="N98" t="b">
        <f t="shared" si="11"/>
        <v>0</v>
      </c>
      <c r="O98" t="b">
        <f t="shared" si="12"/>
        <v>0</v>
      </c>
      <c r="P98" t="b">
        <f t="shared" si="13"/>
        <v>0</v>
      </c>
      <c r="Q98" t="b">
        <f t="shared" si="14"/>
        <v>0</v>
      </c>
      <c r="R98" t="b">
        <f t="shared" si="15"/>
        <v>1</v>
      </c>
      <c r="S98" t="b">
        <f t="shared" si="16"/>
        <v>0</v>
      </c>
      <c r="T98" t="b">
        <f t="shared" si="17"/>
        <v>0</v>
      </c>
      <c r="U98" t="b">
        <f t="shared" si="18"/>
        <v>0</v>
      </c>
      <c r="V98" t="b">
        <f t="shared" si="19"/>
        <v>0</v>
      </c>
      <c r="W98">
        <f t="shared" si="20"/>
        <v>1</v>
      </c>
    </row>
    <row r="99" spans="1:23" x14ac:dyDescent="0.3">
      <c r="A99" s="17">
        <v>159</v>
      </c>
      <c r="B99" s="30" t="s">
        <v>543</v>
      </c>
      <c r="C99" s="5" t="s">
        <v>260</v>
      </c>
      <c r="D99" s="5" t="s">
        <v>261</v>
      </c>
      <c r="E99" s="6" t="s">
        <v>262</v>
      </c>
      <c r="F99" s="11">
        <v>2006</v>
      </c>
      <c r="G99" s="11" t="s">
        <v>405</v>
      </c>
      <c r="H99" s="11" t="s">
        <v>362</v>
      </c>
      <c r="I99" s="11" t="s">
        <v>362</v>
      </c>
      <c r="J99" s="11"/>
      <c r="K99" s="11" t="s">
        <v>362</v>
      </c>
      <c r="L99" s="30"/>
      <c r="M99" s="35"/>
      <c r="N99" t="b">
        <f t="shared" si="11"/>
        <v>0</v>
      </c>
      <c r="O99" t="b">
        <f t="shared" si="12"/>
        <v>0</v>
      </c>
      <c r="P99" t="b">
        <f t="shared" si="13"/>
        <v>0</v>
      </c>
      <c r="Q99" t="b">
        <f t="shared" si="14"/>
        <v>0</v>
      </c>
      <c r="R99" t="b">
        <f t="shared" si="15"/>
        <v>0</v>
      </c>
      <c r="S99" t="b">
        <f t="shared" si="16"/>
        <v>1</v>
      </c>
      <c r="T99" t="b">
        <f t="shared" si="17"/>
        <v>0</v>
      </c>
      <c r="U99" t="b">
        <f t="shared" si="18"/>
        <v>0</v>
      </c>
      <c r="V99" t="b">
        <f t="shared" si="19"/>
        <v>0</v>
      </c>
      <c r="W99">
        <f t="shared" si="20"/>
        <v>1</v>
      </c>
    </row>
    <row r="100" spans="1:23" x14ac:dyDescent="0.3">
      <c r="A100" s="17">
        <v>160</v>
      </c>
      <c r="B100" s="30" t="s">
        <v>543</v>
      </c>
      <c r="C100" s="5" t="s">
        <v>263</v>
      </c>
      <c r="D100" s="5" t="s">
        <v>264</v>
      </c>
      <c r="E100" s="6" t="s">
        <v>265</v>
      </c>
      <c r="F100" s="11">
        <v>2012</v>
      </c>
      <c r="G100" s="11" t="s">
        <v>404</v>
      </c>
      <c r="H100" s="11"/>
      <c r="I100" s="11" t="s">
        <v>362</v>
      </c>
      <c r="J100" s="11"/>
      <c r="K100" s="11" t="s">
        <v>362</v>
      </c>
      <c r="L100" s="30"/>
      <c r="M100" s="35"/>
      <c r="N100" t="b">
        <f t="shared" si="11"/>
        <v>0</v>
      </c>
      <c r="O100" t="b">
        <f t="shared" si="12"/>
        <v>0</v>
      </c>
      <c r="P100" t="b">
        <f t="shared" si="13"/>
        <v>0</v>
      </c>
      <c r="Q100" t="b">
        <f t="shared" si="14"/>
        <v>1</v>
      </c>
      <c r="R100" t="b">
        <f t="shared" si="15"/>
        <v>0</v>
      </c>
      <c r="S100" t="b">
        <f t="shared" si="16"/>
        <v>0</v>
      </c>
      <c r="T100" t="b">
        <f t="shared" si="17"/>
        <v>0</v>
      </c>
      <c r="U100" t="b">
        <f t="shared" si="18"/>
        <v>0</v>
      </c>
      <c r="V100" t="b">
        <f t="shared" si="19"/>
        <v>0</v>
      </c>
      <c r="W100">
        <f t="shared" si="20"/>
        <v>1</v>
      </c>
    </row>
    <row r="101" spans="1:23" x14ac:dyDescent="0.3">
      <c r="A101" s="17">
        <v>161</v>
      </c>
      <c r="B101" s="30" t="s">
        <v>543</v>
      </c>
      <c r="C101" s="5" t="s">
        <v>266</v>
      </c>
      <c r="D101" s="5" t="s">
        <v>267</v>
      </c>
      <c r="E101" s="6" t="s">
        <v>268</v>
      </c>
      <c r="F101" s="11">
        <v>2008</v>
      </c>
      <c r="G101" s="11" t="s">
        <v>405</v>
      </c>
      <c r="H101" s="11"/>
      <c r="I101" s="11" t="s">
        <v>362</v>
      </c>
      <c r="J101" s="11" t="s">
        <v>362</v>
      </c>
      <c r="K101" s="11"/>
      <c r="L101" s="30"/>
      <c r="M101" s="35"/>
      <c r="N101" t="b">
        <f t="shared" si="11"/>
        <v>1</v>
      </c>
      <c r="O101" t="b">
        <f t="shared" si="12"/>
        <v>0</v>
      </c>
      <c r="P101" t="b">
        <f t="shared" si="13"/>
        <v>0</v>
      </c>
      <c r="Q101" t="b">
        <f t="shared" si="14"/>
        <v>0</v>
      </c>
      <c r="R101" t="b">
        <f t="shared" si="15"/>
        <v>0</v>
      </c>
      <c r="S101" t="b">
        <f t="shared" si="16"/>
        <v>0</v>
      </c>
      <c r="T101" t="b">
        <f t="shared" si="17"/>
        <v>0</v>
      </c>
      <c r="U101" t="b">
        <f t="shared" si="18"/>
        <v>0</v>
      </c>
      <c r="V101" t="b">
        <f t="shared" si="19"/>
        <v>0</v>
      </c>
      <c r="W101">
        <f t="shared" si="20"/>
        <v>1</v>
      </c>
    </row>
    <row r="102" spans="1:23" x14ac:dyDescent="0.3">
      <c r="A102" s="18">
        <v>162</v>
      </c>
      <c r="B102" s="30" t="s">
        <v>543</v>
      </c>
      <c r="C102" s="5" t="s">
        <v>269</v>
      </c>
      <c r="D102" s="5" t="s">
        <v>270</v>
      </c>
      <c r="E102" s="6" t="s">
        <v>271</v>
      </c>
      <c r="F102" s="11">
        <v>2013</v>
      </c>
      <c r="G102" s="11" t="s">
        <v>405</v>
      </c>
      <c r="H102" s="11"/>
      <c r="I102" s="11" t="s">
        <v>362</v>
      </c>
      <c r="J102" s="11"/>
      <c r="K102" s="11" t="s">
        <v>362</v>
      </c>
      <c r="L102" s="30"/>
      <c r="M102" s="35"/>
      <c r="N102" t="b">
        <f t="shared" si="11"/>
        <v>0</v>
      </c>
      <c r="O102" t="b">
        <f t="shared" si="12"/>
        <v>0</v>
      </c>
      <c r="P102" t="b">
        <f t="shared" si="13"/>
        <v>0</v>
      </c>
      <c r="Q102" t="b">
        <f t="shared" si="14"/>
        <v>1</v>
      </c>
      <c r="R102" t="b">
        <f t="shared" si="15"/>
        <v>0</v>
      </c>
      <c r="S102" t="b">
        <f t="shared" si="16"/>
        <v>0</v>
      </c>
      <c r="T102" t="b">
        <f t="shared" si="17"/>
        <v>0</v>
      </c>
      <c r="U102" t="b">
        <f t="shared" si="18"/>
        <v>0</v>
      </c>
      <c r="V102" t="b">
        <f t="shared" si="19"/>
        <v>0</v>
      </c>
      <c r="W102">
        <f t="shared" si="20"/>
        <v>1</v>
      </c>
    </row>
    <row r="103" spans="1:23" x14ac:dyDescent="0.3">
      <c r="A103" s="17">
        <v>170</v>
      </c>
      <c r="B103" s="30" t="s">
        <v>543</v>
      </c>
      <c r="C103" s="5" t="s">
        <v>278</v>
      </c>
      <c r="D103" s="5" t="s">
        <v>279</v>
      </c>
      <c r="E103" s="6" t="s">
        <v>280</v>
      </c>
      <c r="F103" s="11">
        <v>2013</v>
      </c>
      <c r="G103" s="11" t="s">
        <v>405</v>
      </c>
      <c r="H103" s="11"/>
      <c r="I103" s="11" t="s">
        <v>362</v>
      </c>
      <c r="J103" s="11" t="s">
        <v>362</v>
      </c>
      <c r="K103" s="11"/>
      <c r="L103" s="30"/>
      <c r="M103" s="35"/>
      <c r="N103" t="b">
        <f t="shared" si="11"/>
        <v>1</v>
      </c>
      <c r="O103" t="b">
        <f t="shared" si="12"/>
        <v>0</v>
      </c>
      <c r="P103" t="b">
        <f t="shared" si="13"/>
        <v>0</v>
      </c>
      <c r="Q103" t="b">
        <f t="shared" si="14"/>
        <v>0</v>
      </c>
      <c r="R103" t="b">
        <f t="shared" si="15"/>
        <v>0</v>
      </c>
      <c r="S103" t="b">
        <f t="shared" si="16"/>
        <v>0</v>
      </c>
      <c r="T103" t="b">
        <f t="shared" si="17"/>
        <v>0</v>
      </c>
      <c r="U103" t="b">
        <f t="shared" si="18"/>
        <v>0</v>
      </c>
      <c r="V103" t="b">
        <f t="shared" si="19"/>
        <v>0</v>
      </c>
      <c r="W103">
        <f t="shared" si="20"/>
        <v>1</v>
      </c>
    </row>
    <row r="104" spans="1:23" x14ac:dyDescent="0.3">
      <c r="A104" s="52">
        <v>172</v>
      </c>
      <c r="B104" s="39" t="s">
        <v>558</v>
      </c>
      <c r="C104" s="40" t="s">
        <v>560</v>
      </c>
      <c r="D104" s="40" t="s">
        <v>561</v>
      </c>
      <c r="E104" s="41" t="s">
        <v>562</v>
      </c>
      <c r="F104" s="39">
        <v>2018</v>
      </c>
      <c r="G104" s="30" t="s">
        <v>405</v>
      </c>
      <c r="H104" s="30" t="s">
        <v>362</v>
      </c>
      <c r="I104" s="30" t="s">
        <v>362</v>
      </c>
      <c r="J104" s="30"/>
      <c r="K104" s="30"/>
      <c r="L104" s="30" t="s">
        <v>362</v>
      </c>
      <c r="M104" s="35" t="s">
        <v>362</v>
      </c>
      <c r="N104" t="b">
        <f t="shared" si="11"/>
        <v>0</v>
      </c>
      <c r="O104" t="b">
        <f t="shared" si="12"/>
        <v>0</v>
      </c>
      <c r="P104" t="b">
        <f t="shared" si="13"/>
        <v>0</v>
      </c>
      <c r="Q104" t="b">
        <f t="shared" si="14"/>
        <v>0</v>
      </c>
      <c r="R104" t="b">
        <f t="shared" si="15"/>
        <v>0</v>
      </c>
      <c r="S104" t="b">
        <f t="shared" si="16"/>
        <v>0</v>
      </c>
      <c r="T104" t="b">
        <f t="shared" si="17"/>
        <v>0</v>
      </c>
      <c r="U104" t="b">
        <f t="shared" si="18"/>
        <v>0</v>
      </c>
      <c r="V104" t="b">
        <f t="shared" si="19"/>
        <v>1</v>
      </c>
      <c r="W104">
        <f t="shared" si="20"/>
        <v>1</v>
      </c>
    </row>
    <row r="105" spans="1:23" x14ac:dyDescent="0.3">
      <c r="A105" s="52">
        <v>173</v>
      </c>
      <c r="B105" s="39" t="s">
        <v>558</v>
      </c>
      <c r="C105" s="40" t="s">
        <v>563</v>
      </c>
      <c r="D105" s="40" t="s">
        <v>564</v>
      </c>
      <c r="E105" s="41" t="s">
        <v>565</v>
      </c>
      <c r="F105" s="39">
        <v>2019</v>
      </c>
      <c r="G105" s="30" t="s">
        <v>405</v>
      </c>
      <c r="H105" s="30" t="s">
        <v>362</v>
      </c>
      <c r="I105" s="30" t="s">
        <v>362</v>
      </c>
      <c r="J105" s="30" t="s">
        <v>362</v>
      </c>
      <c r="K105" s="30"/>
      <c r="L105" s="30" t="s">
        <v>362</v>
      </c>
      <c r="M105" s="35"/>
      <c r="N105" t="b">
        <f t="shared" si="11"/>
        <v>0</v>
      </c>
      <c r="O105" t="b">
        <f t="shared" si="12"/>
        <v>0</v>
      </c>
      <c r="P105" t="b">
        <f t="shared" si="13"/>
        <v>1</v>
      </c>
      <c r="Q105" t="b">
        <f t="shared" si="14"/>
        <v>0</v>
      </c>
      <c r="R105" t="b">
        <f t="shared" si="15"/>
        <v>0</v>
      </c>
      <c r="S105" t="b">
        <f t="shared" si="16"/>
        <v>0</v>
      </c>
      <c r="T105" t="b">
        <f t="shared" si="17"/>
        <v>0</v>
      </c>
      <c r="U105" t="b">
        <f t="shared" si="18"/>
        <v>0</v>
      </c>
      <c r="V105" t="b">
        <f t="shared" si="19"/>
        <v>0</v>
      </c>
      <c r="W105">
        <f t="shared" si="20"/>
        <v>1</v>
      </c>
    </row>
    <row r="106" spans="1:23" x14ac:dyDescent="0.3">
      <c r="A106" s="52">
        <v>174</v>
      </c>
      <c r="B106" s="39" t="s">
        <v>558</v>
      </c>
      <c r="C106" s="40" t="s">
        <v>567</v>
      </c>
      <c r="D106" s="40" t="s">
        <v>568</v>
      </c>
      <c r="E106" s="41" t="s">
        <v>569</v>
      </c>
      <c r="F106" s="39">
        <v>2019</v>
      </c>
      <c r="G106" s="30" t="s">
        <v>405</v>
      </c>
      <c r="H106" s="30" t="s">
        <v>362</v>
      </c>
      <c r="I106" s="30" t="s">
        <v>362</v>
      </c>
      <c r="J106" s="30"/>
      <c r="K106" s="30"/>
      <c r="L106" s="30" t="s">
        <v>362</v>
      </c>
      <c r="M106" s="35" t="s">
        <v>362</v>
      </c>
      <c r="N106" t="b">
        <f t="shared" si="11"/>
        <v>0</v>
      </c>
      <c r="O106" t="b">
        <f t="shared" si="12"/>
        <v>0</v>
      </c>
      <c r="P106" t="b">
        <f t="shared" si="13"/>
        <v>0</v>
      </c>
      <c r="Q106" t="b">
        <f t="shared" si="14"/>
        <v>0</v>
      </c>
      <c r="R106" t="b">
        <f t="shared" si="15"/>
        <v>0</v>
      </c>
      <c r="S106" t="b">
        <f t="shared" si="16"/>
        <v>0</v>
      </c>
      <c r="T106" t="b">
        <f t="shared" si="17"/>
        <v>0</v>
      </c>
      <c r="U106" t="b">
        <f t="shared" si="18"/>
        <v>0</v>
      </c>
      <c r="V106" t="b">
        <f t="shared" si="19"/>
        <v>1</v>
      </c>
      <c r="W106">
        <f t="shared" si="20"/>
        <v>1</v>
      </c>
    </row>
    <row r="107" spans="1:23" x14ac:dyDescent="0.3">
      <c r="A107" s="52">
        <v>175</v>
      </c>
      <c r="B107" s="39" t="s">
        <v>558</v>
      </c>
      <c r="C107" s="40" t="s">
        <v>571</v>
      </c>
      <c r="D107" s="40" t="s">
        <v>572</v>
      </c>
      <c r="E107" s="41" t="s">
        <v>573</v>
      </c>
      <c r="F107" s="39">
        <v>2018</v>
      </c>
      <c r="G107" s="30" t="s">
        <v>405</v>
      </c>
      <c r="H107" s="30" t="s">
        <v>362</v>
      </c>
      <c r="I107" s="30" t="s">
        <v>362</v>
      </c>
      <c r="J107" s="30"/>
      <c r="K107" s="30"/>
      <c r="L107" s="30" t="s">
        <v>362</v>
      </c>
      <c r="M107" s="35" t="s">
        <v>362</v>
      </c>
      <c r="N107" t="b">
        <f t="shared" si="11"/>
        <v>0</v>
      </c>
      <c r="O107" t="b">
        <f t="shared" si="12"/>
        <v>0</v>
      </c>
      <c r="P107" t="b">
        <f t="shared" si="13"/>
        <v>0</v>
      </c>
      <c r="Q107" t="b">
        <f t="shared" si="14"/>
        <v>0</v>
      </c>
      <c r="R107" t="b">
        <f t="shared" si="15"/>
        <v>0</v>
      </c>
      <c r="S107" t="b">
        <f t="shared" si="16"/>
        <v>0</v>
      </c>
      <c r="T107" t="b">
        <f t="shared" si="17"/>
        <v>0</v>
      </c>
      <c r="U107" t="b">
        <f t="shared" si="18"/>
        <v>0</v>
      </c>
      <c r="V107" t="b">
        <f t="shared" si="19"/>
        <v>1</v>
      </c>
      <c r="W107">
        <f t="shared" si="20"/>
        <v>1</v>
      </c>
    </row>
    <row r="108" spans="1:23" x14ac:dyDescent="0.3">
      <c r="A108" s="52">
        <v>176</v>
      </c>
      <c r="B108" s="39" t="s">
        <v>558</v>
      </c>
      <c r="C108" s="40" t="s">
        <v>575</v>
      </c>
      <c r="D108" s="40" t="s">
        <v>576</v>
      </c>
      <c r="E108" s="41" t="s">
        <v>577</v>
      </c>
      <c r="F108" s="39">
        <v>2018</v>
      </c>
      <c r="G108" s="30" t="s">
        <v>405</v>
      </c>
      <c r="H108" s="30" t="s">
        <v>362</v>
      </c>
      <c r="I108" s="30" t="s">
        <v>362</v>
      </c>
      <c r="J108" s="30" t="s">
        <v>362</v>
      </c>
      <c r="K108" s="30"/>
      <c r="L108" s="30" t="s">
        <v>362</v>
      </c>
      <c r="M108" s="35"/>
      <c r="N108" t="b">
        <f t="shared" si="11"/>
        <v>0</v>
      </c>
      <c r="O108" t="b">
        <f t="shared" si="12"/>
        <v>0</v>
      </c>
      <c r="P108" t="b">
        <f t="shared" si="13"/>
        <v>1</v>
      </c>
      <c r="Q108" t="b">
        <f t="shared" si="14"/>
        <v>0</v>
      </c>
      <c r="R108" t="b">
        <f t="shared" si="15"/>
        <v>0</v>
      </c>
      <c r="S108" t="b">
        <f t="shared" si="16"/>
        <v>0</v>
      </c>
      <c r="T108" t="b">
        <f t="shared" si="17"/>
        <v>0</v>
      </c>
      <c r="U108" t="b">
        <f t="shared" si="18"/>
        <v>0</v>
      </c>
      <c r="V108" t="b">
        <f t="shared" si="19"/>
        <v>0</v>
      </c>
      <c r="W108">
        <f t="shared" si="20"/>
        <v>1</v>
      </c>
    </row>
    <row r="109" spans="1:23" x14ac:dyDescent="0.3">
      <c r="A109" s="52">
        <v>177</v>
      </c>
      <c r="B109" s="39" t="s">
        <v>578</v>
      </c>
      <c r="C109" s="42" t="s">
        <v>579</v>
      </c>
      <c r="D109" s="42" t="s">
        <v>580</v>
      </c>
      <c r="E109" s="43" t="s">
        <v>581</v>
      </c>
      <c r="F109" s="44">
        <v>2018</v>
      </c>
      <c r="G109" s="30" t="s">
        <v>405</v>
      </c>
      <c r="H109" s="30" t="s">
        <v>362</v>
      </c>
      <c r="I109" s="30" t="s">
        <v>362</v>
      </c>
      <c r="J109" s="30"/>
      <c r="K109" s="30"/>
      <c r="L109" s="30" t="s">
        <v>362</v>
      </c>
      <c r="M109" s="35" t="s">
        <v>362</v>
      </c>
      <c r="N109" t="b">
        <f t="shared" si="11"/>
        <v>0</v>
      </c>
      <c r="O109" t="b">
        <f t="shared" si="12"/>
        <v>0</v>
      </c>
      <c r="P109" t="b">
        <f t="shared" si="13"/>
        <v>0</v>
      </c>
      <c r="Q109" t="b">
        <f t="shared" si="14"/>
        <v>0</v>
      </c>
      <c r="R109" t="b">
        <f t="shared" si="15"/>
        <v>0</v>
      </c>
      <c r="S109" t="b">
        <f t="shared" si="16"/>
        <v>0</v>
      </c>
      <c r="T109" t="b">
        <f t="shared" si="17"/>
        <v>0</v>
      </c>
      <c r="U109" t="b">
        <f t="shared" si="18"/>
        <v>0</v>
      </c>
      <c r="V109" t="b">
        <f t="shared" si="19"/>
        <v>1</v>
      </c>
      <c r="W109">
        <f t="shared" si="20"/>
        <v>1</v>
      </c>
    </row>
    <row r="110" spans="1:23" x14ac:dyDescent="0.3">
      <c r="A110" s="52">
        <v>178</v>
      </c>
      <c r="B110" s="39" t="s">
        <v>578</v>
      </c>
      <c r="C110" s="42" t="s">
        <v>583</v>
      </c>
      <c r="D110" s="42" t="s">
        <v>584</v>
      </c>
      <c r="E110" s="43" t="s">
        <v>585</v>
      </c>
      <c r="F110" s="44">
        <v>2018</v>
      </c>
      <c r="G110" s="30" t="s">
        <v>404</v>
      </c>
      <c r="H110" s="30" t="s">
        <v>362</v>
      </c>
      <c r="I110" s="30" t="s">
        <v>362</v>
      </c>
      <c r="J110" s="30"/>
      <c r="K110" s="30"/>
      <c r="L110" s="30"/>
      <c r="M110" s="35" t="s">
        <v>362</v>
      </c>
      <c r="N110" t="b">
        <f t="shared" si="11"/>
        <v>0</v>
      </c>
      <c r="O110" t="b">
        <f t="shared" si="12"/>
        <v>0</v>
      </c>
      <c r="P110" t="b">
        <f t="shared" si="13"/>
        <v>0</v>
      </c>
      <c r="Q110" t="b">
        <f t="shared" si="14"/>
        <v>0</v>
      </c>
      <c r="R110" t="b">
        <f t="shared" si="15"/>
        <v>0</v>
      </c>
      <c r="S110" t="b">
        <f>AND(H110="x",I110="x",K110="x")</f>
        <v>0</v>
      </c>
      <c r="T110" t="b">
        <f t="shared" si="17"/>
        <v>0</v>
      </c>
      <c r="U110" t="b">
        <f t="shared" si="18"/>
        <v>0</v>
      </c>
      <c r="V110" t="b">
        <f t="shared" si="19"/>
        <v>1</v>
      </c>
      <c r="W110">
        <f t="shared" si="20"/>
        <v>1</v>
      </c>
    </row>
    <row r="111" spans="1:23" x14ac:dyDescent="0.3">
      <c r="A111" s="52">
        <v>180</v>
      </c>
      <c r="B111" s="39" t="s">
        <v>578</v>
      </c>
      <c r="C111" s="42" t="s">
        <v>587</v>
      </c>
      <c r="D111" s="42" t="s">
        <v>588</v>
      </c>
      <c r="E111" s="43" t="s">
        <v>589</v>
      </c>
      <c r="F111" s="44">
        <v>2018</v>
      </c>
      <c r="G111" s="30" t="s">
        <v>405</v>
      </c>
      <c r="H111" s="30" t="s">
        <v>362</v>
      </c>
      <c r="I111" s="30" t="s">
        <v>362</v>
      </c>
      <c r="J111" s="30"/>
      <c r="K111" s="30"/>
      <c r="L111" s="30"/>
      <c r="M111" s="35" t="s">
        <v>362</v>
      </c>
      <c r="N111" t="b">
        <f t="shared" si="11"/>
        <v>0</v>
      </c>
      <c r="O111" t="b">
        <f t="shared" si="12"/>
        <v>0</v>
      </c>
      <c r="P111" t="b">
        <f t="shared" si="13"/>
        <v>0</v>
      </c>
      <c r="Q111" t="b">
        <f t="shared" si="14"/>
        <v>0</v>
      </c>
      <c r="R111" t="b">
        <f t="shared" si="15"/>
        <v>0</v>
      </c>
      <c r="S111" t="b">
        <f t="shared" si="16"/>
        <v>0</v>
      </c>
      <c r="T111" t="b">
        <f t="shared" si="17"/>
        <v>0</v>
      </c>
      <c r="U111" t="b">
        <f t="shared" si="18"/>
        <v>0</v>
      </c>
      <c r="V111" t="b">
        <f t="shared" si="19"/>
        <v>1</v>
      </c>
      <c r="W111">
        <f t="shared" si="20"/>
        <v>1</v>
      </c>
    </row>
    <row r="112" spans="1:23" x14ac:dyDescent="0.3">
      <c r="A112" s="52">
        <v>181</v>
      </c>
      <c r="B112" s="39" t="s">
        <v>591</v>
      </c>
      <c r="C112" s="40" t="s">
        <v>592</v>
      </c>
      <c r="D112" s="40" t="s">
        <v>593</v>
      </c>
      <c r="E112" s="41" t="s">
        <v>594</v>
      </c>
      <c r="F112" s="39">
        <v>2018</v>
      </c>
      <c r="G112" s="30" t="s">
        <v>405</v>
      </c>
      <c r="H112" s="30" t="s">
        <v>362</v>
      </c>
      <c r="I112" s="30" t="s">
        <v>362</v>
      </c>
      <c r="J112" s="30"/>
      <c r="K112" s="30"/>
      <c r="L112" s="30"/>
      <c r="M112" s="35" t="s">
        <v>362</v>
      </c>
      <c r="N112" t="b">
        <f t="shared" si="11"/>
        <v>0</v>
      </c>
      <c r="O112" t="b">
        <f t="shared" si="12"/>
        <v>0</v>
      </c>
      <c r="P112" t="b">
        <f t="shared" si="13"/>
        <v>0</v>
      </c>
      <c r="Q112" t="b">
        <f t="shared" si="14"/>
        <v>0</v>
      </c>
      <c r="R112" t="b">
        <f t="shared" si="15"/>
        <v>0</v>
      </c>
      <c r="S112" t="b">
        <f t="shared" si="16"/>
        <v>0</v>
      </c>
      <c r="T112" t="b">
        <f t="shared" si="17"/>
        <v>0</v>
      </c>
      <c r="U112" t="b">
        <f t="shared" si="18"/>
        <v>0</v>
      </c>
      <c r="V112" t="b">
        <f t="shared" si="19"/>
        <v>1</v>
      </c>
      <c r="W112">
        <f t="shared" si="20"/>
        <v>1</v>
      </c>
    </row>
    <row r="113" spans="1:23" x14ac:dyDescent="0.3">
      <c r="A113" s="52">
        <v>182</v>
      </c>
      <c r="B113" s="39" t="s">
        <v>591</v>
      </c>
      <c r="C113" s="40" t="s">
        <v>596</v>
      </c>
      <c r="D113" s="40" t="s">
        <v>597</v>
      </c>
      <c r="E113" s="41" t="s">
        <v>598</v>
      </c>
      <c r="F113" s="39">
        <v>2018</v>
      </c>
      <c r="G113" s="30" t="s">
        <v>405</v>
      </c>
      <c r="H113" s="30" t="s">
        <v>362</v>
      </c>
      <c r="I113" s="30" t="s">
        <v>362</v>
      </c>
      <c r="J113" s="30"/>
      <c r="K113" s="30"/>
      <c r="L113" s="30" t="s">
        <v>362</v>
      </c>
      <c r="M113" s="35" t="s">
        <v>362</v>
      </c>
      <c r="N113" t="b">
        <f t="shared" si="11"/>
        <v>0</v>
      </c>
      <c r="O113" t="b">
        <f t="shared" si="12"/>
        <v>0</v>
      </c>
      <c r="P113" t="b">
        <f t="shared" si="13"/>
        <v>0</v>
      </c>
      <c r="Q113" t="b">
        <f t="shared" si="14"/>
        <v>0</v>
      </c>
      <c r="R113" t="b">
        <f t="shared" si="15"/>
        <v>0</v>
      </c>
      <c r="S113" t="b">
        <f t="shared" si="16"/>
        <v>0</v>
      </c>
      <c r="T113" t="b">
        <f t="shared" si="17"/>
        <v>0</v>
      </c>
      <c r="U113" t="b">
        <f t="shared" si="18"/>
        <v>0</v>
      </c>
      <c r="V113" t="b">
        <f t="shared" si="19"/>
        <v>1</v>
      </c>
      <c r="W113">
        <f t="shared" si="20"/>
        <v>1</v>
      </c>
    </row>
    <row r="114" spans="1:23" x14ac:dyDescent="0.3">
      <c r="A114" s="52">
        <v>187</v>
      </c>
      <c r="B114" s="39" t="s">
        <v>591</v>
      </c>
      <c r="C114" s="40" t="s">
        <v>599</v>
      </c>
      <c r="D114" s="40" t="s">
        <v>600</v>
      </c>
      <c r="E114" s="41" t="s">
        <v>601</v>
      </c>
      <c r="F114" s="39">
        <v>2018</v>
      </c>
      <c r="G114" s="30" t="s">
        <v>405</v>
      </c>
      <c r="H114" s="30" t="s">
        <v>362</v>
      </c>
      <c r="I114" s="30" t="s">
        <v>362</v>
      </c>
      <c r="J114" s="30"/>
      <c r="K114" s="30"/>
      <c r="L114" s="30"/>
      <c r="M114" s="35" t="s">
        <v>362</v>
      </c>
      <c r="N114" t="b">
        <f t="shared" si="11"/>
        <v>0</v>
      </c>
      <c r="O114" t="b">
        <f t="shared" si="12"/>
        <v>0</v>
      </c>
      <c r="P114" t="b">
        <f t="shared" si="13"/>
        <v>0</v>
      </c>
      <c r="Q114" t="b">
        <f t="shared" si="14"/>
        <v>0</v>
      </c>
      <c r="R114" t="b">
        <f t="shared" si="15"/>
        <v>0</v>
      </c>
      <c r="S114" t="b">
        <f t="shared" si="16"/>
        <v>0</v>
      </c>
      <c r="T114" t="b">
        <f t="shared" si="17"/>
        <v>0</v>
      </c>
      <c r="U114" t="b">
        <f t="shared" si="18"/>
        <v>0</v>
      </c>
      <c r="V114" t="b">
        <f t="shared" si="19"/>
        <v>1</v>
      </c>
      <c r="W114">
        <f t="shared" si="20"/>
        <v>1</v>
      </c>
    </row>
    <row r="115" spans="1:23" x14ac:dyDescent="0.3">
      <c r="A115" s="52">
        <v>188</v>
      </c>
      <c r="B115" s="39" t="s">
        <v>591</v>
      </c>
      <c r="C115" s="40" t="s">
        <v>602</v>
      </c>
      <c r="D115" s="40" t="s">
        <v>603</v>
      </c>
      <c r="E115" s="41" t="s">
        <v>604</v>
      </c>
      <c r="F115" s="39">
        <v>2018</v>
      </c>
      <c r="G115" s="30" t="s">
        <v>405</v>
      </c>
      <c r="H115" s="30" t="s">
        <v>362</v>
      </c>
      <c r="I115" s="30" t="s">
        <v>362</v>
      </c>
      <c r="J115" s="30"/>
      <c r="K115" s="30"/>
      <c r="L115" s="30"/>
      <c r="M115" s="35" t="s">
        <v>362</v>
      </c>
      <c r="N115" t="b">
        <f t="shared" si="11"/>
        <v>0</v>
      </c>
      <c r="O115" t="b">
        <f t="shared" si="12"/>
        <v>0</v>
      </c>
      <c r="P115" t="b">
        <f t="shared" si="13"/>
        <v>0</v>
      </c>
      <c r="Q115" t="b">
        <f t="shared" si="14"/>
        <v>0</v>
      </c>
      <c r="R115" t="b">
        <f t="shared" si="15"/>
        <v>0</v>
      </c>
      <c r="S115" t="b">
        <f t="shared" si="16"/>
        <v>0</v>
      </c>
      <c r="T115" t="b">
        <f t="shared" si="17"/>
        <v>0</v>
      </c>
      <c r="U115" t="b">
        <f t="shared" si="18"/>
        <v>0</v>
      </c>
      <c r="V115" t="b">
        <f t="shared" si="19"/>
        <v>1</v>
      </c>
      <c r="W115">
        <f t="shared" si="20"/>
        <v>1</v>
      </c>
    </row>
    <row r="116" spans="1:23" x14ac:dyDescent="0.3">
      <c r="A116" s="52">
        <v>189</v>
      </c>
      <c r="B116" s="39" t="s">
        <v>591</v>
      </c>
      <c r="C116" s="40" t="s">
        <v>605</v>
      </c>
      <c r="D116" s="40" t="s">
        <v>606</v>
      </c>
      <c r="E116" s="41" t="s">
        <v>607</v>
      </c>
      <c r="F116" s="39">
        <v>2018</v>
      </c>
      <c r="G116" s="30" t="s">
        <v>405</v>
      </c>
      <c r="H116" s="30" t="s">
        <v>362</v>
      </c>
      <c r="I116" s="30" t="s">
        <v>362</v>
      </c>
      <c r="J116" s="30"/>
      <c r="K116" s="30"/>
      <c r="L116" s="30" t="s">
        <v>362</v>
      </c>
      <c r="M116" s="35" t="s">
        <v>362</v>
      </c>
      <c r="N116" t="b">
        <f t="shared" si="11"/>
        <v>0</v>
      </c>
      <c r="O116" t="b">
        <f t="shared" si="12"/>
        <v>0</v>
      </c>
      <c r="P116" t="b">
        <f t="shared" si="13"/>
        <v>0</v>
      </c>
      <c r="Q116" t="b">
        <f t="shared" si="14"/>
        <v>0</v>
      </c>
      <c r="R116" t="b">
        <f t="shared" si="15"/>
        <v>0</v>
      </c>
      <c r="S116" t="b">
        <f t="shared" si="16"/>
        <v>0</v>
      </c>
      <c r="T116" t="b">
        <f t="shared" si="17"/>
        <v>0</v>
      </c>
      <c r="U116" t="b">
        <f t="shared" si="18"/>
        <v>0</v>
      </c>
      <c r="V116" t="b">
        <f t="shared" si="19"/>
        <v>1</v>
      </c>
      <c r="W116">
        <f t="shared" si="20"/>
        <v>1</v>
      </c>
    </row>
    <row r="117" spans="1:23" x14ac:dyDescent="0.3">
      <c r="A117" s="52">
        <v>196</v>
      </c>
      <c r="B117" s="39" t="s">
        <v>591</v>
      </c>
      <c r="C117" s="40" t="s">
        <v>608</v>
      </c>
      <c r="D117" s="40" t="s">
        <v>609</v>
      </c>
      <c r="E117" s="41" t="s">
        <v>610</v>
      </c>
      <c r="F117" s="39">
        <v>2018</v>
      </c>
      <c r="G117" s="30" t="s">
        <v>405</v>
      </c>
      <c r="H117" s="30" t="s">
        <v>362</v>
      </c>
      <c r="I117" s="30" t="s">
        <v>362</v>
      </c>
      <c r="J117" s="30"/>
      <c r="K117" s="30"/>
      <c r="L117" s="30" t="s">
        <v>362</v>
      </c>
      <c r="M117" s="35" t="s">
        <v>362</v>
      </c>
      <c r="N117" t="b">
        <f t="shared" si="11"/>
        <v>0</v>
      </c>
      <c r="O117" t="b">
        <f t="shared" si="12"/>
        <v>0</v>
      </c>
      <c r="P117" t="b">
        <f t="shared" si="13"/>
        <v>0</v>
      </c>
      <c r="Q117" t="b">
        <f t="shared" si="14"/>
        <v>0</v>
      </c>
      <c r="R117" t="b">
        <f t="shared" si="15"/>
        <v>0</v>
      </c>
      <c r="S117" t="b">
        <f t="shared" si="16"/>
        <v>0</v>
      </c>
      <c r="T117" t="b">
        <f t="shared" si="17"/>
        <v>0</v>
      </c>
      <c r="U117" t="b">
        <f t="shared" si="18"/>
        <v>0</v>
      </c>
      <c r="V117" t="b">
        <f t="shared" si="19"/>
        <v>1</v>
      </c>
      <c r="W117">
        <f t="shared" si="20"/>
        <v>1</v>
      </c>
    </row>
    <row r="118" spans="1:23" x14ac:dyDescent="0.3">
      <c r="A118" s="52">
        <v>197</v>
      </c>
      <c r="B118" s="39" t="s">
        <v>591</v>
      </c>
      <c r="C118" s="40" t="s">
        <v>611</v>
      </c>
      <c r="D118" s="40" t="s">
        <v>612</v>
      </c>
      <c r="E118" s="41" t="s">
        <v>613</v>
      </c>
      <c r="F118" s="39">
        <v>2019</v>
      </c>
      <c r="G118" s="30" t="s">
        <v>405</v>
      </c>
      <c r="H118" s="30" t="s">
        <v>362</v>
      </c>
      <c r="I118" s="30" t="s">
        <v>362</v>
      </c>
      <c r="J118" s="30"/>
      <c r="K118" s="30"/>
      <c r="L118" s="30" t="s">
        <v>362</v>
      </c>
      <c r="M118" s="35" t="s">
        <v>362</v>
      </c>
      <c r="N118" t="b">
        <f t="shared" si="11"/>
        <v>0</v>
      </c>
      <c r="O118" t="b">
        <f t="shared" si="12"/>
        <v>0</v>
      </c>
      <c r="P118" t="b">
        <f t="shared" si="13"/>
        <v>0</v>
      </c>
      <c r="Q118" t="b">
        <f t="shared" si="14"/>
        <v>0</v>
      </c>
      <c r="R118" t="b">
        <f t="shared" si="15"/>
        <v>0</v>
      </c>
      <c r="S118" t="b">
        <f t="shared" si="16"/>
        <v>0</v>
      </c>
      <c r="T118" t="b">
        <f t="shared" si="17"/>
        <v>0</v>
      </c>
      <c r="U118" t="b">
        <f t="shared" si="18"/>
        <v>0</v>
      </c>
      <c r="V118" t="b">
        <f t="shared" si="19"/>
        <v>1</v>
      </c>
      <c r="W118">
        <f t="shared" si="20"/>
        <v>1</v>
      </c>
    </row>
    <row r="119" spans="1:23" x14ac:dyDescent="0.3">
      <c r="A119" s="52">
        <v>200</v>
      </c>
      <c r="B119" s="39" t="s">
        <v>591</v>
      </c>
      <c r="C119" s="40" t="s">
        <v>615</v>
      </c>
      <c r="D119" s="40" t="s">
        <v>616</v>
      </c>
      <c r="E119" s="41" t="s">
        <v>617</v>
      </c>
      <c r="F119" s="39">
        <v>2018</v>
      </c>
      <c r="G119" s="30" t="s">
        <v>405</v>
      </c>
      <c r="H119" s="30"/>
      <c r="I119" s="30" t="s">
        <v>362</v>
      </c>
      <c r="J119" s="30" t="s">
        <v>362</v>
      </c>
      <c r="K119" s="30"/>
      <c r="L119" s="30"/>
      <c r="M119" s="35"/>
      <c r="N119" t="b">
        <f t="shared" si="11"/>
        <v>1</v>
      </c>
      <c r="O119" t="b">
        <f t="shared" si="12"/>
        <v>0</v>
      </c>
      <c r="P119" t="b">
        <f t="shared" si="13"/>
        <v>0</v>
      </c>
      <c r="Q119" t="b">
        <f t="shared" si="14"/>
        <v>0</v>
      </c>
      <c r="R119" t="b">
        <f t="shared" si="15"/>
        <v>0</v>
      </c>
      <c r="S119" t="b">
        <f t="shared" si="16"/>
        <v>0</v>
      </c>
      <c r="T119" t="b">
        <f t="shared" si="17"/>
        <v>0</v>
      </c>
      <c r="U119" t="b">
        <f t="shared" si="18"/>
        <v>0</v>
      </c>
      <c r="V119" t="b">
        <f t="shared" si="19"/>
        <v>0</v>
      </c>
      <c r="W119">
        <f t="shared" si="20"/>
        <v>1</v>
      </c>
    </row>
    <row r="120" spans="1:23" x14ac:dyDescent="0.3">
      <c r="A120" s="52">
        <v>203</v>
      </c>
      <c r="B120" s="39" t="s">
        <v>591</v>
      </c>
      <c r="C120" s="40" t="s">
        <v>619</v>
      </c>
      <c r="D120" s="40" t="s">
        <v>620</v>
      </c>
      <c r="E120" s="41" t="s">
        <v>621</v>
      </c>
      <c r="F120" s="39">
        <v>2019</v>
      </c>
      <c r="G120" s="30" t="s">
        <v>405</v>
      </c>
      <c r="H120" s="30" t="s">
        <v>362</v>
      </c>
      <c r="I120" s="30" t="s">
        <v>362</v>
      </c>
      <c r="J120" s="30"/>
      <c r="K120" s="30"/>
      <c r="L120" s="30" t="s">
        <v>362</v>
      </c>
      <c r="M120" s="35" t="s">
        <v>362</v>
      </c>
      <c r="N120" t="b">
        <f t="shared" si="11"/>
        <v>0</v>
      </c>
      <c r="O120" t="b">
        <f t="shared" si="12"/>
        <v>0</v>
      </c>
      <c r="P120" t="b">
        <f t="shared" si="13"/>
        <v>0</v>
      </c>
      <c r="Q120" t="b">
        <f t="shared" si="14"/>
        <v>0</v>
      </c>
      <c r="R120" t="b">
        <f t="shared" si="15"/>
        <v>0</v>
      </c>
      <c r="S120" t="b">
        <f t="shared" si="16"/>
        <v>0</v>
      </c>
      <c r="T120" t="b">
        <f t="shared" si="17"/>
        <v>0</v>
      </c>
      <c r="U120" t="b">
        <f t="shared" si="18"/>
        <v>0</v>
      </c>
      <c r="V120" t="b">
        <f t="shared" si="19"/>
        <v>1</v>
      </c>
      <c r="W120">
        <f t="shared" si="20"/>
        <v>1</v>
      </c>
    </row>
    <row r="121" spans="1:23" x14ac:dyDescent="0.3">
      <c r="A121" s="52">
        <v>204</v>
      </c>
      <c r="B121" s="39" t="s">
        <v>591</v>
      </c>
      <c r="C121" s="40" t="s">
        <v>622</v>
      </c>
      <c r="D121" s="40" t="s">
        <v>623</v>
      </c>
      <c r="E121" s="41" t="s">
        <v>624</v>
      </c>
      <c r="F121" s="39">
        <v>2018</v>
      </c>
      <c r="G121" s="30" t="s">
        <v>405</v>
      </c>
      <c r="H121" s="30" t="s">
        <v>362</v>
      </c>
      <c r="I121" s="30" t="s">
        <v>362</v>
      </c>
      <c r="J121" s="30"/>
      <c r="K121" s="30"/>
      <c r="L121" s="30" t="s">
        <v>362</v>
      </c>
      <c r="M121" s="35" t="s">
        <v>362</v>
      </c>
      <c r="N121" t="b">
        <f t="shared" si="11"/>
        <v>0</v>
      </c>
      <c r="O121" t="b">
        <f t="shared" si="12"/>
        <v>0</v>
      </c>
      <c r="P121" t="b">
        <f t="shared" si="13"/>
        <v>0</v>
      </c>
      <c r="Q121" t="b">
        <f t="shared" si="14"/>
        <v>0</v>
      </c>
      <c r="R121" t="b">
        <f t="shared" si="15"/>
        <v>0</v>
      </c>
      <c r="S121" t="b">
        <f t="shared" si="16"/>
        <v>0</v>
      </c>
      <c r="T121" t="b">
        <f t="shared" si="17"/>
        <v>0</v>
      </c>
      <c r="U121" t="b">
        <f t="shared" si="18"/>
        <v>0</v>
      </c>
      <c r="V121" t="b">
        <f t="shared" si="19"/>
        <v>1</v>
      </c>
      <c r="W121">
        <f t="shared" si="20"/>
        <v>1</v>
      </c>
    </row>
    <row r="122" spans="1:23" x14ac:dyDescent="0.3">
      <c r="A122" s="52">
        <v>206</v>
      </c>
      <c r="B122" s="39" t="s">
        <v>591</v>
      </c>
      <c r="C122" s="40" t="s">
        <v>626</v>
      </c>
      <c r="D122" s="40" t="s">
        <v>627</v>
      </c>
      <c r="E122" s="41" t="s">
        <v>628</v>
      </c>
      <c r="F122" s="39">
        <v>2016</v>
      </c>
      <c r="G122" s="30" t="s">
        <v>405</v>
      </c>
      <c r="H122" s="30"/>
      <c r="I122" s="30" t="s">
        <v>362</v>
      </c>
      <c r="J122" s="30" t="s">
        <v>362</v>
      </c>
      <c r="K122" s="30"/>
      <c r="L122" s="30"/>
      <c r="M122" s="35"/>
      <c r="N122" t="b">
        <f t="shared" si="11"/>
        <v>1</v>
      </c>
      <c r="O122" t="b">
        <f t="shared" si="12"/>
        <v>0</v>
      </c>
      <c r="P122" t="b">
        <f t="shared" si="13"/>
        <v>0</v>
      </c>
      <c r="Q122" t="b">
        <f t="shared" si="14"/>
        <v>0</v>
      </c>
      <c r="R122" t="b">
        <f t="shared" si="15"/>
        <v>0</v>
      </c>
      <c r="S122" t="b">
        <f t="shared" si="16"/>
        <v>0</v>
      </c>
      <c r="T122" t="b">
        <f t="shared" si="17"/>
        <v>0</v>
      </c>
      <c r="U122" t="b">
        <f t="shared" si="18"/>
        <v>0</v>
      </c>
      <c r="V122" t="b">
        <f t="shared" si="19"/>
        <v>0</v>
      </c>
      <c r="W122">
        <f t="shared" si="20"/>
        <v>1</v>
      </c>
    </row>
    <row r="123" spans="1:23" x14ac:dyDescent="0.3">
      <c r="A123" s="52">
        <v>208</v>
      </c>
      <c r="B123" s="39" t="s">
        <v>591</v>
      </c>
      <c r="C123" s="40" t="s">
        <v>629</v>
      </c>
      <c r="D123" s="40" t="s">
        <v>630</v>
      </c>
      <c r="E123" s="41" t="s">
        <v>631</v>
      </c>
      <c r="F123" s="39">
        <v>2019</v>
      </c>
      <c r="G123" s="30" t="s">
        <v>405</v>
      </c>
      <c r="H123" s="30" t="s">
        <v>362</v>
      </c>
      <c r="I123" s="30" t="s">
        <v>362</v>
      </c>
      <c r="J123" s="30"/>
      <c r="K123" s="30"/>
      <c r="L123" s="30" t="s">
        <v>362</v>
      </c>
      <c r="M123" s="35" t="s">
        <v>362</v>
      </c>
      <c r="N123" t="b">
        <f t="shared" si="11"/>
        <v>0</v>
      </c>
      <c r="O123" t="b">
        <f t="shared" si="12"/>
        <v>0</v>
      </c>
      <c r="P123" t="b">
        <f t="shared" si="13"/>
        <v>0</v>
      </c>
      <c r="Q123" t="b">
        <f t="shared" si="14"/>
        <v>0</v>
      </c>
      <c r="R123" t="b">
        <f t="shared" si="15"/>
        <v>0</v>
      </c>
      <c r="S123" t="b">
        <f t="shared" si="16"/>
        <v>0</v>
      </c>
      <c r="T123" t="b">
        <f t="shared" si="17"/>
        <v>0</v>
      </c>
      <c r="U123" t="b">
        <f t="shared" si="18"/>
        <v>0</v>
      </c>
      <c r="V123" t="b">
        <f t="shared" si="19"/>
        <v>1</v>
      </c>
      <c r="W123">
        <f t="shared" si="20"/>
        <v>1</v>
      </c>
    </row>
    <row r="124" spans="1:23" x14ac:dyDescent="0.3">
      <c r="A124" s="52">
        <v>209</v>
      </c>
      <c r="B124" s="39" t="s">
        <v>591</v>
      </c>
      <c r="C124" s="40" t="s">
        <v>632</v>
      </c>
      <c r="D124" s="40" t="s">
        <v>633</v>
      </c>
      <c r="E124" s="41" t="s">
        <v>634</v>
      </c>
      <c r="F124" s="39">
        <v>2018</v>
      </c>
      <c r="G124" s="30" t="s">
        <v>405</v>
      </c>
      <c r="H124" s="30"/>
      <c r="I124" s="30" t="s">
        <v>362</v>
      </c>
      <c r="J124" s="30" t="s">
        <v>362</v>
      </c>
      <c r="K124" s="30"/>
      <c r="L124" s="30"/>
      <c r="M124" s="35"/>
      <c r="N124" t="b">
        <f t="shared" si="11"/>
        <v>1</v>
      </c>
      <c r="O124" t="b">
        <f t="shared" si="12"/>
        <v>0</v>
      </c>
      <c r="P124" t="b">
        <f t="shared" si="13"/>
        <v>0</v>
      </c>
      <c r="Q124" t="b">
        <f t="shared" si="14"/>
        <v>0</v>
      </c>
      <c r="R124" t="b">
        <f t="shared" si="15"/>
        <v>0</v>
      </c>
      <c r="S124" t="b">
        <f t="shared" si="16"/>
        <v>0</v>
      </c>
      <c r="T124" t="b">
        <f t="shared" si="17"/>
        <v>0</v>
      </c>
      <c r="U124" t="b">
        <f t="shared" si="18"/>
        <v>0</v>
      </c>
      <c r="V124" t="b">
        <f t="shared" si="19"/>
        <v>0</v>
      </c>
      <c r="W124">
        <f t="shared" si="20"/>
        <v>1</v>
      </c>
    </row>
    <row r="125" spans="1:23" x14ac:dyDescent="0.3">
      <c r="A125" s="52">
        <v>210</v>
      </c>
      <c r="B125" s="39" t="s">
        <v>591</v>
      </c>
      <c r="C125" s="40" t="s">
        <v>635</v>
      </c>
      <c r="D125" s="40" t="s">
        <v>636</v>
      </c>
      <c r="E125" s="41" t="s">
        <v>637</v>
      </c>
      <c r="F125" s="39">
        <v>2019</v>
      </c>
      <c r="G125" s="30" t="s">
        <v>405</v>
      </c>
      <c r="H125" s="30" t="s">
        <v>362</v>
      </c>
      <c r="I125" s="30" t="s">
        <v>362</v>
      </c>
      <c r="J125" s="30"/>
      <c r="K125" s="30"/>
      <c r="L125" s="30" t="s">
        <v>362</v>
      </c>
      <c r="M125" s="35" t="s">
        <v>362</v>
      </c>
      <c r="N125" t="b">
        <f t="shared" si="11"/>
        <v>0</v>
      </c>
      <c r="O125" t="b">
        <f t="shared" si="12"/>
        <v>0</v>
      </c>
      <c r="P125" t="b">
        <f t="shared" si="13"/>
        <v>0</v>
      </c>
      <c r="Q125" t="b">
        <f t="shared" si="14"/>
        <v>0</v>
      </c>
      <c r="R125" t="b">
        <f t="shared" si="15"/>
        <v>0</v>
      </c>
      <c r="S125" t="b">
        <f t="shared" si="16"/>
        <v>0</v>
      </c>
      <c r="T125" t="b">
        <f t="shared" si="17"/>
        <v>0</v>
      </c>
      <c r="U125" t="b">
        <f t="shared" si="18"/>
        <v>0</v>
      </c>
      <c r="V125" t="b">
        <f t="shared" si="19"/>
        <v>1</v>
      </c>
      <c r="W125">
        <f t="shared" si="20"/>
        <v>1</v>
      </c>
    </row>
    <row r="126" spans="1:23" x14ac:dyDescent="0.3">
      <c r="A126" s="52">
        <v>215</v>
      </c>
      <c r="B126" s="39" t="s">
        <v>591</v>
      </c>
      <c r="C126" s="40" t="s">
        <v>638</v>
      </c>
      <c r="D126" s="40" t="s">
        <v>639</v>
      </c>
      <c r="E126" s="41" t="s">
        <v>640</v>
      </c>
      <c r="F126" s="39">
        <v>2019</v>
      </c>
      <c r="G126" s="30" t="s">
        <v>405</v>
      </c>
      <c r="H126" s="30" t="s">
        <v>362</v>
      </c>
      <c r="I126" s="30" t="s">
        <v>362</v>
      </c>
      <c r="J126" s="30"/>
      <c r="K126" s="30"/>
      <c r="L126" s="30"/>
      <c r="M126" s="35" t="s">
        <v>362</v>
      </c>
      <c r="N126" t="b">
        <f t="shared" si="11"/>
        <v>0</v>
      </c>
      <c r="O126" t="b">
        <f t="shared" si="12"/>
        <v>0</v>
      </c>
      <c r="P126" t="b">
        <f t="shared" si="13"/>
        <v>0</v>
      </c>
      <c r="Q126" t="b">
        <f t="shared" si="14"/>
        <v>0</v>
      </c>
      <c r="R126" t="b">
        <f t="shared" si="15"/>
        <v>0</v>
      </c>
      <c r="S126" t="b">
        <f t="shared" si="16"/>
        <v>0</v>
      </c>
      <c r="T126" t="b">
        <f t="shared" si="17"/>
        <v>0</v>
      </c>
      <c r="U126" t="b">
        <f t="shared" si="18"/>
        <v>0</v>
      </c>
      <c r="V126" t="b">
        <f t="shared" si="19"/>
        <v>1</v>
      </c>
      <c r="W126">
        <f t="shared" si="20"/>
        <v>1</v>
      </c>
    </row>
    <row r="127" spans="1:23" x14ac:dyDescent="0.3">
      <c r="A127" s="52">
        <v>216</v>
      </c>
      <c r="B127" s="39" t="s">
        <v>591</v>
      </c>
      <c r="C127" s="40" t="s">
        <v>642</v>
      </c>
      <c r="D127" s="40" t="s">
        <v>614</v>
      </c>
      <c r="E127" s="41" t="s">
        <v>643</v>
      </c>
      <c r="F127" s="39">
        <v>2018</v>
      </c>
      <c r="G127" s="30" t="s">
        <v>405</v>
      </c>
      <c r="H127" s="30"/>
      <c r="I127" s="30" t="s">
        <v>362</v>
      </c>
      <c r="J127" s="30" t="s">
        <v>362</v>
      </c>
      <c r="K127" s="30"/>
      <c r="L127" s="30"/>
      <c r="M127" s="35"/>
      <c r="N127" t="b">
        <f t="shared" si="11"/>
        <v>1</v>
      </c>
      <c r="O127" t="b">
        <f t="shared" si="12"/>
        <v>0</v>
      </c>
      <c r="P127" t="b">
        <f t="shared" si="13"/>
        <v>0</v>
      </c>
      <c r="Q127" t="b">
        <f t="shared" si="14"/>
        <v>0</v>
      </c>
      <c r="R127" t="b">
        <f t="shared" si="15"/>
        <v>0</v>
      </c>
      <c r="S127" t="b">
        <f t="shared" si="16"/>
        <v>0</v>
      </c>
      <c r="T127" t="b">
        <f t="shared" si="17"/>
        <v>0</v>
      </c>
      <c r="U127" t="b">
        <f t="shared" si="18"/>
        <v>0</v>
      </c>
      <c r="V127" t="b">
        <f t="shared" si="19"/>
        <v>0</v>
      </c>
      <c r="W127">
        <f t="shared" si="20"/>
        <v>1</v>
      </c>
    </row>
    <row r="128" spans="1:23" x14ac:dyDescent="0.3">
      <c r="A128" s="52">
        <v>220</v>
      </c>
      <c r="B128" s="39" t="s">
        <v>644</v>
      </c>
      <c r="C128" s="42" t="s">
        <v>645</v>
      </c>
      <c r="D128" s="42" t="s">
        <v>646</v>
      </c>
      <c r="E128" s="43" t="s">
        <v>647</v>
      </c>
      <c r="F128" s="44">
        <v>2018</v>
      </c>
      <c r="G128" s="30" t="s">
        <v>405</v>
      </c>
      <c r="H128" s="30" t="s">
        <v>362</v>
      </c>
      <c r="I128" s="30" t="s">
        <v>362</v>
      </c>
      <c r="J128" s="30"/>
      <c r="K128" s="30"/>
      <c r="L128" s="30"/>
      <c r="M128" s="35" t="s">
        <v>362</v>
      </c>
      <c r="N128" t="b">
        <f t="shared" si="11"/>
        <v>0</v>
      </c>
      <c r="O128" t="b">
        <f t="shared" si="12"/>
        <v>0</v>
      </c>
      <c r="P128" t="b">
        <f t="shared" si="13"/>
        <v>0</v>
      </c>
      <c r="Q128" t="b">
        <f t="shared" si="14"/>
        <v>0</v>
      </c>
      <c r="R128" t="b">
        <f t="shared" si="15"/>
        <v>0</v>
      </c>
      <c r="S128" t="b">
        <f t="shared" si="16"/>
        <v>0</v>
      </c>
      <c r="T128" t="b">
        <f t="shared" si="17"/>
        <v>0</v>
      </c>
      <c r="U128" t="b">
        <f t="shared" si="18"/>
        <v>0</v>
      </c>
      <c r="V128" t="b">
        <f t="shared" si="19"/>
        <v>1</v>
      </c>
      <c r="W128">
        <f t="shared" si="20"/>
        <v>1</v>
      </c>
    </row>
    <row r="129" spans="1:23" x14ac:dyDescent="0.3">
      <c r="A129" s="52">
        <v>221</v>
      </c>
      <c r="B129" s="39" t="s">
        <v>644</v>
      </c>
      <c r="C129" s="42" t="s">
        <v>649</v>
      </c>
      <c r="D129" s="42" t="s">
        <v>650</v>
      </c>
      <c r="E129" s="43" t="s">
        <v>651</v>
      </c>
      <c r="F129" s="44">
        <v>2018</v>
      </c>
      <c r="G129" s="30" t="s">
        <v>405</v>
      </c>
      <c r="H129" s="30" t="s">
        <v>362</v>
      </c>
      <c r="I129" s="30" t="s">
        <v>362</v>
      </c>
      <c r="J129" s="30"/>
      <c r="K129" s="30"/>
      <c r="L129" s="30" t="s">
        <v>362</v>
      </c>
      <c r="M129" s="35" t="s">
        <v>362</v>
      </c>
      <c r="N129" t="b">
        <f t="shared" si="11"/>
        <v>0</v>
      </c>
      <c r="O129" t="b">
        <f t="shared" si="12"/>
        <v>0</v>
      </c>
      <c r="P129" t="b">
        <f t="shared" si="13"/>
        <v>0</v>
      </c>
      <c r="Q129" t="b">
        <f t="shared" si="14"/>
        <v>0</v>
      </c>
      <c r="R129" t="b">
        <f t="shared" si="15"/>
        <v>0</v>
      </c>
      <c r="S129" t="b">
        <f t="shared" si="16"/>
        <v>0</v>
      </c>
      <c r="T129" t="b">
        <f t="shared" si="17"/>
        <v>0</v>
      </c>
      <c r="U129" t="b">
        <f t="shared" si="18"/>
        <v>0</v>
      </c>
      <c r="V129" t="b">
        <f t="shared" si="19"/>
        <v>1</v>
      </c>
      <c r="W129">
        <f t="shared" si="20"/>
        <v>1</v>
      </c>
    </row>
    <row r="130" spans="1:23" x14ac:dyDescent="0.3">
      <c r="A130" s="52">
        <v>222</v>
      </c>
      <c r="B130" s="39" t="s">
        <v>644</v>
      </c>
      <c r="C130" s="42" t="s">
        <v>653</v>
      </c>
      <c r="D130" s="42" t="s">
        <v>654</v>
      </c>
      <c r="E130" s="43" t="s">
        <v>655</v>
      </c>
      <c r="F130" s="44">
        <v>2019</v>
      </c>
      <c r="G130" s="30" t="s">
        <v>404</v>
      </c>
      <c r="H130" s="30" t="s">
        <v>362</v>
      </c>
      <c r="I130" s="30" t="s">
        <v>362</v>
      </c>
      <c r="J130" s="30"/>
      <c r="K130" s="30"/>
      <c r="L130" s="30" t="s">
        <v>362</v>
      </c>
      <c r="M130" s="35" t="s">
        <v>362</v>
      </c>
      <c r="N130" t="b">
        <f t="shared" si="11"/>
        <v>0</v>
      </c>
      <c r="O130" t="b">
        <f t="shared" si="12"/>
        <v>0</v>
      </c>
      <c r="P130" t="b">
        <f t="shared" si="13"/>
        <v>0</v>
      </c>
      <c r="Q130" t="b">
        <f t="shared" si="14"/>
        <v>0</v>
      </c>
      <c r="R130" t="b">
        <f t="shared" si="15"/>
        <v>0</v>
      </c>
      <c r="S130" t="b">
        <f t="shared" si="16"/>
        <v>0</v>
      </c>
      <c r="T130" t="b">
        <f t="shared" si="17"/>
        <v>0</v>
      </c>
      <c r="U130" t="b">
        <f t="shared" si="18"/>
        <v>0</v>
      </c>
      <c r="V130" t="b">
        <f t="shared" si="19"/>
        <v>1</v>
      </c>
      <c r="W130">
        <f t="shared" si="20"/>
        <v>1</v>
      </c>
    </row>
    <row r="131" spans="1:23" x14ac:dyDescent="0.3">
      <c r="A131" s="52">
        <v>223</v>
      </c>
      <c r="B131" s="39" t="s">
        <v>644</v>
      </c>
      <c r="C131" s="42" t="s">
        <v>657</v>
      </c>
      <c r="D131" s="42" t="s">
        <v>658</v>
      </c>
      <c r="E131" s="41" t="s">
        <v>659</v>
      </c>
      <c r="F131" s="44">
        <v>2019</v>
      </c>
      <c r="G131" s="30" t="s">
        <v>405</v>
      </c>
      <c r="H131" s="30" t="s">
        <v>362</v>
      </c>
      <c r="I131" s="30" t="s">
        <v>362</v>
      </c>
      <c r="J131" s="30" t="s">
        <v>362</v>
      </c>
      <c r="K131" s="30"/>
      <c r="L131" s="30"/>
      <c r="M131" s="35"/>
      <c r="N131" t="b">
        <f t="shared" si="11"/>
        <v>0</v>
      </c>
      <c r="O131" t="b">
        <f t="shared" si="12"/>
        <v>0</v>
      </c>
      <c r="P131" t="b">
        <f t="shared" si="13"/>
        <v>1</v>
      </c>
      <c r="Q131" t="b">
        <f t="shared" si="14"/>
        <v>0</v>
      </c>
      <c r="R131" t="b">
        <f t="shared" si="15"/>
        <v>0</v>
      </c>
      <c r="S131" t="b">
        <f t="shared" si="16"/>
        <v>0</v>
      </c>
      <c r="T131" t="b">
        <f t="shared" si="17"/>
        <v>0</v>
      </c>
      <c r="U131" t="b">
        <f t="shared" si="18"/>
        <v>0</v>
      </c>
      <c r="V131" t="b">
        <f t="shared" si="19"/>
        <v>0</v>
      </c>
      <c r="W131">
        <f t="shared" si="20"/>
        <v>1</v>
      </c>
    </row>
    <row r="132" spans="1:23" x14ac:dyDescent="0.3">
      <c r="A132" s="52">
        <v>225</v>
      </c>
      <c r="B132" s="39" t="s">
        <v>644</v>
      </c>
      <c r="C132" s="42" t="s">
        <v>660</v>
      </c>
      <c r="D132" s="42" t="s">
        <v>654</v>
      </c>
      <c r="E132" s="43" t="s">
        <v>661</v>
      </c>
      <c r="F132" s="44">
        <v>2018</v>
      </c>
      <c r="G132" s="30" t="s">
        <v>405</v>
      </c>
      <c r="H132" s="30"/>
      <c r="I132" s="30" t="s">
        <v>362</v>
      </c>
      <c r="J132" s="30" t="s">
        <v>362</v>
      </c>
      <c r="K132" s="30"/>
      <c r="L132" s="30"/>
      <c r="M132" s="35"/>
      <c r="N132" t="b">
        <f t="shared" ref="N132:N161" si="21">AND(AND(I132="x",J132="x"),AND(H132&lt;&gt;"x"))</f>
        <v>1</v>
      </c>
      <c r="O132" t="b">
        <f t="shared" ref="O132:O161" si="22">AND(AND(H132="x",J132="x"),AND(I132&lt;&gt;"x"))</f>
        <v>0</v>
      </c>
      <c r="P132" t="b">
        <f t="shared" ref="P132:P161" si="23">AND(I132="x",H132="x",J132="x")</f>
        <v>0</v>
      </c>
      <c r="Q132" t="b">
        <f t="shared" ref="Q132:Q161" si="24">AND(AND(I132="x",K132="x"),AND(H132&lt;&gt;"x"))</f>
        <v>0</v>
      </c>
      <c r="R132" t="b">
        <f t="shared" ref="R132:R161" si="25">AND(AND(H132="x",K132="x"),AND(I132&lt;&gt;"x"))</f>
        <v>0</v>
      </c>
      <c r="S132" t="b">
        <f t="shared" ref="S132:S161" si="26">AND(H132="x",I132="x",K132="x")</f>
        <v>0</v>
      </c>
      <c r="T132" t="b">
        <f t="shared" ref="T132:T161" si="27">AND(AND(I132="x",M132="x"),AND(H132&lt;&gt;"x"))</f>
        <v>0</v>
      </c>
      <c r="U132" t="b">
        <f t="shared" ref="U132:U161" si="28">AND(AND(H132="x",M132="x"),AND(I132&lt;&gt;"x"))</f>
        <v>0</v>
      </c>
      <c r="V132" t="b">
        <f t="shared" ref="V132:V161" si="29">AND(M132="x",H132="x",I132="x")</f>
        <v>0</v>
      </c>
      <c r="W132">
        <f t="shared" ref="W132:W160" si="30">COUNTIF(N132:V132,"VERDADEIRO")</f>
        <v>1</v>
      </c>
    </row>
    <row r="133" spans="1:23" ht="13.8" customHeight="1" x14ac:dyDescent="0.3">
      <c r="A133" s="52">
        <v>228</v>
      </c>
      <c r="B133" s="39" t="s">
        <v>662</v>
      </c>
      <c r="C133" s="40" t="s">
        <v>667</v>
      </c>
      <c r="D133" s="40" t="s">
        <v>668</v>
      </c>
      <c r="E133" s="41" t="s">
        <v>669</v>
      </c>
      <c r="F133" s="39">
        <v>2019</v>
      </c>
      <c r="G133" s="30" t="s">
        <v>405</v>
      </c>
      <c r="H133" s="30" t="s">
        <v>362</v>
      </c>
      <c r="I133" s="30" t="s">
        <v>362</v>
      </c>
      <c r="J133" s="30"/>
      <c r="K133" s="30" t="s">
        <v>362</v>
      </c>
      <c r="L133" s="30"/>
      <c r="M133" s="35"/>
      <c r="N133" t="b">
        <f t="shared" si="21"/>
        <v>0</v>
      </c>
      <c r="O133" t="b">
        <f t="shared" si="22"/>
        <v>0</v>
      </c>
      <c r="P133" t="b">
        <f t="shared" si="23"/>
        <v>0</v>
      </c>
      <c r="Q133" t="b">
        <f t="shared" si="24"/>
        <v>0</v>
      </c>
      <c r="R133" t="b">
        <f t="shared" si="25"/>
        <v>0</v>
      </c>
      <c r="S133" t="b">
        <f t="shared" si="26"/>
        <v>1</v>
      </c>
      <c r="T133" t="b">
        <f t="shared" si="27"/>
        <v>0</v>
      </c>
      <c r="U133" t="b">
        <f t="shared" si="28"/>
        <v>0</v>
      </c>
      <c r="V133" t="b">
        <f t="shared" si="29"/>
        <v>0</v>
      </c>
      <c r="W133">
        <f t="shared" si="30"/>
        <v>1</v>
      </c>
    </row>
    <row r="134" spans="1:23" x14ac:dyDescent="0.3">
      <c r="A134" s="52">
        <v>232</v>
      </c>
      <c r="B134" s="39" t="s">
        <v>662</v>
      </c>
      <c r="C134" s="40" t="s">
        <v>670</v>
      </c>
      <c r="D134" s="40" t="s">
        <v>671</v>
      </c>
      <c r="E134" s="41" t="s">
        <v>672</v>
      </c>
      <c r="F134" s="39">
        <v>2019</v>
      </c>
      <c r="G134" s="30" t="s">
        <v>405</v>
      </c>
      <c r="H134" s="30" t="s">
        <v>362</v>
      </c>
      <c r="I134" s="30" t="s">
        <v>362</v>
      </c>
      <c r="J134" s="30"/>
      <c r="K134" s="30"/>
      <c r="L134" s="30" t="s">
        <v>362</v>
      </c>
      <c r="M134" s="35" t="s">
        <v>362</v>
      </c>
      <c r="N134" t="b">
        <f t="shared" si="21"/>
        <v>0</v>
      </c>
      <c r="O134" t="b">
        <f t="shared" si="22"/>
        <v>0</v>
      </c>
      <c r="P134" t="b">
        <f t="shared" si="23"/>
        <v>0</v>
      </c>
      <c r="Q134" t="b">
        <f t="shared" si="24"/>
        <v>0</v>
      </c>
      <c r="R134" t="b">
        <f t="shared" si="25"/>
        <v>0</v>
      </c>
      <c r="S134" t="b">
        <f t="shared" si="26"/>
        <v>0</v>
      </c>
      <c r="T134" t="b">
        <f t="shared" si="27"/>
        <v>0</v>
      </c>
      <c r="U134" t="b">
        <f t="shared" si="28"/>
        <v>0</v>
      </c>
      <c r="V134" t="b">
        <f t="shared" si="29"/>
        <v>1</v>
      </c>
      <c r="W134">
        <f t="shared" si="30"/>
        <v>1</v>
      </c>
    </row>
    <row r="135" spans="1:23" x14ac:dyDescent="0.3">
      <c r="A135" s="52">
        <v>233</v>
      </c>
      <c r="B135" s="39" t="s">
        <v>662</v>
      </c>
      <c r="C135" s="40" t="s">
        <v>674</v>
      </c>
      <c r="D135" s="40" t="s">
        <v>675</v>
      </c>
      <c r="E135" s="41" t="s">
        <v>676</v>
      </c>
      <c r="F135" s="39">
        <v>2019</v>
      </c>
      <c r="G135" s="30" t="s">
        <v>405</v>
      </c>
      <c r="H135" s="30" t="s">
        <v>362</v>
      </c>
      <c r="I135" s="30" t="s">
        <v>362</v>
      </c>
      <c r="J135" s="30"/>
      <c r="K135" s="30"/>
      <c r="L135" s="30"/>
      <c r="M135" s="35" t="s">
        <v>362</v>
      </c>
      <c r="N135" t="b">
        <f t="shared" si="21"/>
        <v>0</v>
      </c>
      <c r="O135" t="b">
        <f t="shared" si="22"/>
        <v>0</v>
      </c>
      <c r="P135" t="b">
        <f t="shared" si="23"/>
        <v>0</v>
      </c>
      <c r="Q135" t="b">
        <f t="shared" si="24"/>
        <v>0</v>
      </c>
      <c r="R135" t="b">
        <f t="shared" si="25"/>
        <v>0</v>
      </c>
      <c r="S135" t="b">
        <f t="shared" si="26"/>
        <v>0</v>
      </c>
      <c r="T135" t="b">
        <f t="shared" si="27"/>
        <v>0</v>
      </c>
      <c r="U135" t="b">
        <f t="shared" si="28"/>
        <v>0</v>
      </c>
      <c r="V135" t="b">
        <f t="shared" si="29"/>
        <v>1</v>
      </c>
      <c r="W135">
        <f t="shared" si="30"/>
        <v>1</v>
      </c>
    </row>
    <row r="136" spans="1:23" x14ac:dyDescent="0.3">
      <c r="A136" s="52">
        <v>234</v>
      </c>
      <c r="B136" s="39" t="s">
        <v>662</v>
      </c>
      <c r="C136" s="40" t="s">
        <v>678</v>
      </c>
      <c r="D136" s="40" t="s">
        <v>679</v>
      </c>
      <c r="E136" s="41" t="s">
        <v>680</v>
      </c>
      <c r="F136" s="39">
        <v>2019</v>
      </c>
      <c r="G136" s="30" t="s">
        <v>405</v>
      </c>
      <c r="H136" s="30" t="s">
        <v>362</v>
      </c>
      <c r="I136" s="30" t="s">
        <v>362</v>
      </c>
      <c r="J136" s="30"/>
      <c r="K136" s="30"/>
      <c r="L136" s="30"/>
      <c r="M136" s="35" t="s">
        <v>362</v>
      </c>
      <c r="N136" t="b">
        <f t="shared" si="21"/>
        <v>0</v>
      </c>
      <c r="O136" t="b">
        <f t="shared" si="22"/>
        <v>0</v>
      </c>
      <c r="P136" t="b">
        <f t="shared" si="23"/>
        <v>0</v>
      </c>
      <c r="Q136" t="b">
        <f t="shared" si="24"/>
        <v>0</v>
      </c>
      <c r="R136" t="b">
        <f t="shared" si="25"/>
        <v>0</v>
      </c>
      <c r="S136" t="b">
        <f t="shared" si="26"/>
        <v>0</v>
      </c>
      <c r="T136" t="b">
        <f t="shared" si="27"/>
        <v>0</v>
      </c>
      <c r="U136" t="b">
        <f t="shared" si="28"/>
        <v>0</v>
      </c>
      <c r="V136" t="b">
        <f t="shared" si="29"/>
        <v>1</v>
      </c>
      <c r="W136">
        <f t="shared" si="30"/>
        <v>1</v>
      </c>
    </row>
    <row r="137" spans="1:23" x14ac:dyDescent="0.3">
      <c r="A137" s="52">
        <v>237</v>
      </c>
      <c r="B137" s="39" t="s">
        <v>662</v>
      </c>
      <c r="C137" s="40" t="s">
        <v>681</v>
      </c>
      <c r="D137" s="40" t="s">
        <v>682</v>
      </c>
      <c r="E137" s="41" t="s">
        <v>683</v>
      </c>
      <c r="F137" s="39">
        <v>2018</v>
      </c>
      <c r="G137" s="30" t="s">
        <v>405</v>
      </c>
      <c r="H137" s="30" t="s">
        <v>362</v>
      </c>
      <c r="I137" s="30" t="s">
        <v>362</v>
      </c>
      <c r="J137" s="30"/>
      <c r="K137" s="30"/>
      <c r="L137" s="30" t="s">
        <v>362</v>
      </c>
      <c r="M137" s="35" t="s">
        <v>362</v>
      </c>
      <c r="N137" t="b">
        <f t="shared" si="21"/>
        <v>0</v>
      </c>
      <c r="O137" t="b">
        <f t="shared" si="22"/>
        <v>0</v>
      </c>
      <c r="P137" t="b">
        <f t="shared" si="23"/>
        <v>0</v>
      </c>
      <c r="Q137" t="b">
        <f t="shared" si="24"/>
        <v>0</v>
      </c>
      <c r="R137" t="b">
        <f t="shared" si="25"/>
        <v>0</v>
      </c>
      <c r="S137" t="b">
        <f t="shared" si="26"/>
        <v>0</v>
      </c>
      <c r="T137" t="b">
        <f t="shared" si="27"/>
        <v>0</v>
      </c>
      <c r="U137" t="b">
        <f t="shared" si="28"/>
        <v>0</v>
      </c>
      <c r="V137" t="b">
        <f t="shared" si="29"/>
        <v>1</v>
      </c>
      <c r="W137">
        <f t="shared" si="30"/>
        <v>1</v>
      </c>
    </row>
    <row r="138" spans="1:23" x14ac:dyDescent="0.3">
      <c r="A138" s="52">
        <v>239</v>
      </c>
      <c r="B138" s="39" t="s">
        <v>662</v>
      </c>
      <c r="C138" s="40" t="s">
        <v>685</v>
      </c>
      <c r="D138" s="40" t="s">
        <v>686</v>
      </c>
      <c r="E138" s="41" t="s">
        <v>687</v>
      </c>
      <c r="F138" s="39">
        <v>2018</v>
      </c>
      <c r="G138" s="30" t="s">
        <v>405</v>
      </c>
      <c r="H138" s="30" t="s">
        <v>362</v>
      </c>
      <c r="I138" s="30" t="s">
        <v>362</v>
      </c>
      <c r="J138" s="30"/>
      <c r="K138" s="30"/>
      <c r="L138" s="30"/>
      <c r="M138" s="35" t="s">
        <v>362</v>
      </c>
      <c r="N138" t="b">
        <f t="shared" si="21"/>
        <v>0</v>
      </c>
      <c r="O138" t="b">
        <f t="shared" si="22"/>
        <v>0</v>
      </c>
      <c r="P138" t="b">
        <f t="shared" si="23"/>
        <v>0</v>
      </c>
      <c r="Q138" t="b">
        <f t="shared" si="24"/>
        <v>0</v>
      </c>
      <c r="R138" t="b">
        <f t="shared" si="25"/>
        <v>0</v>
      </c>
      <c r="S138" t="b">
        <f t="shared" si="26"/>
        <v>0</v>
      </c>
      <c r="T138" t="b">
        <f t="shared" si="27"/>
        <v>0</v>
      </c>
      <c r="U138" t="b">
        <f t="shared" si="28"/>
        <v>0</v>
      </c>
      <c r="V138" t="b">
        <f t="shared" si="29"/>
        <v>1</v>
      </c>
      <c r="W138">
        <f t="shared" si="30"/>
        <v>1</v>
      </c>
    </row>
    <row r="139" spans="1:23" x14ac:dyDescent="0.3">
      <c r="A139" s="52">
        <v>241</v>
      </c>
      <c r="B139" s="39" t="s">
        <v>662</v>
      </c>
      <c r="C139" s="40" t="s">
        <v>689</v>
      </c>
      <c r="D139" s="40" t="s">
        <v>690</v>
      </c>
      <c r="E139" s="41" t="s">
        <v>691</v>
      </c>
      <c r="F139" s="39">
        <v>2018</v>
      </c>
      <c r="G139" s="30" t="s">
        <v>405</v>
      </c>
      <c r="H139" s="30" t="s">
        <v>362</v>
      </c>
      <c r="I139" s="30" t="s">
        <v>362</v>
      </c>
      <c r="J139" s="30"/>
      <c r="K139" s="30"/>
      <c r="L139" s="30" t="s">
        <v>362</v>
      </c>
      <c r="M139" s="35" t="s">
        <v>362</v>
      </c>
      <c r="N139" t="b">
        <f t="shared" si="21"/>
        <v>0</v>
      </c>
      <c r="O139" t="b">
        <f t="shared" si="22"/>
        <v>0</v>
      </c>
      <c r="P139" t="b">
        <f t="shared" si="23"/>
        <v>0</v>
      </c>
      <c r="Q139" t="b">
        <f t="shared" si="24"/>
        <v>0</v>
      </c>
      <c r="R139" t="b">
        <f t="shared" si="25"/>
        <v>0</v>
      </c>
      <c r="S139" t="b">
        <f t="shared" si="26"/>
        <v>0</v>
      </c>
      <c r="T139" t="b">
        <f t="shared" si="27"/>
        <v>0</v>
      </c>
      <c r="U139" t="b">
        <f t="shared" si="28"/>
        <v>0</v>
      </c>
      <c r="V139" t="b">
        <f t="shared" si="29"/>
        <v>1</v>
      </c>
      <c r="W139">
        <f t="shared" si="30"/>
        <v>1</v>
      </c>
    </row>
    <row r="140" spans="1:23" x14ac:dyDescent="0.3">
      <c r="A140" s="52">
        <v>242</v>
      </c>
      <c r="B140" s="39" t="s">
        <v>662</v>
      </c>
      <c r="C140" s="40" t="s">
        <v>693</v>
      </c>
      <c r="D140" s="40" t="s">
        <v>694</v>
      </c>
      <c r="E140" s="41" t="s">
        <v>695</v>
      </c>
      <c r="F140" s="39">
        <v>2018</v>
      </c>
      <c r="G140" s="30" t="s">
        <v>405</v>
      </c>
      <c r="H140" s="30" t="s">
        <v>362</v>
      </c>
      <c r="I140" s="30" t="s">
        <v>362</v>
      </c>
      <c r="J140" s="30"/>
      <c r="K140" s="30"/>
      <c r="L140" s="30" t="s">
        <v>362</v>
      </c>
      <c r="M140" s="35" t="s">
        <v>362</v>
      </c>
      <c r="N140" t="b">
        <f t="shared" si="21"/>
        <v>0</v>
      </c>
      <c r="O140" t="b">
        <f t="shared" si="22"/>
        <v>0</v>
      </c>
      <c r="P140" t="b">
        <f t="shared" si="23"/>
        <v>0</v>
      </c>
      <c r="Q140" t="b">
        <f t="shared" si="24"/>
        <v>0</v>
      </c>
      <c r="R140" t="b">
        <f t="shared" si="25"/>
        <v>0</v>
      </c>
      <c r="S140" t="b">
        <f t="shared" si="26"/>
        <v>0</v>
      </c>
      <c r="T140" t="b">
        <f t="shared" si="27"/>
        <v>0</v>
      </c>
      <c r="U140" t="b">
        <f t="shared" si="28"/>
        <v>0</v>
      </c>
      <c r="V140" t="b">
        <f t="shared" si="29"/>
        <v>1</v>
      </c>
      <c r="W140">
        <f t="shared" si="30"/>
        <v>1</v>
      </c>
    </row>
    <row r="141" spans="1:23" x14ac:dyDescent="0.3">
      <c r="A141" s="52">
        <v>246</v>
      </c>
      <c r="B141" s="39" t="s">
        <v>662</v>
      </c>
      <c r="C141" s="40" t="s">
        <v>696</v>
      </c>
      <c r="D141" s="40" t="s">
        <v>697</v>
      </c>
      <c r="E141" s="41" t="s">
        <v>698</v>
      </c>
      <c r="F141" s="39">
        <v>2019</v>
      </c>
      <c r="G141" s="30" t="s">
        <v>404</v>
      </c>
      <c r="H141" s="30" t="s">
        <v>362</v>
      </c>
      <c r="I141" s="30" t="s">
        <v>362</v>
      </c>
      <c r="J141" s="30"/>
      <c r="K141" s="30"/>
      <c r="L141" s="30"/>
      <c r="M141" s="35" t="s">
        <v>362</v>
      </c>
      <c r="N141" t="b">
        <f t="shared" si="21"/>
        <v>0</v>
      </c>
      <c r="O141" t="b">
        <f t="shared" si="22"/>
        <v>0</v>
      </c>
      <c r="P141" t="b">
        <f t="shared" si="23"/>
        <v>0</v>
      </c>
      <c r="Q141" t="b">
        <f t="shared" si="24"/>
        <v>0</v>
      </c>
      <c r="R141" t="b">
        <f t="shared" si="25"/>
        <v>0</v>
      </c>
      <c r="S141" t="b">
        <f t="shared" si="26"/>
        <v>0</v>
      </c>
      <c r="T141" t="b">
        <f t="shared" si="27"/>
        <v>0</v>
      </c>
      <c r="U141" t="b">
        <f t="shared" si="28"/>
        <v>0</v>
      </c>
      <c r="V141" t="b">
        <f t="shared" si="29"/>
        <v>1</v>
      </c>
      <c r="W141">
        <f t="shared" si="30"/>
        <v>1</v>
      </c>
    </row>
    <row r="142" spans="1:23" x14ac:dyDescent="0.3">
      <c r="A142" s="52">
        <v>247</v>
      </c>
      <c r="B142" s="39" t="s">
        <v>662</v>
      </c>
      <c r="C142" s="40" t="s">
        <v>699</v>
      </c>
      <c r="D142" s="40" t="s">
        <v>700</v>
      </c>
      <c r="E142" s="41" t="s">
        <v>701</v>
      </c>
      <c r="F142" s="39">
        <v>2019</v>
      </c>
      <c r="G142" s="30" t="s">
        <v>405</v>
      </c>
      <c r="H142" s="30" t="s">
        <v>362</v>
      </c>
      <c r="I142" s="30" t="s">
        <v>362</v>
      </c>
      <c r="J142" s="30"/>
      <c r="K142" s="30"/>
      <c r="L142" s="30" t="s">
        <v>362</v>
      </c>
      <c r="M142" s="35" t="s">
        <v>362</v>
      </c>
      <c r="N142" t="b">
        <f t="shared" si="21"/>
        <v>0</v>
      </c>
      <c r="O142" t="b">
        <f t="shared" si="22"/>
        <v>0</v>
      </c>
      <c r="P142" t="b">
        <f t="shared" si="23"/>
        <v>0</v>
      </c>
      <c r="Q142" t="b">
        <f t="shared" si="24"/>
        <v>0</v>
      </c>
      <c r="R142" t="b">
        <f t="shared" si="25"/>
        <v>0</v>
      </c>
      <c r="S142" t="b">
        <f t="shared" si="26"/>
        <v>0</v>
      </c>
      <c r="T142" t="b">
        <f t="shared" si="27"/>
        <v>0</v>
      </c>
      <c r="U142" t="b">
        <f t="shared" si="28"/>
        <v>0</v>
      </c>
      <c r="V142" t="b">
        <f t="shared" si="29"/>
        <v>1</v>
      </c>
      <c r="W142">
        <f t="shared" si="30"/>
        <v>1</v>
      </c>
    </row>
    <row r="143" spans="1:23" x14ac:dyDescent="0.3">
      <c r="A143" s="52">
        <v>248</v>
      </c>
      <c r="B143" s="39" t="s">
        <v>662</v>
      </c>
      <c r="C143" s="40" t="s">
        <v>703</v>
      </c>
      <c r="D143" s="40" t="s">
        <v>704</v>
      </c>
      <c r="E143" s="41" t="s">
        <v>705</v>
      </c>
      <c r="F143" s="39">
        <v>2018</v>
      </c>
      <c r="G143" s="30" t="s">
        <v>405</v>
      </c>
      <c r="H143" s="30" t="s">
        <v>362</v>
      </c>
      <c r="I143" s="30" t="s">
        <v>362</v>
      </c>
      <c r="J143" s="30"/>
      <c r="K143" s="30"/>
      <c r="L143" s="30" t="s">
        <v>362</v>
      </c>
      <c r="M143" s="35" t="s">
        <v>362</v>
      </c>
      <c r="N143" t="b">
        <f t="shared" si="21"/>
        <v>0</v>
      </c>
      <c r="O143" t="b">
        <f t="shared" si="22"/>
        <v>0</v>
      </c>
      <c r="P143" t="b">
        <f t="shared" si="23"/>
        <v>0</v>
      </c>
      <c r="Q143" t="b">
        <f t="shared" si="24"/>
        <v>0</v>
      </c>
      <c r="R143" t="b">
        <f t="shared" si="25"/>
        <v>0</v>
      </c>
      <c r="S143" t="b">
        <f t="shared" si="26"/>
        <v>0</v>
      </c>
      <c r="T143" t="b">
        <f t="shared" si="27"/>
        <v>0</v>
      </c>
      <c r="U143" t="b">
        <f t="shared" si="28"/>
        <v>0</v>
      </c>
      <c r="V143" t="b">
        <f t="shared" si="29"/>
        <v>1</v>
      </c>
      <c r="W143">
        <f t="shared" si="30"/>
        <v>1</v>
      </c>
    </row>
    <row r="144" spans="1:23" x14ac:dyDescent="0.3">
      <c r="A144" s="52">
        <v>250</v>
      </c>
      <c r="B144" s="39" t="s">
        <v>662</v>
      </c>
      <c r="C144" s="40" t="s">
        <v>706</v>
      </c>
      <c r="D144" s="40" t="s">
        <v>707</v>
      </c>
      <c r="E144" s="41" t="s">
        <v>708</v>
      </c>
      <c r="F144" s="39">
        <v>2018</v>
      </c>
      <c r="G144" s="30" t="s">
        <v>405</v>
      </c>
      <c r="H144" s="30" t="s">
        <v>362</v>
      </c>
      <c r="I144" s="30" t="s">
        <v>362</v>
      </c>
      <c r="J144" s="30"/>
      <c r="K144" s="30"/>
      <c r="L144" s="30" t="s">
        <v>362</v>
      </c>
      <c r="M144" s="35" t="s">
        <v>362</v>
      </c>
      <c r="N144" t="b">
        <f t="shared" si="21"/>
        <v>0</v>
      </c>
      <c r="O144" t="b">
        <f t="shared" si="22"/>
        <v>0</v>
      </c>
      <c r="P144" t="b">
        <f t="shared" si="23"/>
        <v>0</v>
      </c>
      <c r="Q144" t="b">
        <f t="shared" si="24"/>
        <v>0</v>
      </c>
      <c r="R144" t="b">
        <f t="shared" si="25"/>
        <v>0</v>
      </c>
      <c r="S144" t="b">
        <f t="shared" si="26"/>
        <v>0</v>
      </c>
      <c r="T144" t="b">
        <f t="shared" si="27"/>
        <v>0</v>
      </c>
      <c r="U144" t="b">
        <f t="shared" si="28"/>
        <v>0</v>
      </c>
      <c r="V144" t="b">
        <f t="shared" si="29"/>
        <v>1</v>
      </c>
      <c r="W144">
        <f t="shared" si="30"/>
        <v>1</v>
      </c>
    </row>
    <row r="145" spans="1:23" x14ac:dyDescent="0.3">
      <c r="A145" s="52">
        <v>251</v>
      </c>
      <c r="B145" s="39" t="s">
        <v>662</v>
      </c>
      <c r="C145" s="40" t="s">
        <v>709</v>
      </c>
      <c r="D145" s="40" t="s">
        <v>710</v>
      </c>
      <c r="E145" s="41" t="s">
        <v>711</v>
      </c>
      <c r="F145" s="39">
        <v>2018</v>
      </c>
      <c r="G145" s="30" t="s">
        <v>405</v>
      </c>
      <c r="H145" s="30" t="s">
        <v>362</v>
      </c>
      <c r="I145" s="30" t="s">
        <v>362</v>
      </c>
      <c r="J145" s="30"/>
      <c r="K145" s="30"/>
      <c r="L145" s="30" t="s">
        <v>362</v>
      </c>
      <c r="M145" s="35" t="s">
        <v>362</v>
      </c>
      <c r="N145" t="b">
        <f t="shared" si="21"/>
        <v>0</v>
      </c>
      <c r="O145" t="b">
        <f t="shared" si="22"/>
        <v>0</v>
      </c>
      <c r="P145" t="b">
        <f t="shared" si="23"/>
        <v>0</v>
      </c>
      <c r="Q145" t="b">
        <f t="shared" si="24"/>
        <v>0</v>
      </c>
      <c r="R145" t="b">
        <f t="shared" si="25"/>
        <v>0</v>
      </c>
      <c r="S145" t="b">
        <f t="shared" si="26"/>
        <v>0</v>
      </c>
      <c r="T145" t="b">
        <f t="shared" si="27"/>
        <v>0</v>
      </c>
      <c r="U145" t="b">
        <f t="shared" si="28"/>
        <v>0</v>
      </c>
      <c r="V145" t="b">
        <f t="shared" si="29"/>
        <v>1</v>
      </c>
      <c r="W145">
        <f t="shared" si="30"/>
        <v>1</v>
      </c>
    </row>
    <row r="146" spans="1:23" x14ac:dyDescent="0.3">
      <c r="A146" s="52">
        <v>252</v>
      </c>
      <c r="B146" s="39" t="s">
        <v>662</v>
      </c>
      <c r="C146" s="40" t="s">
        <v>713</v>
      </c>
      <c r="D146" s="40" t="s">
        <v>714</v>
      </c>
      <c r="E146" s="41" t="s">
        <v>715</v>
      </c>
      <c r="F146" s="39">
        <v>2019</v>
      </c>
      <c r="G146" s="30" t="s">
        <v>405</v>
      </c>
      <c r="H146" s="30" t="s">
        <v>362</v>
      </c>
      <c r="I146" s="30" t="s">
        <v>362</v>
      </c>
      <c r="J146" s="30"/>
      <c r="K146" s="30"/>
      <c r="L146" s="30"/>
      <c r="M146" s="35" t="s">
        <v>362</v>
      </c>
      <c r="N146" t="b">
        <f t="shared" si="21"/>
        <v>0</v>
      </c>
      <c r="O146" t="b">
        <f t="shared" si="22"/>
        <v>0</v>
      </c>
      <c r="P146" t="b">
        <f t="shared" si="23"/>
        <v>0</v>
      </c>
      <c r="Q146" t="b">
        <f t="shared" si="24"/>
        <v>0</v>
      </c>
      <c r="R146" t="b">
        <f t="shared" si="25"/>
        <v>0</v>
      </c>
      <c r="S146" t="b">
        <f t="shared" si="26"/>
        <v>0</v>
      </c>
      <c r="T146" t="b">
        <f t="shared" si="27"/>
        <v>0</v>
      </c>
      <c r="U146" t="b">
        <f t="shared" si="28"/>
        <v>0</v>
      </c>
      <c r="V146" t="b">
        <f t="shared" si="29"/>
        <v>1</v>
      </c>
      <c r="W146">
        <f t="shared" si="30"/>
        <v>1</v>
      </c>
    </row>
    <row r="147" spans="1:23" x14ac:dyDescent="0.3">
      <c r="A147" s="52">
        <v>253</v>
      </c>
      <c r="B147" s="39" t="s">
        <v>662</v>
      </c>
      <c r="C147" s="40" t="s">
        <v>716</v>
      </c>
      <c r="D147" s="40" t="s">
        <v>717</v>
      </c>
      <c r="E147" s="41" t="s">
        <v>718</v>
      </c>
      <c r="F147" s="39">
        <v>2018</v>
      </c>
      <c r="G147" s="30" t="s">
        <v>405</v>
      </c>
      <c r="H147" s="30" t="s">
        <v>362</v>
      </c>
      <c r="I147" s="30"/>
      <c r="J147" s="30" t="s">
        <v>362</v>
      </c>
      <c r="K147" s="30"/>
      <c r="L147" s="30"/>
      <c r="M147" s="35"/>
      <c r="N147" t="b">
        <f t="shared" si="21"/>
        <v>0</v>
      </c>
      <c r="O147" t="b">
        <f t="shared" si="22"/>
        <v>1</v>
      </c>
      <c r="P147" t="b">
        <f t="shared" si="23"/>
        <v>0</v>
      </c>
      <c r="Q147" t="b">
        <f t="shared" si="24"/>
        <v>0</v>
      </c>
      <c r="R147" t="b">
        <f t="shared" si="25"/>
        <v>0</v>
      </c>
      <c r="S147" t="b">
        <f t="shared" si="26"/>
        <v>0</v>
      </c>
      <c r="T147" t="b">
        <f t="shared" si="27"/>
        <v>0</v>
      </c>
      <c r="U147" t="b">
        <f t="shared" si="28"/>
        <v>0</v>
      </c>
      <c r="V147" t="b">
        <f t="shared" si="29"/>
        <v>0</v>
      </c>
      <c r="W147">
        <f t="shared" si="30"/>
        <v>1</v>
      </c>
    </row>
    <row r="148" spans="1:23" x14ac:dyDescent="0.3">
      <c r="A148" s="52">
        <v>254</v>
      </c>
      <c r="B148" s="39" t="s">
        <v>662</v>
      </c>
      <c r="C148" s="40" t="s">
        <v>719</v>
      </c>
      <c r="D148" s="40" t="s">
        <v>720</v>
      </c>
      <c r="E148" s="41" t="s">
        <v>721</v>
      </c>
      <c r="F148" s="39">
        <v>2018</v>
      </c>
      <c r="G148" s="30" t="s">
        <v>405</v>
      </c>
      <c r="H148" s="30" t="s">
        <v>362</v>
      </c>
      <c r="I148" s="30" t="s">
        <v>362</v>
      </c>
      <c r="J148" s="30"/>
      <c r="K148" s="30"/>
      <c r="L148" s="30"/>
      <c r="M148" s="35" t="s">
        <v>362</v>
      </c>
      <c r="N148" t="b">
        <f t="shared" si="21"/>
        <v>0</v>
      </c>
      <c r="O148" t="b">
        <f t="shared" si="22"/>
        <v>0</v>
      </c>
      <c r="P148" t="b">
        <f t="shared" si="23"/>
        <v>0</v>
      </c>
      <c r="Q148" t="b">
        <f t="shared" si="24"/>
        <v>0</v>
      </c>
      <c r="R148" t="b">
        <f t="shared" si="25"/>
        <v>0</v>
      </c>
      <c r="S148" t="b">
        <f t="shared" si="26"/>
        <v>0</v>
      </c>
      <c r="T148" t="b">
        <f t="shared" si="27"/>
        <v>0</v>
      </c>
      <c r="U148" t="b">
        <f t="shared" si="28"/>
        <v>0</v>
      </c>
      <c r="V148" t="b">
        <f t="shared" si="29"/>
        <v>1</v>
      </c>
      <c r="W148">
        <f t="shared" si="30"/>
        <v>1</v>
      </c>
    </row>
    <row r="149" spans="1:23" x14ac:dyDescent="0.3">
      <c r="A149" s="52">
        <v>255</v>
      </c>
      <c r="B149" s="39" t="s">
        <v>662</v>
      </c>
      <c r="C149" s="40" t="s">
        <v>723</v>
      </c>
      <c r="D149" s="40" t="s">
        <v>724</v>
      </c>
      <c r="E149" s="41" t="s">
        <v>725</v>
      </c>
      <c r="F149" s="39">
        <v>2018</v>
      </c>
      <c r="G149" s="30" t="s">
        <v>405</v>
      </c>
      <c r="H149" s="30" t="s">
        <v>362</v>
      </c>
      <c r="I149" s="30" t="s">
        <v>362</v>
      </c>
      <c r="J149" s="30"/>
      <c r="K149" s="30"/>
      <c r="L149" s="30" t="s">
        <v>362</v>
      </c>
      <c r="M149" s="35" t="s">
        <v>362</v>
      </c>
      <c r="N149" t="b">
        <f t="shared" si="21"/>
        <v>0</v>
      </c>
      <c r="O149" t="b">
        <f t="shared" si="22"/>
        <v>0</v>
      </c>
      <c r="P149" t="b">
        <f t="shared" si="23"/>
        <v>0</v>
      </c>
      <c r="Q149" t="b">
        <f t="shared" si="24"/>
        <v>0</v>
      </c>
      <c r="R149" t="b">
        <f t="shared" si="25"/>
        <v>0</v>
      </c>
      <c r="S149" t="b">
        <f t="shared" si="26"/>
        <v>0</v>
      </c>
      <c r="T149" t="b">
        <f t="shared" si="27"/>
        <v>0</v>
      </c>
      <c r="U149" t="b">
        <f t="shared" si="28"/>
        <v>0</v>
      </c>
      <c r="V149" t="b">
        <f t="shared" si="29"/>
        <v>1</v>
      </c>
      <c r="W149">
        <f t="shared" si="30"/>
        <v>1</v>
      </c>
    </row>
    <row r="150" spans="1:23" x14ac:dyDescent="0.3">
      <c r="A150" s="52">
        <v>258</v>
      </c>
      <c r="B150" s="39" t="s">
        <v>662</v>
      </c>
      <c r="C150" s="40" t="s">
        <v>727</v>
      </c>
      <c r="D150" s="40" t="s">
        <v>728</v>
      </c>
      <c r="E150" s="41" t="s">
        <v>729</v>
      </c>
      <c r="F150" s="39">
        <v>2019</v>
      </c>
      <c r="G150" s="30" t="s">
        <v>405</v>
      </c>
      <c r="H150" s="30" t="s">
        <v>362</v>
      </c>
      <c r="I150" s="30" t="s">
        <v>362</v>
      </c>
      <c r="J150" s="30"/>
      <c r="K150" s="30"/>
      <c r="L150" s="30"/>
      <c r="M150" s="35" t="s">
        <v>362</v>
      </c>
      <c r="N150" t="b">
        <f t="shared" si="21"/>
        <v>0</v>
      </c>
      <c r="O150" t="b">
        <f t="shared" si="22"/>
        <v>0</v>
      </c>
      <c r="P150" t="b">
        <f t="shared" si="23"/>
        <v>0</v>
      </c>
      <c r="Q150" t="b">
        <f t="shared" si="24"/>
        <v>0</v>
      </c>
      <c r="R150" t="b">
        <f t="shared" si="25"/>
        <v>0</v>
      </c>
      <c r="S150" t="b">
        <f t="shared" si="26"/>
        <v>0</v>
      </c>
      <c r="T150" t="b">
        <f t="shared" si="27"/>
        <v>0</v>
      </c>
      <c r="U150" t="b">
        <f t="shared" si="28"/>
        <v>0</v>
      </c>
      <c r="V150" t="b">
        <f t="shared" si="29"/>
        <v>1</v>
      </c>
      <c r="W150">
        <f t="shared" si="30"/>
        <v>1</v>
      </c>
    </row>
    <row r="151" spans="1:23" x14ac:dyDescent="0.3">
      <c r="A151" s="52">
        <v>261</v>
      </c>
      <c r="B151" s="39" t="s">
        <v>662</v>
      </c>
      <c r="C151" s="40" t="s">
        <v>730</v>
      </c>
      <c r="D151" s="40" t="s">
        <v>731</v>
      </c>
      <c r="E151" s="41" t="s">
        <v>732</v>
      </c>
      <c r="F151" s="39">
        <v>2018</v>
      </c>
      <c r="G151" s="30" t="s">
        <v>405</v>
      </c>
      <c r="H151" s="30" t="s">
        <v>362</v>
      </c>
      <c r="I151" s="30" t="s">
        <v>362</v>
      </c>
      <c r="J151" s="30"/>
      <c r="K151" s="30"/>
      <c r="L151" s="30"/>
      <c r="M151" s="35" t="s">
        <v>362</v>
      </c>
      <c r="N151" t="b">
        <f t="shared" si="21"/>
        <v>0</v>
      </c>
      <c r="O151" t="b">
        <f t="shared" si="22"/>
        <v>0</v>
      </c>
      <c r="P151" t="b">
        <f t="shared" si="23"/>
        <v>0</v>
      </c>
      <c r="Q151" t="b">
        <f t="shared" si="24"/>
        <v>0</v>
      </c>
      <c r="R151" t="b">
        <f t="shared" si="25"/>
        <v>0</v>
      </c>
      <c r="S151" t="b">
        <f t="shared" si="26"/>
        <v>0</v>
      </c>
      <c r="T151" t="b">
        <f t="shared" si="27"/>
        <v>0</v>
      </c>
      <c r="U151" t="b">
        <f t="shared" si="28"/>
        <v>0</v>
      </c>
      <c r="V151" t="b">
        <f t="shared" si="29"/>
        <v>1</v>
      </c>
      <c r="W151">
        <f t="shared" si="30"/>
        <v>1</v>
      </c>
    </row>
    <row r="152" spans="1:23" x14ac:dyDescent="0.3">
      <c r="A152" s="52">
        <v>264</v>
      </c>
      <c r="B152" s="39" t="s">
        <v>662</v>
      </c>
      <c r="C152" s="40" t="s">
        <v>734</v>
      </c>
      <c r="D152" s="40" t="s">
        <v>735</v>
      </c>
      <c r="E152" s="41" t="s">
        <v>736</v>
      </c>
      <c r="F152" s="39">
        <v>2019</v>
      </c>
      <c r="G152" s="30" t="s">
        <v>405</v>
      </c>
      <c r="H152" s="30" t="s">
        <v>362</v>
      </c>
      <c r="I152" s="30" t="s">
        <v>362</v>
      </c>
      <c r="J152" s="30"/>
      <c r="K152" s="30"/>
      <c r="L152" s="30"/>
      <c r="M152" s="35" t="s">
        <v>362</v>
      </c>
      <c r="N152" t="b">
        <f t="shared" si="21"/>
        <v>0</v>
      </c>
      <c r="O152" t="b">
        <f t="shared" si="22"/>
        <v>0</v>
      </c>
      <c r="P152" t="b">
        <f t="shared" si="23"/>
        <v>0</v>
      </c>
      <c r="Q152" t="b">
        <f t="shared" si="24"/>
        <v>0</v>
      </c>
      <c r="R152" t="b">
        <f t="shared" si="25"/>
        <v>0</v>
      </c>
      <c r="S152" t="b">
        <f t="shared" si="26"/>
        <v>0</v>
      </c>
      <c r="T152" t="b">
        <f t="shared" si="27"/>
        <v>0</v>
      </c>
      <c r="U152" t="b">
        <f t="shared" si="28"/>
        <v>0</v>
      </c>
      <c r="V152" t="b">
        <f t="shared" si="29"/>
        <v>1</v>
      </c>
      <c r="W152">
        <f t="shared" si="30"/>
        <v>1</v>
      </c>
    </row>
    <row r="153" spans="1:23" x14ac:dyDescent="0.3">
      <c r="A153" s="52">
        <v>268</v>
      </c>
      <c r="B153" s="39" t="s">
        <v>662</v>
      </c>
      <c r="C153" s="40" t="s">
        <v>737</v>
      </c>
      <c r="D153" s="40" t="s">
        <v>738</v>
      </c>
      <c r="E153" s="41" t="s">
        <v>739</v>
      </c>
      <c r="F153" s="39">
        <v>2019</v>
      </c>
      <c r="G153" s="30" t="s">
        <v>405</v>
      </c>
      <c r="H153" s="30" t="s">
        <v>362</v>
      </c>
      <c r="I153" s="30" t="s">
        <v>362</v>
      </c>
      <c r="J153" s="30"/>
      <c r="K153" s="30"/>
      <c r="L153" s="30" t="s">
        <v>362</v>
      </c>
      <c r="M153" s="35" t="s">
        <v>362</v>
      </c>
      <c r="N153" t="b">
        <f t="shared" si="21"/>
        <v>0</v>
      </c>
      <c r="O153" t="b">
        <f t="shared" si="22"/>
        <v>0</v>
      </c>
      <c r="P153" t="b">
        <f t="shared" si="23"/>
        <v>0</v>
      </c>
      <c r="Q153" t="b">
        <f t="shared" si="24"/>
        <v>0</v>
      </c>
      <c r="R153" t="b">
        <f t="shared" si="25"/>
        <v>0</v>
      </c>
      <c r="S153" t="b">
        <f t="shared" si="26"/>
        <v>0</v>
      </c>
      <c r="T153" t="b">
        <f t="shared" si="27"/>
        <v>0</v>
      </c>
      <c r="U153" t="b">
        <f t="shared" si="28"/>
        <v>0</v>
      </c>
      <c r="V153" t="b">
        <f t="shared" si="29"/>
        <v>1</v>
      </c>
      <c r="W153">
        <f t="shared" si="30"/>
        <v>1</v>
      </c>
    </row>
    <row r="154" spans="1:23" x14ac:dyDescent="0.3">
      <c r="A154" s="52">
        <v>269</v>
      </c>
      <c r="B154" s="39" t="s">
        <v>662</v>
      </c>
      <c r="C154" s="40" t="s">
        <v>741</v>
      </c>
      <c r="D154" s="40" t="s">
        <v>742</v>
      </c>
      <c r="E154" s="41" t="s">
        <v>743</v>
      </c>
      <c r="F154" s="39">
        <v>2018</v>
      </c>
      <c r="G154" s="30" t="s">
        <v>405</v>
      </c>
      <c r="H154" s="30"/>
      <c r="I154" s="30" t="s">
        <v>362</v>
      </c>
      <c r="J154" s="30" t="s">
        <v>362</v>
      </c>
      <c r="K154" s="30"/>
      <c r="L154" s="30"/>
      <c r="M154" s="35"/>
      <c r="N154" t="b">
        <f t="shared" si="21"/>
        <v>1</v>
      </c>
      <c r="O154" t="b">
        <f t="shared" si="22"/>
        <v>0</v>
      </c>
      <c r="P154" t="b">
        <f t="shared" si="23"/>
        <v>0</v>
      </c>
      <c r="Q154" t="b">
        <f t="shared" si="24"/>
        <v>0</v>
      </c>
      <c r="R154" t="b">
        <f t="shared" si="25"/>
        <v>0</v>
      </c>
      <c r="S154" t="b">
        <f t="shared" si="26"/>
        <v>0</v>
      </c>
      <c r="T154" t="b">
        <f t="shared" si="27"/>
        <v>0</v>
      </c>
      <c r="U154" t="b">
        <f t="shared" si="28"/>
        <v>0</v>
      </c>
      <c r="V154" t="b">
        <f t="shared" si="29"/>
        <v>0</v>
      </c>
      <c r="W154">
        <f t="shared" si="30"/>
        <v>1</v>
      </c>
    </row>
    <row r="155" spans="1:23" x14ac:dyDescent="0.3">
      <c r="A155" s="52">
        <v>270</v>
      </c>
      <c r="B155" s="39" t="s">
        <v>662</v>
      </c>
      <c r="C155" s="40" t="s">
        <v>745</v>
      </c>
      <c r="D155" s="40" t="s">
        <v>746</v>
      </c>
      <c r="E155" s="41" t="s">
        <v>747</v>
      </c>
      <c r="F155" s="39">
        <v>2019</v>
      </c>
      <c r="G155" s="30" t="s">
        <v>405</v>
      </c>
      <c r="H155" s="30" t="s">
        <v>362</v>
      </c>
      <c r="I155" s="30" t="s">
        <v>362</v>
      </c>
      <c r="J155" s="30" t="s">
        <v>362</v>
      </c>
      <c r="K155" s="30"/>
      <c r="L155" s="30" t="s">
        <v>362</v>
      </c>
      <c r="M155" s="35"/>
      <c r="N155" t="b">
        <f t="shared" si="21"/>
        <v>0</v>
      </c>
      <c r="O155" t="b">
        <f t="shared" si="22"/>
        <v>0</v>
      </c>
      <c r="P155" t="b">
        <f t="shared" si="23"/>
        <v>1</v>
      </c>
      <c r="Q155" t="b">
        <f t="shared" si="24"/>
        <v>0</v>
      </c>
      <c r="R155" t="b">
        <f t="shared" si="25"/>
        <v>0</v>
      </c>
      <c r="S155" t="b">
        <f t="shared" si="26"/>
        <v>0</v>
      </c>
      <c r="T155" t="b">
        <f t="shared" si="27"/>
        <v>0</v>
      </c>
      <c r="U155" t="b">
        <f t="shared" si="28"/>
        <v>0</v>
      </c>
      <c r="V155" t="b">
        <f t="shared" si="29"/>
        <v>0</v>
      </c>
      <c r="W155">
        <f t="shared" si="30"/>
        <v>1</v>
      </c>
    </row>
    <row r="156" spans="1:23" x14ac:dyDescent="0.3">
      <c r="A156" s="52">
        <v>272</v>
      </c>
      <c r="B156" s="39" t="s">
        <v>662</v>
      </c>
      <c r="C156" s="40" t="s">
        <v>749</v>
      </c>
      <c r="D156" s="40" t="s">
        <v>750</v>
      </c>
      <c r="E156" s="41" t="s">
        <v>751</v>
      </c>
      <c r="F156" s="39">
        <v>2019</v>
      </c>
      <c r="G156" s="30" t="s">
        <v>405</v>
      </c>
      <c r="H156" s="30" t="s">
        <v>362</v>
      </c>
      <c r="I156" s="30"/>
      <c r="J156" s="30" t="s">
        <v>362</v>
      </c>
      <c r="K156" s="30"/>
      <c r="L156" s="30"/>
      <c r="M156" s="35"/>
      <c r="N156" t="b">
        <f t="shared" si="21"/>
        <v>0</v>
      </c>
      <c r="O156" t="b">
        <f t="shared" si="22"/>
        <v>1</v>
      </c>
      <c r="P156" t="b">
        <f t="shared" si="23"/>
        <v>0</v>
      </c>
      <c r="Q156" t="b">
        <f t="shared" si="24"/>
        <v>0</v>
      </c>
      <c r="R156" t="b">
        <f t="shared" si="25"/>
        <v>0</v>
      </c>
      <c r="S156" t="b">
        <f t="shared" si="26"/>
        <v>0</v>
      </c>
      <c r="T156" t="b">
        <f t="shared" si="27"/>
        <v>0</v>
      </c>
      <c r="U156" t="b">
        <f t="shared" si="28"/>
        <v>0</v>
      </c>
      <c r="V156" t="b">
        <f t="shared" si="29"/>
        <v>0</v>
      </c>
      <c r="W156">
        <f t="shared" si="30"/>
        <v>1</v>
      </c>
    </row>
    <row r="157" spans="1:23" x14ac:dyDescent="0.3">
      <c r="A157" s="52">
        <v>273</v>
      </c>
      <c r="B157" s="39" t="s">
        <v>662</v>
      </c>
      <c r="C157" s="40" t="s">
        <v>752</v>
      </c>
      <c r="D157" s="40" t="s">
        <v>753</v>
      </c>
      <c r="E157" s="41" t="s">
        <v>754</v>
      </c>
      <c r="F157" s="39">
        <v>2018</v>
      </c>
      <c r="G157" s="30" t="s">
        <v>405</v>
      </c>
      <c r="H157" s="30" t="s">
        <v>362</v>
      </c>
      <c r="I157" s="30" t="s">
        <v>362</v>
      </c>
      <c r="J157" s="30"/>
      <c r="K157" s="30" t="s">
        <v>362</v>
      </c>
      <c r="L157" s="30"/>
      <c r="M157" s="35"/>
      <c r="N157" t="b">
        <f t="shared" si="21"/>
        <v>0</v>
      </c>
      <c r="O157" t="b">
        <f t="shared" si="22"/>
        <v>0</v>
      </c>
      <c r="P157" t="b">
        <f t="shared" si="23"/>
        <v>0</v>
      </c>
      <c r="Q157" t="b">
        <f t="shared" si="24"/>
        <v>0</v>
      </c>
      <c r="R157" t="b">
        <f t="shared" si="25"/>
        <v>0</v>
      </c>
      <c r="S157" t="b">
        <f t="shared" si="26"/>
        <v>1</v>
      </c>
      <c r="T157" t="b">
        <f t="shared" si="27"/>
        <v>0</v>
      </c>
      <c r="U157" t="b">
        <f t="shared" si="28"/>
        <v>0</v>
      </c>
      <c r="V157" t="b">
        <f t="shared" si="29"/>
        <v>0</v>
      </c>
      <c r="W157">
        <f t="shared" si="30"/>
        <v>1</v>
      </c>
    </row>
    <row r="158" spans="1:23" x14ac:dyDescent="0.3">
      <c r="A158" s="52">
        <v>278</v>
      </c>
      <c r="B158" s="39" t="s">
        <v>662</v>
      </c>
      <c r="C158" s="40" t="s">
        <v>756</v>
      </c>
      <c r="D158" s="40" t="s">
        <v>757</v>
      </c>
      <c r="E158" s="41" t="s">
        <v>758</v>
      </c>
      <c r="F158" s="39">
        <v>2018</v>
      </c>
      <c r="G158" s="30" t="s">
        <v>405</v>
      </c>
      <c r="H158" s="30" t="s">
        <v>362</v>
      </c>
      <c r="I158" s="30" t="s">
        <v>362</v>
      </c>
      <c r="J158" s="30"/>
      <c r="K158" s="30"/>
      <c r="L158" s="30" t="s">
        <v>362</v>
      </c>
      <c r="M158" s="35" t="s">
        <v>362</v>
      </c>
      <c r="N158" t="b">
        <f t="shared" si="21"/>
        <v>0</v>
      </c>
      <c r="O158" t="b">
        <f t="shared" si="22"/>
        <v>0</v>
      </c>
      <c r="P158" t="b">
        <f t="shared" si="23"/>
        <v>0</v>
      </c>
      <c r="Q158" t="b">
        <f t="shared" si="24"/>
        <v>0</v>
      </c>
      <c r="R158" t="b">
        <f t="shared" si="25"/>
        <v>0</v>
      </c>
      <c r="S158" t="b">
        <f t="shared" si="26"/>
        <v>0</v>
      </c>
      <c r="T158" t="b">
        <f t="shared" si="27"/>
        <v>0</v>
      </c>
      <c r="U158" t="b">
        <f t="shared" si="28"/>
        <v>0</v>
      </c>
      <c r="V158" t="b">
        <f t="shared" si="29"/>
        <v>1</v>
      </c>
      <c r="W158">
        <f t="shared" si="30"/>
        <v>1</v>
      </c>
    </row>
    <row r="159" spans="1:23" x14ac:dyDescent="0.3">
      <c r="A159" s="52">
        <v>279</v>
      </c>
      <c r="B159" s="39" t="s">
        <v>662</v>
      </c>
      <c r="C159" s="40" t="s">
        <v>759</v>
      </c>
      <c r="D159" s="40" t="s">
        <v>760</v>
      </c>
      <c r="E159" s="41" t="s">
        <v>761</v>
      </c>
      <c r="F159" s="39">
        <v>2018</v>
      </c>
      <c r="G159" s="30" t="s">
        <v>405</v>
      </c>
      <c r="H159" s="30" t="s">
        <v>362</v>
      </c>
      <c r="I159" s="30" t="s">
        <v>362</v>
      </c>
      <c r="J159" s="30"/>
      <c r="K159" s="30"/>
      <c r="L159" s="30" t="s">
        <v>362</v>
      </c>
      <c r="M159" s="35" t="s">
        <v>362</v>
      </c>
      <c r="N159" t="b">
        <f t="shared" si="21"/>
        <v>0</v>
      </c>
      <c r="O159" t="b">
        <f t="shared" si="22"/>
        <v>0</v>
      </c>
      <c r="P159" t="b">
        <f t="shared" si="23"/>
        <v>0</v>
      </c>
      <c r="Q159" t="b">
        <f t="shared" si="24"/>
        <v>0</v>
      </c>
      <c r="R159" t="b">
        <f t="shared" si="25"/>
        <v>0</v>
      </c>
      <c r="S159" t="b">
        <f t="shared" si="26"/>
        <v>0</v>
      </c>
      <c r="T159" t="b">
        <f t="shared" si="27"/>
        <v>0</v>
      </c>
      <c r="U159" t="b">
        <f t="shared" si="28"/>
        <v>0</v>
      </c>
      <c r="V159" t="b">
        <f t="shared" si="29"/>
        <v>1</v>
      </c>
      <c r="W159">
        <f t="shared" si="30"/>
        <v>1</v>
      </c>
    </row>
    <row r="160" spans="1:23" x14ac:dyDescent="0.3">
      <c r="A160" s="52">
        <v>281</v>
      </c>
      <c r="B160" s="39" t="s">
        <v>662</v>
      </c>
      <c r="C160" s="40" t="s">
        <v>763</v>
      </c>
      <c r="D160" s="40" t="s">
        <v>764</v>
      </c>
      <c r="E160" s="41" t="s">
        <v>765</v>
      </c>
      <c r="F160" s="39">
        <v>2018</v>
      </c>
      <c r="G160" s="30" t="s">
        <v>405</v>
      </c>
      <c r="H160" s="30" t="s">
        <v>362</v>
      </c>
      <c r="I160" s="30" t="s">
        <v>362</v>
      </c>
      <c r="J160" s="30"/>
      <c r="K160" s="30"/>
      <c r="L160" s="30" t="s">
        <v>362</v>
      </c>
      <c r="M160" s="35" t="s">
        <v>362</v>
      </c>
      <c r="N160" t="b">
        <f t="shared" si="21"/>
        <v>0</v>
      </c>
      <c r="O160" t="b">
        <f t="shared" si="22"/>
        <v>0</v>
      </c>
      <c r="P160" t="b">
        <f t="shared" si="23"/>
        <v>0</v>
      </c>
      <c r="Q160" t="b">
        <f t="shared" si="24"/>
        <v>0</v>
      </c>
      <c r="R160" t="b">
        <f t="shared" si="25"/>
        <v>0</v>
      </c>
      <c r="S160" t="b">
        <f t="shared" si="26"/>
        <v>0</v>
      </c>
      <c r="T160" t="b">
        <f t="shared" si="27"/>
        <v>0</v>
      </c>
      <c r="U160" t="b">
        <f t="shared" si="28"/>
        <v>0</v>
      </c>
      <c r="V160" t="b">
        <f t="shared" si="29"/>
        <v>1</v>
      </c>
      <c r="W160">
        <f t="shared" si="30"/>
        <v>1</v>
      </c>
    </row>
    <row r="161" spans="1:23" x14ac:dyDescent="0.3">
      <c r="A161" s="52">
        <v>282</v>
      </c>
      <c r="B161" s="39" t="s">
        <v>662</v>
      </c>
      <c r="C161" s="40" t="s">
        <v>766</v>
      </c>
      <c r="D161" s="40" t="s">
        <v>767</v>
      </c>
      <c r="E161" s="41" t="s">
        <v>768</v>
      </c>
      <c r="F161" s="39">
        <v>2019</v>
      </c>
      <c r="G161" s="30" t="s">
        <v>405</v>
      </c>
      <c r="H161" s="30" t="s">
        <v>362</v>
      </c>
      <c r="I161" s="30" t="s">
        <v>362</v>
      </c>
      <c r="J161" s="30"/>
      <c r="K161" s="30"/>
      <c r="L161" s="30" t="s">
        <v>362</v>
      </c>
      <c r="M161" s="35" t="s">
        <v>362</v>
      </c>
      <c r="N161" t="b">
        <f t="shared" si="21"/>
        <v>0</v>
      </c>
      <c r="O161" t="b">
        <f t="shared" si="22"/>
        <v>0</v>
      </c>
      <c r="P161" t="b">
        <f t="shared" si="23"/>
        <v>0</v>
      </c>
      <c r="Q161" t="b">
        <f t="shared" si="24"/>
        <v>0</v>
      </c>
      <c r="R161" t="b">
        <f t="shared" si="25"/>
        <v>0</v>
      </c>
      <c r="S161" t="b">
        <f t="shared" si="26"/>
        <v>0</v>
      </c>
      <c r="T161" t="b">
        <f t="shared" si="27"/>
        <v>0</v>
      </c>
      <c r="U161" t="b">
        <f t="shared" si="28"/>
        <v>0</v>
      </c>
      <c r="V161" t="b">
        <f t="shared" si="29"/>
        <v>1</v>
      </c>
      <c r="W161">
        <f>COUNTIF(N161:V161,"VERDADEIRO")</f>
        <v>1</v>
      </c>
    </row>
    <row r="162" spans="1:23" x14ac:dyDescent="0.3">
      <c r="G162" s="28">
        <f>COUNTIF(G3:G161,"sim")</f>
        <v>9</v>
      </c>
    </row>
    <row r="164" spans="1:23" x14ac:dyDescent="0.3">
      <c r="E164" t="s">
        <v>982</v>
      </c>
      <c r="F164" t="s">
        <v>983</v>
      </c>
      <c r="G164" s="28" t="s">
        <v>1030</v>
      </c>
    </row>
    <row r="165" spans="1:23" x14ac:dyDescent="0.3">
      <c r="D165" t="s">
        <v>385</v>
      </c>
      <c r="E165">
        <v>54</v>
      </c>
      <c r="F165">
        <v>15</v>
      </c>
      <c r="G165" s="28">
        <v>12</v>
      </c>
    </row>
    <row r="166" spans="1:23" x14ac:dyDescent="0.3">
      <c r="D166" t="s">
        <v>386</v>
      </c>
      <c r="E166">
        <v>16</v>
      </c>
      <c r="F166">
        <v>9</v>
      </c>
      <c r="G166" s="28">
        <v>8</v>
      </c>
    </row>
    <row r="167" spans="1:23" x14ac:dyDescent="0.3">
      <c r="D167" t="s">
        <v>521</v>
      </c>
      <c r="E167">
        <v>0</v>
      </c>
      <c r="F167">
        <v>0</v>
      </c>
      <c r="G167" s="28">
        <v>45</v>
      </c>
    </row>
    <row r="169" spans="1:23" x14ac:dyDescent="0.3">
      <c r="G169" s="28">
        <f>SUM(E165:G167)</f>
        <v>159</v>
      </c>
    </row>
    <row r="170" spans="1:23" x14ac:dyDescent="0.3">
      <c r="I170" s="28" t="s">
        <v>1008</v>
      </c>
      <c r="J170" s="28" t="s">
        <v>1009</v>
      </c>
      <c r="K170" s="28" t="s">
        <v>1010</v>
      </c>
      <c r="L170" s="28" t="s">
        <v>1013</v>
      </c>
    </row>
    <row r="171" spans="1:23" x14ac:dyDescent="0.3">
      <c r="G171"/>
      <c r="H171"/>
      <c r="I171">
        <v>1</v>
      </c>
      <c r="J171">
        <v>51</v>
      </c>
      <c r="K171">
        <v>11</v>
      </c>
      <c r="L171" s="28">
        <v>3</v>
      </c>
      <c r="M171"/>
    </row>
    <row r="172" spans="1:23" x14ac:dyDescent="0.3">
      <c r="G172"/>
      <c r="H172"/>
      <c r="I172">
        <v>2</v>
      </c>
      <c r="J172">
        <v>25</v>
      </c>
      <c r="K172">
        <v>15</v>
      </c>
      <c r="L172" s="28">
        <v>8</v>
      </c>
      <c r="M172"/>
    </row>
    <row r="173" spans="1:23" x14ac:dyDescent="0.3">
      <c r="E173" s="60"/>
      <c r="F173" s="60"/>
      <c r="G173"/>
      <c r="H173"/>
      <c r="I173">
        <v>3</v>
      </c>
      <c r="J173">
        <v>0</v>
      </c>
      <c r="K173">
        <v>0</v>
      </c>
      <c r="L173" s="28">
        <v>38</v>
      </c>
      <c r="M173"/>
    </row>
    <row r="174" spans="1:23" x14ac:dyDescent="0.3">
      <c r="E174" s="60"/>
      <c r="F174" s="60"/>
      <c r="G174"/>
      <c r="H174"/>
      <c r="I174"/>
      <c r="J174"/>
      <c r="K174"/>
      <c r="L174"/>
      <c r="M174"/>
    </row>
    <row r="175" spans="1:23" x14ac:dyDescent="0.3">
      <c r="E175" s="60"/>
      <c r="F175" s="60"/>
      <c r="G175"/>
      <c r="H175"/>
      <c r="I175"/>
      <c r="J175"/>
      <c r="K175"/>
      <c r="L175"/>
      <c r="M175"/>
    </row>
    <row r="176" spans="1:23" x14ac:dyDescent="0.3">
      <c r="E176" s="60"/>
      <c r="F176" s="60"/>
      <c r="G176"/>
      <c r="H176"/>
      <c r="I176" t="s">
        <v>1008</v>
      </c>
      <c r="J176" t="s">
        <v>1031</v>
      </c>
      <c r="K176" t="s">
        <v>1011</v>
      </c>
      <c r="L176"/>
      <c r="M176"/>
    </row>
    <row r="177" spans="7:13" x14ac:dyDescent="0.3">
      <c r="G177"/>
      <c r="H177"/>
      <c r="I177" s="85">
        <v>1</v>
      </c>
      <c r="J177" s="86">
        <v>1</v>
      </c>
      <c r="K177" s="85">
        <v>54</v>
      </c>
      <c r="L177"/>
      <c r="M177"/>
    </row>
    <row r="178" spans="7:13" x14ac:dyDescent="0.3">
      <c r="G178"/>
      <c r="H178"/>
      <c r="I178" s="85">
        <v>1</v>
      </c>
      <c r="J178" s="86">
        <v>2</v>
      </c>
      <c r="K178" s="85">
        <v>15</v>
      </c>
      <c r="L178"/>
      <c r="M178"/>
    </row>
    <row r="179" spans="7:13" x14ac:dyDescent="0.3">
      <c r="G179"/>
      <c r="H179"/>
      <c r="I179" s="85">
        <v>1</v>
      </c>
      <c r="J179" s="86">
        <v>3</v>
      </c>
      <c r="K179" s="85">
        <v>12</v>
      </c>
      <c r="L179"/>
      <c r="M179"/>
    </row>
    <row r="180" spans="7:13" x14ac:dyDescent="0.3">
      <c r="I180" s="85">
        <v>2</v>
      </c>
      <c r="J180" s="86">
        <v>1</v>
      </c>
      <c r="K180" s="85">
        <v>16</v>
      </c>
    </row>
    <row r="181" spans="7:13" x14ac:dyDescent="0.3">
      <c r="I181" s="85">
        <v>2</v>
      </c>
      <c r="J181" s="86">
        <v>2</v>
      </c>
      <c r="K181" s="85">
        <v>9</v>
      </c>
    </row>
    <row r="182" spans="7:13" x14ac:dyDescent="0.3">
      <c r="I182" s="85">
        <v>2</v>
      </c>
      <c r="J182" s="86">
        <v>3</v>
      </c>
      <c r="K182" s="85">
        <v>8</v>
      </c>
    </row>
    <row r="183" spans="7:13" x14ac:dyDescent="0.3">
      <c r="I183" s="85">
        <v>3</v>
      </c>
      <c r="J183" s="86">
        <v>1</v>
      </c>
      <c r="K183" s="85">
        <v>0</v>
      </c>
    </row>
    <row r="184" spans="7:13" x14ac:dyDescent="0.3">
      <c r="I184" s="85">
        <v>3</v>
      </c>
      <c r="J184" s="86">
        <v>2</v>
      </c>
      <c r="K184" s="85">
        <v>0</v>
      </c>
    </row>
    <row r="185" spans="7:13" x14ac:dyDescent="0.3">
      <c r="I185" s="85">
        <v>3</v>
      </c>
      <c r="J185" s="86">
        <v>3</v>
      </c>
      <c r="K185" s="85">
        <v>45</v>
      </c>
    </row>
    <row r="186" spans="7:13" x14ac:dyDescent="0.3">
      <c r="K186" s="85">
        <f>SUM(K177:K185)</f>
        <v>159</v>
      </c>
    </row>
  </sheetData>
  <sortState ref="A3:M161">
    <sortCondition ref="A3:A161"/>
  </sortState>
  <mergeCells count="1">
    <mergeCell ref="A1:L1"/>
  </mergeCells>
  <phoneticPr fontId="15" type="noConversion"/>
  <hyperlinks>
    <hyperlink ref="E94" r:id="rId1"/>
    <hyperlink ref="E55" r:id="rId2"/>
    <hyperlink ref="E21" r:id="rId3"/>
    <hyperlink ref="E65" r:id="rId4"/>
    <hyperlink ref="E73" r:id="rId5"/>
    <hyperlink ref="E60" r:id="rId6"/>
    <hyperlink ref="E13" r:id="rId7"/>
    <hyperlink ref="E74" r:id="rId8"/>
    <hyperlink ref="E61" r:id="rId9"/>
    <hyperlink ref="E24" r:id="rId10"/>
    <hyperlink ref="E28" r:id="rId11"/>
    <hyperlink ref="E22" r:id="rId12"/>
    <hyperlink ref="E26" r:id="rId13"/>
    <hyperlink ref="E27" r:id="rId14"/>
    <hyperlink ref="E83" r:id="rId15"/>
    <hyperlink ref="E76" r:id="rId16"/>
    <hyperlink ref="E18" r:id="rId17"/>
    <hyperlink ref="E78" r:id="rId18"/>
    <hyperlink ref="E38" r:id="rId19"/>
    <hyperlink ref="E23" r:id="rId20"/>
    <hyperlink ref="E41" r:id="rId21"/>
    <hyperlink ref="E68" r:id="rId22"/>
    <hyperlink ref="E39" r:id="rId23"/>
    <hyperlink ref="E25" r:id="rId24"/>
    <hyperlink ref="E19" r:id="rId25"/>
    <hyperlink ref="E70" r:id="rId26"/>
    <hyperlink ref="E90" r:id="rId27"/>
    <hyperlink ref="E20" r:id="rId28"/>
    <hyperlink ref="E77" r:id="rId29"/>
    <hyperlink ref="E58" r:id="rId30"/>
    <hyperlink ref="E17" r:id="rId31"/>
    <hyperlink ref="E6" r:id="rId32"/>
    <hyperlink ref="E85" r:id="rId33"/>
    <hyperlink ref="E40" r:id="rId34"/>
    <hyperlink ref="E3" r:id="rId35"/>
    <hyperlink ref="E45" r:id="rId36"/>
    <hyperlink ref="E51" r:id="rId37"/>
    <hyperlink ref="E52" r:id="rId38"/>
    <hyperlink ref="E63" r:id="rId39"/>
    <hyperlink ref="E12" r:id="rId40"/>
    <hyperlink ref="E80" r:id="rId41"/>
    <hyperlink ref="E95" r:id="rId42"/>
    <hyperlink ref="E36" r:id="rId43"/>
    <hyperlink ref="E11" r:id="rId44"/>
    <hyperlink ref="E43" r:id="rId45"/>
    <hyperlink ref="E44" r:id="rId46"/>
    <hyperlink ref="E46" r:id="rId47"/>
    <hyperlink ref="E47" r:id="rId48"/>
    <hyperlink ref="E48" r:id="rId49"/>
    <hyperlink ref="E49" r:id="rId50"/>
    <hyperlink ref="E50" r:id="rId51"/>
    <hyperlink ref="E30" r:id="rId52"/>
    <hyperlink ref="E53" r:id="rId53"/>
    <hyperlink ref="E33" r:id="rId54"/>
    <hyperlink ref="E57" r:id="rId55"/>
    <hyperlink ref="E59" r:id="rId56"/>
    <hyperlink ref="E4" r:id="rId57"/>
    <hyperlink ref="E54" r:id="rId58"/>
    <hyperlink ref="E64" r:id="rId59"/>
    <hyperlink ref="E66" r:id="rId60"/>
    <hyperlink ref="E31" r:id="rId61"/>
    <hyperlink ref="E67" r:id="rId62"/>
    <hyperlink ref="E16" r:id="rId63"/>
    <hyperlink ref="E34" r:id="rId64"/>
    <hyperlink ref="E69" r:id="rId65"/>
    <hyperlink ref="E71" r:id="rId66"/>
    <hyperlink ref="E72" r:id="rId67"/>
    <hyperlink ref="E10" r:id="rId68"/>
    <hyperlink ref="E79" r:id="rId69"/>
    <hyperlink ref="E82" r:id="rId70"/>
    <hyperlink ref="E84" r:id="rId71"/>
    <hyperlink ref="E37" r:id="rId72"/>
    <hyperlink ref="E86" r:id="rId73"/>
    <hyperlink ref="E87" r:id="rId74"/>
    <hyperlink ref="E88" r:id="rId75"/>
    <hyperlink ref="E89" r:id="rId76"/>
    <hyperlink ref="E91" r:id="rId77"/>
    <hyperlink ref="E92" r:id="rId78"/>
    <hyperlink ref="E93" r:id="rId79"/>
    <hyperlink ref="E35" r:id="rId80"/>
    <hyperlink ref="E96" r:id="rId81"/>
    <hyperlink ref="E98" r:id="rId82"/>
    <hyperlink ref="E99" r:id="rId83"/>
    <hyperlink ref="E100" r:id="rId84"/>
    <hyperlink ref="E101" r:id="rId85"/>
    <hyperlink ref="E102" r:id="rId86"/>
    <hyperlink ref="E32" r:id="rId87"/>
    <hyperlink ref="E15" r:id="rId88"/>
    <hyperlink ref="E103" r:id="rId89"/>
    <hyperlink ref="E97" r:id="rId90"/>
    <hyperlink ref="E5" r:id="rId91"/>
    <hyperlink ref="E42" r:id="rId92" location="page=43"/>
    <hyperlink ref="E62" r:id="rId93"/>
    <hyperlink ref="E81" r:id="rId94"/>
    <hyperlink ref="E56" r:id="rId95"/>
    <hyperlink ref="E9" r:id="rId96"/>
    <hyperlink ref="E14" r:id="rId97"/>
    <hyperlink ref="E29" r:id="rId98"/>
    <hyperlink ref="E7" r:id="rId99"/>
    <hyperlink ref="E8" r:id="rId100"/>
    <hyperlink ref="E75" r:id="rId101"/>
    <hyperlink ref="E104" r:id="rId102"/>
    <hyperlink ref="E105" r:id="rId103"/>
    <hyperlink ref="E106" r:id="rId104"/>
    <hyperlink ref="E107" r:id="rId105"/>
    <hyperlink ref="E108" r:id="rId106"/>
    <hyperlink ref="E109" r:id="rId107"/>
    <hyperlink ref="E110" r:id="rId108"/>
    <hyperlink ref="E111" r:id="rId109"/>
    <hyperlink ref="E112" r:id="rId110"/>
    <hyperlink ref="E113" r:id="rId111"/>
    <hyperlink ref="E114" r:id="rId112"/>
    <hyperlink ref="E115" r:id="rId113"/>
    <hyperlink ref="E116" r:id="rId114"/>
    <hyperlink ref="E117" r:id="rId115"/>
    <hyperlink ref="E118" r:id="rId116"/>
    <hyperlink ref="E119" r:id="rId117"/>
    <hyperlink ref="E120" r:id="rId118"/>
    <hyperlink ref="E121" r:id="rId119"/>
    <hyperlink ref="E122" r:id="rId120"/>
    <hyperlink ref="E123" r:id="rId121"/>
    <hyperlink ref="E124" r:id="rId122"/>
    <hyperlink ref="E125" r:id="rId123"/>
    <hyperlink ref="E126" r:id="rId124"/>
    <hyperlink ref="E127" r:id="rId125"/>
    <hyperlink ref="E128" r:id="rId126"/>
    <hyperlink ref="E129" r:id="rId127"/>
    <hyperlink ref="E130" r:id="rId128"/>
    <hyperlink ref="E131" r:id="rId129"/>
    <hyperlink ref="E132" r:id="rId130"/>
    <hyperlink ref="E133" r:id="rId131"/>
    <hyperlink ref="E134" r:id="rId132"/>
    <hyperlink ref="E135" r:id="rId133"/>
    <hyperlink ref="E136" r:id="rId134"/>
    <hyperlink ref="E137" r:id="rId135"/>
    <hyperlink ref="E138" r:id="rId136"/>
    <hyperlink ref="E139" r:id="rId137"/>
    <hyperlink ref="E140" r:id="rId138"/>
    <hyperlink ref="E141" r:id="rId139"/>
    <hyperlink ref="E142" r:id="rId140"/>
    <hyperlink ref="E143" r:id="rId141"/>
    <hyperlink ref="E144" r:id="rId142"/>
    <hyperlink ref="E145" r:id="rId143"/>
    <hyperlink ref="E146" r:id="rId144"/>
    <hyperlink ref="E147" r:id="rId145"/>
    <hyperlink ref="E148" r:id="rId146"/>
    <hyperlink ref="E149" r:id="rId147"/>
    <hyperlink ref="E150" r:id="rId148"/>
    <hyperlink ref="E151" r:id="rId149"/>
    <hyperlink ref="E152" r:id="rId150"/>
    <hyperlink ref="E153" r:id="rId151"/>
    <hyperlink ref="E154" r:id="rId152"/>
    <hyperlink ref="E155" r:id="rId153"/>
    <hyperlink ref="E156" r:id="rId154"/>
    <hyperlink ref="E157" r:id="rId155"/>
    <hyperlink ref="E158" r:id="rId156"/>
    <hyperlink ref="E159" r:id="rId157"/>
    <hyperlink ref="E160" r:id="rId158"/>
    <hyperlink ref="E161" r:id="rId159"/>
  </hyperlinks>
  <pageMargins left="0.511811024" right="0.511811024" top="0.78740157499999996" bottom="0.78740157499999996" header="0.31496062000000002" footer="0.31496062000000002"/>
  <pageSetup orientation="portrait" horizontalDpi="300" verticalDpi="300" r:id="rId160"/>
  <drawing r:id="rId161"/>
  <legacyDrawing r:id="rId162"/>
  <tableParts count="1">
    <tablePart r:id="rId16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1"/>
  <sheetViews>
    <sheetView zoomScaleNormal="100" workbookViewId="0">
      <pane ySplit="2" topLeftCell="A3" activePane="bottomLeft" state="frozen"/>
      <selection pane="bottomLeft" activeCell="H137" sqref="H137"/>
    </sheetView>
  </sheetViews>
  <sheetFormatPr defaultRowHeight="14.4" x14ac:dyDescent="0.3"/>
  <cols>
    <col min="1" max="1" width="4" style="27" bestFit="1" customWidth="1"/>
    <col min="2" max="2" width="12.44140625" style="27" bestFit="1" customWidth="1"/>
    <col min="3" max="3" width="71.33203125" customWidth="1"/>
    <col min="4" max="4" width="17.33203125" customWidth="1"/>
    <col min="5" max="5" width="19.6640625" customWidth="1"/>
    <col min="7" max="7" width="16.6640625" customWidth="1"/>
    <col min="8" max="8" width="17.77734375" bestFit="1" customWidth="1"/>
  </cols>
  <sheetData>
    <row r="1" spans="1:8" ht="21" x14ac:dyDescent="0.4">
      <c r="A1" s="90" t="s">
        <v>323</v>
      </c>
      <c r="B1" s="90"/>
      <c r="C1" s="90"/>
      <c r="D1" s="90"/>
      <c r="E1" s="90"/>
      <c r="F1" s="90"/>
      <c r="G1" s="90"/>
      <c r="H1" s="90"/>
    </row>
    <row r="2" spans="1:8" x14ac:dyDescent="0.3">
      <c r="A2" s="61" t="s">
        <v>22</v>
      </c>
      <c r="B2" s="61" t="s">
        <v>769</v>
      </c>
      <c r="C2" s="29" t="s">
        <v>90</v>
      </c>
      <c r="D2" s="29" t="s">
        <v>1016</v>
      </c>
      <c r="E2" s="29" t="s">
        <v>0</v>
      </c>
      <c r="F2" s="29" t="s">
        <v>1</v>
      </c>
      <c r="G2" s="12" t="s">
        <v>1036</v>
      </c>
      <c r="H2" s="12" t="s">
        <v>1037</v>
      </c>
    </row>
    <row r="3" spans="1:8" x14ac:dyDescent="0.3">
      <c r="A3" s="18">
        <v>1</v>
      </c>
      <c r="B3" s="30" t="s">
        <v>773</v>
      </c>
      <c r="C3" s="7" t="s">
        <v>124</v>
      </c>
      <c r="D3" s="7" t="s">
        <v>123</v>
      </c>
      <c r="E3" s="6" t="s">
        <v>131</v>
      </c>
      <c r="F3" s="11">
        <v>2010</v>
      </c>
      <c r="G3" s="13" t="s">
        <v>316</v>
      </c>
      <c r="H3" s="13" t="s">
        <v>999</v>
      </c>
    </row>
    <row r="4" spans="1:8" x14ac:dyDescent="0.3">
      <c r="A4" s="18">
        <v>3</v>
      </c>
      <c r="B4" s="30" t="s">
        <v>543</v>
      </c>
      <c r="C4" s="5" t="s">
        <v>177</v>
      </c>
      <c r="D4" s="5" t="s">
        <v>178</v>
      </c>
      <c r="E4" s="6" t="s">
        <v>179</v>
      </c>
      <c r="F4" s="11">
        <v>2010</v>
      </c>
      <c r="G4" s="62" t="s">
        <v>341</v>
      </c>
      <c r="H4" s="13" t="s">
        <v>330</v>
      </c>
    </row>
    <row r="5" spans="1:8" x14ac:dyDescent="0.3">
      <c r="A5" s="18">
        <v>4</v>
      </c>
      <c r="B5" s="30" t="s">
        <v>543</v>
      </c>
      <c r="C5" s="5" t="s">
        <v>284</v>
      </c>
      <c r="D5" s="7" t="s">
        <v>285</v>
      </c>
      <c r="E5" s="6" t="s">
        <v>286</v>
      </c>
      <c r="F5" s="11">
        <v>2009</v>
      </c>
      <c r="G5" s="13" t="s">
        <v>316</v>
      </c>
      <c r="H5" s="13" t="s">
        <v>999</v>
      </c>
    </row>
    <row r="6" spans="1:8" x14ac:dyDescent="0.3">
      <c r="A6" s="17">
        <v>5</v>
      </c>
      <c r="B6" s="30" t="s">
        <v>773</v>
      </c>
      <c r="C6" s="7" t="s">
        <v>103</v>
      </c>
      <c r="D6" s="7" t="s">
        <v>57</v>
      </c>
      <c r="E6" s="24" t="s">
        <v>35</v>
      </c>
      <c r="F6" s="11">
        <v>2011</v>
      </c>
      <c r="G6" s="14" t="s">
        <v>354</v>
      </c>
      <c r="H6" s="14" t="s">
        <v>321</v>
      </c>
    </row>
    <row r="7" spans="1:8" x14ac:dyDescent="0.3">
      <c r="A7" s="17">
        <v>6</v>
      </c>
      <c r="B7" s="30" t="s">
        <v>543</v>
      </c>
      <c r="C7" s="7" t="s">
        <v>305</v>
      </c>
      <c r="D7" s="7" t="s">
        <v>306</v>
      </c>
      <c r="E7" s="6" t="s">
        <v>311</v>
      </c>
      <c r="F7" s="11">
        <v>2005</v>
      </c>
      <c r="G7" s="13" t="s">
        <v>346</v>
      </c>
      <c r="H7" s="13" t="s">
        <v>345</v>
      </c>
    </row>
    <row r="8" spans="1:8" x14ac:dyDescent="0.3">
      <c r="A8" s="17">
        <v>7</v>
      </c>
      <c r="B8" s="30" t="s">
        <v>543</v>
      </c>
      <c r="C8" s="7" t="s">
        <v>307</v>
      </c>
      <c r="D8" s="7" t="s">
        <v>308</v>
      </c>
      <c r="E8" s="6" t="s">
        <v>312</v>
      </c>
      <c r="F8" s="11">
        <v>2002</v>
      </c>
      <c r="G8" s="15" t="s">
        <v>346</v>
      </c>
      <c r="H8" s="15" t="s">
        <v>997</v>
      </c>
    </row>
    <row r="9" spans="1:8" x14ac:dyDescent="0.3">
      <c r="A9" s="17">
        <v>8</v>
      </c>
      <c r="B9" s="30" t="s">
        <v>543</v>
      </c>
      <c r="C9" s="5" t="s">
        <v>298</v>
      </c>
      <c r="D9" s="5" t="s">
        <v>299</v>
      </c>
      <c r="E9" s="6" t="s">
        <v>300</v>
      </c>
      <c r="F9" s="11">
        <v>2004</v>
      </c>
      <c r="G9" s="15" t="s">
        <v>346</v>
      </c>
      <c r="H9" s="15" t="s">
        <v>997</v>
      </c>
    </row>
    <row r="10" spans="1:8" x14ac:dyDescent="0.3">
      <c r="A10" s="17">
        <v>9</v>
      </c>
      <c r="B10" s="30" t="s">
        <v>543</v>
      </c>
      <c r="C10" s="5" t="s">
        <v>212</v>
      </c>
      <c r="D10" s="5" t="s">
        <v>213</v>
      </c>
      <c r="E10" s="6" t="s">
        <v>214</v>
      </c>
      <c r="F10" s="11">
        <v>2008</v>
      </c>
      <c r="G10" s="13" t="s">
        <v>346</v>
      </c>
      <c r="H10" s="13" t="s">
        <v>998</v>
      </c>
    </row>
    <row r="11" spans="1:8" x14ac:dyDescent="0.3">
      <c r="A11" s="17">
        <v>10</v>
      </c>
      <c r="B11" s="30" t="s">
        <v>543</v>
      </c>
      <c r="C11" s="5" t="s">
        <v>215</v>
      </c>
      <c r="D11" s="5" t="s">
        <v>216</v>
      </c>
      <c r="E11" s="6" t="s">
        <v>217</v>
      </c>
      <c r="F11" s="11">
        <v>2013</v>
      </c>
      <c r="G11" s="15" t="s">
        <v>990</v>
      </c>
      <c r="H11" s="13" t="s">
        <v>999</v>
      </c>
    </row>
    <row r="12" spans="1:8" x14ac:dyDescent="0.3">
      <c r="A12" s="17">
        <v>11</v>
      </c>
      <c r="B12" s="30" t="s">
        <v>773</v>
      </c>
      <c r="C12" s="7" t="s">
        <v>102</v>
      </c>
      <c r="D12" s="7" t="s">
        <v>101</v>
      </c>
      <c r="E12" s="6" t="s">
        <v>136</v>
      </c>
      <c r="F12" s="11">
        <v>2011</v>
      </c>
      <c r="G12" s="13" t="s">
        <v>373</v>
      </c>
      <c r="H12" s="13" t="s">
        <v>321</v>
      </c>
    </row>
    <row r="13" spans="1:8" x14ac:dyDescent="0.3">
      <c r="A13" s="17">
        <v>13</v>
      </c>
      <c r="B13" s="30" t="s">
        <v>772</v>
      </c>
      <c r="C13" s="7" t="s">
        <v>48</v>
      </c>
      <c r="D13" s="7" t="s">
        <v>49</v>
      </c>
      <c r="E13" s="6" t="s">
        <v>50</v>
      </c>
      <c r="F13" s="11">
        <v>2010</v>
      </c>
      <c r="G13" s="16" t="s">
        <v>990</v>
      </c>
      <c r="H13" s="13" t="s">
        <v>360</v>
      </c>
    </row>
    <row r="14" spans="1:8" x14ac:dyDescent="0.3">
      <c r="A14" s="17">
        <v>15</v>
      </c>
      <c r="B14" s="30" t="s">
        <v>543</v>
      </c>
      <c r="C14" s="7" t="s">
        <v>303</v>
      </c>
      <c r="D14" s="7" t="s">
        <v>304</v>
      </c>
      <c r="E14" s="6" t="s">
        <v>309</v>
      </c>
      <c r="F14" s="11">
        <v>2008</v>
      </c>
      <c r="G14" s="13" t="s">
        <v>374</v>
      </c>
      <c r="H14" s="13" t="s">
        <v>375</v>
      </c>
    </row>
    <row r="15" spans="1:8" x14ac:dyDescent="0.3">
      <c r="A15" s="17">
        <v>16</v>
      </c>
      <c r="B15" s="30" t="s">
        <v>543</v>
      </c>
      <c r="C15" s="5" t="s">
        <v>275</v>
      </c>
      <c r="D15" s="5" t="s">
        <v>276</v>
      </c>
      <c r="E15" s="6" t="s">
        <v>277</v>
      </c>
      <c r="F15" s="11">
        <v>2004</v>
      </c>
      <c r="G15" s="15" t="s">
        <v>990</v>
      </c>
      <c r="H15" s="15" t="s">
        <v>1000</v>
      </c>
    </row>
    <row r="16" spans="1:8" x14ac:dyDescent="0.3">
      <c r="A16" s="17">
        <v>17</v>
      </c>
      <c r="B16" s="30" t="s">
        <v>543</v>
      </c>
      <c r="C16" s="5" t="s">
        <v>195</v>
      </c>
      <c r="D16" s="5" t="s">
        <v>196</v>
      </c>
      <c r="E16" s="6" t="s">
        <v>197</v>
      </c>
      <c r="F16" s="11">
        <v>1999</v>
      </c>
      <c r="G16" s="13" t="s">
        <v>390</v>
      </c>
      <c r="H16" s="13" t="s">
        <v>384</v>
      </c>
    </row>
    <row r="17" spans="1:8" x14ac:dyDescent="0.3">
      <c r="A17" s="17">
        <v>18</v>
      </c>
      <c r="B17" s="30" t="s">
        <v>773</v>
      </c>
      <c r="C17" s="7" t="s">
        <v>122</v>
      </c>
      <c r="D17" s="7" t="s">
        <v>121</v>
      </c>
      <c r="E17" s="6" t="s">
        <v>33</v>
      </c>
      <c r="F17" s="11">
        <v>2012</v>
      </c>
      <c r="G17" s="13" t="s">
        <v>393</v>
      </c>
      <c r="H17" s="13" t="s">
        <v>391</v>
      </c>
    </row>
    <row r="18" spans="1:8" x14ac:dyDescent="0.3">
      <c r="A18" s="17">
        <v>19</v>
      </c>
      <c r="B18" s="30" t="s">
        <v>772</v>
      </c>
      <c r="C18" s="7" t="s">
        <v>81</v>
      </c>
      <c r="D18" s="7" t="s">
        <v>82</v>
      </c>
      <c r="E18" s="6" t="s">
        <v>83</v>
      </c>
      <c r="F18" s="11">
        <v>2014</v>
      </c>
      <c r="G18" s="13" t="s">
        <v>396</v>
      </c>
      <c r="H18" s="13" t="s">
        <v>999</v>
      </c>
    </row>
    <row r="19" spans="1:8" x14ac:dyDescent="0.3">
      <c r="A19" s="17">
        <v>20</v>
      </c>
      <c r="B19" s="30" t="s">
        <v>773</v>
      </c>
      <c r="C19" s="7" t="s">
        <v>29</v>
      </c>
      <c r="D19" s="7" t="s">
        <v>128</v>
      </c>
      <c r="E19" s="6" t="s">
        <v>28</v>
      </c>
      <c r="F19" s="11">
        <v>2015</v>
      </c>
      <c r="G19" s="15" t="s">
        <v>399</v>
      </c>
      <c r="H19" s="15" t="s">
        <v>398</v>
      </c>
    </row>
    <row r="20" spans="1:8" x14ac:dyDescent="0.3">
      <c r="A20" s="17">
        <v>22</v>
      </c>
      <c r="B20" s="30" t="s">
        <v>773</v>
      </c>
      <c r="C20" s="7" t="s">
        <v>96</v>
      </c>
      <c r="D20" s="7" t="s">
        <v>95</v>
      </c>
      <c r="E20" s="6" t="s">
        <v>17</v>
      </c>
      <c r="F20" s="11">
        <v>2013</v>
      </c>
      <c r="G20" s="34" t="s">
        <v>401</v>
      </c>
      <c r="H20" s="13" t="s">
        <v>319</v>
      </c>
    </row>
    <row r="21" spans="1:8" x14ac:dyDescent="0.3">
      <c r="A21" s="17">
        <v>23</v>
      </c>
      <c r="B21" s="30" t="s">
        <v>773</v>
      </c>
      <c r="C21" s="7" t="s">
        <v>26</v>
      </c>
      <c r="D21" s="7" t="s">
        <v>38</v>
      </c>
      <c r="E21" s="6" t="s">
        <v>39</v>
      </c>
      <c r="F21" s="11">
        <v>2015</v>
      </c>
      <c r="G21" s="13" t="s">
        <v>991</v>
      </c>
      <c r="H21" s="13" t="s">
        <v>403</v>
      </c>
    </row>
    <row r="22" spans="1:8" x14ac:dyDescent="0.3">
      <c r="A22" s="17">
        <v>24</v>
      </c>
      <c r="B22" s="30" t="s">
        <v>772</v>
      </c>
      <c r="C22" s="7" t="s">
        <v>63</v>
      </c>
      <c r="D22" s="7" t="s">
        <v>64</v>
      </c>
      <c r="E22" s="6" t="s">
        <v>65</v>
      </c>
      <c r="F22" s="11">
        <v>2018</v>
      </c>
      <c r="G22" s="16" t="s">
        <v>408</v>
      </c>
      <c r="H22" s="16" t="s">
        <v>409</v>
      </c>
    </row>
    <row r="23" spans="1:8" x14ac:dyDescent="0.3">
      <c r="A23" s="17">
        <v>25</v>
      </c>
      <c r="B23" s="30" t="s">
        <v>773</v>
      </c>
      <c r="C23" s="7" t="s">
        <v>105</v>
      </c>
      <c r="D23" s="7" t="s">
        <v>59</v>
      </c>
      <c r="E23" s="6" t="s">
        <v>2</v>
      </c>
      <c r="F23" s="11">
        <v>2017</v>
      </c>
      <c r="G23" s="13" t="s">
        <v>412</v>
      </c>
      <c r="H23" s="13" t="s">
        <v>999</v>
      </c>
    </row>
    <row r="24" spans="1:8" x14ac:dyDescent="0.3">
      <c r="A24" s="17">
        <v>26</v>
      </c>
      <c r="B24" s="30" t="s">
        <v>772</v>
      </c>
      <c r="C24" s="7" t="s">
        <v>30</v>
      </c>
      <c r="D24" s="7" t="s">
        <v>58</v>
      </c>
      <c r="E24" s="6" t="s">
        <v>31</v>
      </c>
      <c r="F24" s="11">
        <v>2011</v>
      </c>
      <c r="G24" s="63" t="s">
        <v>321</v>
      </c>
      <c r="H24" s="13" t="s">
        <v>320</v>
      </c>
    </row>
    <row r="25" spans="1:8" x14ac:dyDescent="0.3">
      <c r="A25" s="17">
        <v>28</v>
      </c>
      <c r="B25" s="30" t="s">
        <v>773</v>
      </c>
      <c r="C25" s="7" t="s">
        <v>27</v>
      </c>
      <c r="D25" s="7" t="s">
        <v>104</v>
      </c>
      <c r="E25" s="6" t="s">
        <v>14</v>
      </c>
      <c r="F25" s="11">
        <v>2015</v>
      </c>
      <c r="G25" s="15" t="s">
        <v>417</v>
      </c>
      <c r="H25" s="15" t="s">
        <v>416</v>
      </c>
    </row>
    <row r="26" spans="1:8" x14ac:dyDescent="0.3">
      <c r="A26" s="17">
        <v>29</v>
      </c>
      <c r="B26" s="30" t="s">
        <v>772</v>
      </c>
      <c r="C26" s="7" t="s">
        <v>66</v>
      </c>
      <c r="D26" s="7" t="s">
        <v>67</v>
      </c>
      <c r="E26" s="6" t="s">
        <v>68</v>
      </c>
      <c r="F26" s="11">
        <v>2018</v>
      </c>
      <c r="G26" s="15" t="s">
        <v>419</v>
      </c>
      <c r="H26" s="15" t="s">
        <v>420</v>
      </c>
    </row>
    <row r="27" spans="1:8" x14ac:dyDescent="0.3">
      <c r="A27" s="17">
        <v>30</v>
      </c>
      <c r="B27" s="30" t="s">
        <v>772</v>
      </c>
      <c r="C27" s="7" t="s">
        <v>69</v>
      </c>
      <c r="D27" s="7" t="s">
        <v>70</v>
      </c>
      <c r="E27" s="6" t="s">
        <v>71</v>
      </c>
      <c r="F27" s="11">
        <v>2018</v>
      </c>
      <c r="G27" s="34" t="s">
        <v>424</v>
      </c>
      <c r="H27" s="13" t="s">
        <v>317</v>
      </c>
    </row>
    <row r="28" spans="1:8" x14ac:dyDescent="0.3">
      <c r="A28" s="17">
        <v>31</v>
      </c>
      <c r="B28" s="30" t="s">
        <v>772</v>
      </c>
      <c r="C28" s="7" t="s">
        <v>60</v>
      </c>
      <c r="D28" s="7" t="s">
        <v>61</v>
      </c>
      <c r="E28" s="6" t="s">
        <v>62</v>
      </c>
      <c r="F28" s="11">
        <v>2016</v>
      </c>
      <c r="G28" s="34" t="s">
        <v>436</v>
      </c>
      <c r="H28" s="13" t="s">
        <v>1001</v>
      </c>
    </row>
    <row r="29" spans="1:8" x14ac:dyDescent="0.3">
      <c r="A29" s="18">
        <v>33</v>
      </c>
      <c r="B29" s="30" t="s">
        <v>543</v>
      </c>
      <c r="C29" s="7" t="s">
        <v>301</v>
      </c>
      <c r="D29" s="7" t="s">
        <v>302</v>
      </c>
      <c r="E29" s="6" t="s">
        <v>310</v>
      </c>
      <c r="F29" s="11">
        <v>2016</v>
      </c>
      <c r="G29" s="15" t="s">
        <v>992</v>
      </c>
      <c r="H29" s="15" t="s">
        <v>428</v>
      </c>
    </row>
    <row r="30" spans="1:8" x14ac:dyDescent="0.3">
      <c r="A30" s="17">
        <v>34</v>
      </c>
      <c r="B30" s="30" t="s">
        <v>543</v>
      </c>
      <c r="C30" s="5" t="s">
        <v>163</v>
      </c>
      <c r="D30" s="5" t="s">
        <v>164</v>
      </c>
      <c r="E30" s="6" t="s">
        <v>165</v>
      </c>
      <c r="F30" s="11">
        <v>2011</v>
      </c>
      <c r="G30" s="13" t="s">
        <v>993</v>
      </c>
      <c r="H30" s="13" t="s">
        <v>431</v>
      </c>
    </row>
    <row r="31" spans="1:8" x14ac:dyDescent="0.3">
      <c r="A31" s="17">
        <v>35</v>
      </c>
      <c r="B31" s="30" t="s">
        <v>543</v>
      </c>
      <c r="C31" s="5" t="s">
        <v>189</v>
      </c>
      <c r="D31" s="5" t="s">
        <v>190</v>
      </c>
      <c r="E31" s="6" t="s">
        <v>191</v>
      </c>
      <c r="F31" s="11">
        <v>2010</v>
      </c>
      <c r="G31" s="13"/>
      <c r="H31" s="13" t="s">
        <v>432</v>
      </c>
    </row>
    <row r="32" spans="1:8" x14ac:dyDescent="0.3">
      <c r="A32" s="17">
        <v>36</v>
      </c>
      <c r="B32" s="30" t="s">
        <v>543</v>
      </c>
      <c r="C32" s="5" t="s">
        <v>272</v>
      </c>
      <c r="D32" s="5" t="s">
        <v>273</v>
      </c>
      <c r="E32" s="6" t="s">
        <v>274</v>
      </c>
      <c r="F32" s="11">
        <v>2014</v>
      </c>
      <c r="G32" s="13" t="s">
        <v>994</v>
      </c>
      <c r="H32" s="13" t="s">
        <v>995</v>
      </c>
    </row>
    <row r="33" spans="1:8" x14ac:dyDescent="0.3">
      <c r="A33" s="17">
        <v>37</v>
      </c>
      <c r="B33" s="30" t="s">
        <v>543</v>
      </c>
      <c r="C33" s="8" t="s">
        <v>169</v>
      </c>
      <c r="D33" s="5" t="s">
        <v>170</v>
      </c>
      <c r="E33" s="6" t="s">
        <v>171</v>
      </c>
      <c r="F33" s="11">
        <v>2009</v>
      </c>
      <c r="G33" s="13"/>
      <c r="H33" s="13" t="s">
        <v>999</v>
      </c>
    </row>
    <row r="34" spans="1:8" x14ac:dyDescent="0.3">
      <c r="A34" s="17">
        <v>39</v>
      </c>
      <c r="B34" s="30" t="s">
        <v>543</v>
      </c>
      <c r="C34" s="5" t="s">
        <v>198</v>
      </c>
      <c r="D34" s="5" t="s">
        <v>199</v>
      </c>
      <c r="E34" s="6" t="s">
        <v>200</v>
      </c>
      <c r="F34" s="11">
        <v>2007</v>
      </c>
      <c r="G34" s="15" t="s">
        <v>996</v>
      </c>
      <c r="H34" s="13" t="s">
        <v>999</v>
      </c>
    </row>
    <row r="35" spans="1:8" x14ac:dyDescent="0.3">
      <c r="A35" s="17">
        <v>40</v>
      </c>
      <c r="B35" s="30" t="s">
        <v>543</v>
      </c>
      <c r="C35" s="5" t="s">
        <v>251</v>
      </c>
      <c r="D35" s="5" t="s">
        <v>252</v>
      </c>
      <c r="E35" s="6" t="s">
        <v>253</v>
      </c>
      <c r="F35" s="11">
        <v>2006</v>
      </c>
      <c r="G35" s="13"/>
      <c r="H35" s="13" t="s">
        <v>999</v>
      </c>
    </row>
    <row r="36" spans="1:8" x14ac:dyDescent="0.3">
      <c r="A36" s="17">
        <v>41</v>
      </c>
      <c r="B36" s="30" t="s">
        <v>543</v>
      </c>
      <c r="C36" s="5" t="s">
        <v>139</v>
      </c>
      <c r="D36" s="5" t="s">
        <v>140</v>
      </c>
      <c r="E36" s="6" t="s">
        <v>141</v>
      </c>
      <c r="F36" s="11">
        <v>2004</v>
      </c>
      <c r="G36" s="13"/>
      <c r="H36" s="13" t="s">
        <v>999</v>
      </c>
    </row>
    <row r="37" spans="1:8" x14ac:dyDescent="0.3">
      <c r="A37" s="17">
        <v>42</v>
      </c>
      <c r="B37" s="30" t="s">
        <v>543</v>
      </c>
      <c r="C37" s="5" t="s">
        <v>227</v>
      </c>
      <c r="D37" s="5" t="s">
        <v>228</v>
      </c>
      <c r="E37" s="6" t="s">
        <v>229</v>
      </c>
      <c r="F37" s="11">
        <v>2006</v>
      </c>
      <c r="G37" s="15"/>
      <c r="H37" s="13" t="s">
        <v>999</v>
      </c>
    </row>
    <row r="38" spans="1:8" x14ac:dyDescent="0.3">
      <c r="A38" s="17">
        <v>45</v>
      </c>
      <c r="B38" s="30" t="s">
        <v>772</v>
      </c>
      <c r="C38" s="7" t="s">
        <v>87</v>
      </c>
      <c r="D38" s="7" t="s">
        <v>88</v>
      </c>
      <c r="E38" s="6" t="s">
        <v>89</v>
      </c>
      <c r="F38" s="11">
        <v>2015</v>
      </c>
      <c r="G38" s="13" t="s">
        <v>313</v>
      </c>
      <c r="H38" s="13" t="s">
        <v>999</v>
      </c>
    </row>
    <row r="39" spans="1:8" x14ac:dyDescent="0.3">
      <c r="A39" s="17">
        <v>46</v>
      </c>
      <c r="B39" s="30" t="s">
        <v>773</v>
      </c>
      <c r="C39" s="7" t="s">
        <v>118</v>
      </c>
      <c r="D39" s="7" t="s">
        <v>117</v>
      </c>
      <c r="E39" s="6" t="s">
        <v>13</v>
      </c>
      <c r="F39" s="11">
        <v>2015</v>
      </c>
      <c r="G39" s="62" t="s">
        <v>436</v>
      </c>
      <c r="H39" s="13" t="s">
        <v>1002</v>
      </c>
    </row>
    <row r="40" spans="1:8" x14ac:dyDescent="0.3">
      <c r="A40" s="17">
        <v>47</v>
      </c>
      <c r="B40" s="30" t="s">
        <v>773</v>
      </c>
      <c r="C40" s="7" t="s">
        <v>98</v>
      </c>
      <c r="D40" s="7" t="s">
        <v>97</v>
      </c>
      <c r="E40" s="6" t="s">
        <v>130</v>
      </c>
      <c r="F40" s="11">
        <v>2014</v>
      </c>
      <c r="G40" s="13" t="s">
        <v>314</v>
      </c>
      <c r="H40" s="13" t="s">
        <v>999</v>
      </c>
    </row>
    <row r="41" spans="1:8" x14ac:dyDescent="0.3">
      <c r="A41" s="17">
        <v>48</v>
      </c>
      <c r="B41" s="30" t="s">
        <v>773</v>
      </c>
      <c r="C41" s="7" t="s">
        <v>24</v>
      </c>
      <c r="D41" s="7" t="s">
        <v>112</v>
      </c>
      <c r="E41" s="6" t="s">
        <v>10</v>
      </c>
      <c r="F41" s="11">
        <v>2016</v>
      </c>
      <c r="G41" s="63" t="s">
        <v>462</v>
      </c>
      <c r="H41" s="14" t="s">
        <v>315</v>
      </c>
    </row>
    <row r="42" spans="1:8" x14ac:dyDescent="0.3">
      <c r="A42" s="17">
        <v>55</v>
      </c>
      <c r="B42" s="30" t="s">
        <v>543</v>
      </c>
      <c r="C42" s="8" t="s">
        <v>287</v>
      </c>
      <c r="D42" s="8" t="s">
        <v>288</v>
      </c>
      <c r="E42" s="6" t="s">
        <v>289</v>
      </c>
      <c r="F42" s="11">
        <v>2004</v>
      </c>
      <c r="G42" s="15"/>
      <c r="H42" s="13" t="s">
        <v>999</v>
      </c>
    </row>
    <row r="43" spans="1:8" x14ac:dyDescent="0.3">
      <c r="A43" s="17">
        <v>58</v>
      </c>
      <c r="B43" s="30" t="s">
        <v>543</v>
      </c>
      <c r="C43" s="5" t="s">
        <v>142</v>
      </c>
      <c r="D43" s="5" t="s">
        <v>143</v>
      </c>
      <c r="E43" s="6" t="s">
        <v>144</v>
      </c>
      <c r="F43" s="11">
        <v>2000</v>
      </c>
      <c r="G43" s="15"/>
      <c r="H43" s="15" t="s">
        <v>470</v>
      </c>
    </row>
    <row r="44" spans="1:8" x14ac:dyDescent="0.3">
      <c r="A44" s="17">
        <v>59</v>
      </c>
      <c r="B44" s="30" t="s">
        <v>543</v>
      </c>
      <c r="C44" s="5" t="s">
        <v>145</v>
      </c>
      <c r="D44" s="5" t="s">
        <v>146</v>
      </c>
      <c r="E44" s="6" t="s">
        <v>147</v>
      </c>
      <c r="F44" s="11">
        <v>2012</v>
      </c>
      <c r="G44" s="15" t="s">
        <v>472</v>
      </c>
      <c r="H44" s="15" t="s">
        <v>448</v>
      </c>
    </row>
    <row r="45" spans="1:8" x14ac:dyDescent="0.3">
      <c r="A45" s="17">
        <v>61</v>
      </c>
      <c r="B45" s="30" t="s">
        <v>773</v>
      </c>
      <c r="C45" s="7" t="s">
        <v>100</v>
      </c>
      <c r="D45" s="7" t="s">
        <v>99</v>
      </c>
      <c r="E45" s="6" t="s">
        <v>132</v>
      </c>
      <c r="F45" s="11">
        <v>2017</v>
      </c>
      <c r="G45" s="16" t="s">
        <v>318</v>
      </c>
      <c r="H45" s="13" t="s">
        <v>999</v>
      </c>
    </row>
    <row r="46" spans="1:8" x14ac:dyDescent="0.3">
      <c r="A46" s="17">
        <v>64</v>
      </c>
      <c r="B46" s="30" t="s">
        <v>543</v>
      </c>
      <c r="C46" s="5" t="s">
        <v>148</v>
      </c>
      <c r="D46" s="5" t="s">
        <v>149</v>
      </c>
      <c r="E46" s="6" t="s">
        <v>150</v>
      </c>
      <c r="F46" s="11">
        <v>2007</v>
      </c>
      <c r="G46" s="15" t="s">
        <v>475</v>
      </c>
      <c r="H46" s="13" t="s">
        <v>999</v>
      </c>
    </row>
    <row r="47" spans="1:8" x14ac:dyDescent="0.3">
      <c r="A47" s="17">
        <v>65</v>
      </c>
      <c r="B47" s="30" t="s">
        <v>543</v>
      </c>
      <c r="C47" s="8" t="s">
        <v>151</v>
      </c>
      <c r="D47" s="8" t="s">
        <v>152</v>
      </c>
      <c r="E47" s="6" t="s">
        <v>153</v>
      </c>
      <c r="F47" s="11">
        <v>2004</v>
      </c>
      <c r="G47" s="15"/>
      <c r="H47" s="13" t="s">
        <v>999</v>
      </c>
    </row>
    <row r="48" spans="1:8" x14ac:dyDescent="0.3">
      <c r="A48" s="17">
        <v>66</v>
      </c>
      <c r="B48" s="30" t="s">
        <v>543</v>
      </c>
      <c r="C48" s="5" t="s">
        <v>154</v>
      </c>
      <c r="D48" s="5" t="s">
        <v>155</v>
      </c>
      <c r="E48" s="6" t="s">
        <v>156</v>
      </c>
      <c r="F48" s="11">
        <v>2006</v>
      </c>
      <c r="G48" s="15" t="s">
        <v>481</v>
      </c>
      <c r="H48" s="15" t="s">
        <v>480</v>
      </c>
    </row>
    <row r="49" spans="1:8" x14ac:dyDescent="0.3">
      <c r="A49" s="17">
        <v>67</v>
      </c>
      <c r="B49" s="30" t="s">
        <v>543</v>
      </c>
      <c r="C49" s="5" t="s">
        <v>157</v>
      </c>
      <c r="D49" s="5" t="s">
        <v>158</v>
      </c>
      <c r="E49" s="6" t="s">
        <v>159</v>
      </c>
      <c r="F49" s="11">
        <v>2013</v>
      </c>
      <c r="G49" s="15"/>
      <c r="H49" s="13" t="s">
        <v>999</v>
      </c>
    </row>
    <row r="50" spans="1:8" x14ac:dyDescent="0.3">
      <c r="A50" s="17">
        <v>71</v>
      </c>
      <c r="B50" s="30" t="s">
        <v>543</v>
      </c>
      <c r="C50" s="5" t="s">
        <v>160</v>
      </c>
      <c r="D50" s="5" t="s">
        <v>161</v>
      </c>
      <c r="E50" s="6" t="s">
        <v>162</v>
      </c>
      <c r="F50" s="11">
        <v>2005</v>
      </c>
      <c r="G50" s="15"/>
      <c r="H50" s="13" t="s">
        <v>999</v>
      </c>
    </row>
    <row r="51" spans="1:8" x14ac:dyDescent="0.3">
      <c r="A51" s="17">
        <v>72</v>
      </c>
      <c r="B51" s="30" t="s">
        <v>773</v>
      </c>
      <c r="C51" s="7" t="s">
        <v>34</v>
      </c>
      <c r="D51" s="7" t="s">
        <v>116</v>
      </c>
      <c r="E51" s="6" t="s">
        <v>133</v>
      </c>
      <c r="F51" s="11">
        <v>2011</v>
      </c>
      <c r="G51" s="62"/>
      <c r="H51" s="13" t="s">
        <v>322</v>
      </c>
    </row>
    <row r="52" spans="1:8" x14ac:dyDescent="0.3">
      <c r="A52" s="17">
        <v>73</v>
      </c>
      <c r="B52" s="30" t="s">
        <v>773</v>
      </c>
      <c r="C52" s="7" t="s">
        <v>109</v>
      </c>
      <c r="D52" s="7" t="s">
        <v>108</v>
      </c>
      <c r="E52" s="6" t="s">
        <v>134</v>
      </c>
      <c r="F52" s="11">
        <v>2016</v>
      </c>
      <c r="G52" s="13" t="s">
        <v>486</v>
      </c>
      <c r="H52" s="13" t="s">
        <v>999</v>
      </c>
    </row>
    <row r="53" spans="1:8" x14ac:dyDescent="0.3">
      <c r="A53" s="17">
        <v>74</v>
      </c>
      <c r="B53" s="30" t="s">
        <v>543</v>
      </c>
      <c r="C53" s="5" t="s">
        <v>166</v>
      </c>
      <c r="D53" s="5" t="s">
        <v>167</v>
      </c>
      <c r="E53" s="6" t="s">
        <v>168</v>
      </c>
      <c r="F53" s="11">
        <v>2013</v>
      </c>
      <c r="G53" s="15" t="s">
        <v>490</v>
      </c>
      <c r="H53" s="15" t="s">
        <v>489</v>
      </c>
    </row>
    <row r="54" spans="1:8" x14ac:dyDescent="0.3">
      <c r="A54" s="17">
        <v>75</v>
      </c>
      <c r="B54" s="30" t="s">
        <v>543</v>
      </c>
      <c r="C54" s="5" t="s">
        <v>180</v>
      </c>
      <c r="D54" s="5" t="s">
        <v>181</v>
      </c>
      <c r="E54" s="6" t="s">
        <v>182</v>
      </c>
      <c r="F54" s="11">
        <v>2016</v>
      </c>
      <c r="G54" s="15" t="s">
        <v>490</v>
      </c>
      <c r="H54" s="13" t="s">
        <v>999</v>
      </c>
    </row>
    <row r="55" spans="1:8" x14ac:dyDescent="0.3">
      <c r="A55" s="17">
        <v>78</v>
      </c>
      <c r="B55" s="30" t="s">
        <v>773</v>
      </c>
      <c r="C55" s="7" t="s">
        <v>36</v>
      </c>
      <c r="D55" s="7" t="s">
        <v>37</v>
      </c>
      <c r="E55" s="6" t="s">
        <v>18</v>
      </c>
      <c r="F55" s="11">
        <v>2013</v>
      </c>
      <c r="G55" s="15" t="s">
        <v>468</v>
      </c>
      <c r="H55" s="13" t="s">
        <v>999</v>
      </c>
    </row>
    <row r="56" spans="1:8" x14ac:dyDescent="0.3">
      <c r="A56" s="17">
        <v>79</v>
      </c>
      <c r="B56" s="30" t="s">
        <v>543</v>
      </c>
      <c r="C56" s="5" t="s">
        <v>295</v>
      </c>
      <c r="D56" s="5" t="s">
        <v>296</v>
      </c>
      <c r="E56" s="6" t="s">
        <v>297</v>
      </c>
      <c r="F56" s="11">
        <v>2011</v>
      </c>
      <c r="G56" s="15" t="s">
        <v>493</v>
      </c>
      <c r="H56" s="13" t="s">
        <v>999</v>
      </c>
    </row>
    <row r="57" spans="1:8" x14ac:dyDescent="0.3">
      <c r="A57" s="17">
        <v>84</v>
      </c>
      <c r="B57" s="30" t="s">
        <v>543</v>
      </c>
      <c r="C57" s="5" t="s">
        <v>172</v>
      </c>
      <c r="D57" s="5" t="s">
        <v>173</v>
      </c>
      <c r="E57" s="6" t="s">
        <v>174</v>
      </c>
      <c r="F57" s="11">
        <v>2004</v>
      </c>
      <c r="G57" s="15"/>
      <c r="H57" s="13" t="s">
        <v>999</v>
      </c>
    </row>
    <row r="58" spans="1:8" x14ac:dyDescent="0.3">
      <c r="A58" s="17">
        <v>85</v>
      </c>
      <c r="B58" s="30" t="s">
        <v>773</v>
      </c>
      <c r="C58" s="7" t="s">
        <v>32</v>
      </c>
      <c r="D58" s="7" t="s">
        <v>115</v>
      </c>
      <c r="E58" s="6" t="s">
        <v>20</v>
      </c>
      <c r="F58" s="11">
        <v>2012</v>
      </c>
      <c r="G58" s="15"/>
      <c r="H58" s="15" t="s">
        <v>464</v>
      </c>
    </row>
    <row r="59" spans="1:8" x14ac:dyDescent="0.3">
      <c r="A59" s="17">
        <v>87</v>
      </c>
      <c r="B59" s="30" t="s">
        <v>543</v>
      </c>
      <c r="C59" s="5" t="s">
        <v>494</v>
      </c>
      <c r="D59" s="5" t="s">
        <v>175</v>
      </c>
      <c r="E59" s="6" t="s">
        <v>176</v>
      </c>
      <c r="F59" s="11">
        <v>2009</v>
      </c>
      <c r="G59" s="15"/>
      <c r="H59" s="15" t="s">
        <v>495</v>
      </c>
    </row>
    <row r="60" spans="1:8" x14ac:dyDescent="0.3">
      <c r="A60" s="17">
        <v>90</v>
      </c>
      <c r="B60" s="30" t="s">
        <v>772</v>
      </c>
      <c r="C60" s="7" t="s">
        <v>46</v>
      </c>
      <c r="D60" s="7" t="s">
        <v>45</v>
      </c>
      <c r="E60" s="6" t="s">
        <v>47</v>
      </c>
      <c r="F60" s="11">
        <v>2018</v>
      </c>
      <c r="G60" s="15" t="s">
        <v>498</v>
      </c>
      <c r="H60" s="15" t="s">
        <v>496</v>
      </c>
    </row>
    <row r="61" spans="1:8" x14ac:dyDescent="0.3">
      <c r="A61" s="17">
        <v>92</v>
      </c>
      <c r="B61" s="30" t="s">
        <v>772</v>
      </c>
      <c r="C61" s="7" t="s">
        <v>54</v>
      </c>
      <c r="D61" s="7" t="s">
        <v>55</v>
      </c>
      <c r="E61" s="6" t="s">
        <v>56</v>
      </c>
      <c r="F61" s="11">
        <v>2017</v>
      </c>
      <c r="G61" s="15" t="s">
        <v>500</v>
      </c>
      <c r="H61" s="13" t="s">
        <v>999</v>
      </c>
    </row>
    <row r="62" spans="1:8" x14ac:dyDescent="0.3">
      <c r="A62" s="17">
        <v>99</v>
      </c>
      <c r="B62" s="30" t="s">
        <v>543</v>
      </c>
      <c r="C62" s="5" t="s">
        <v>290</v>
      </c>
      <c r="D62" s="7" t="s">
        <v>291</v>
      </c>
      <c r="E62" s="24" t="s">
        <v>502</v>
      </c>
      <c r="F62" s="11">
        <v>2007</v>
      </c>
      <c r="G62" s="15"/>
      <c r="H62" s="15" t="s">
        <v>346</v>
      </c>
    </row>
    <row r="63" spans="1:8" x14ac:dyDescent="0.3">
      <c r="A63" s="17">
        <v>102</v>
      </c>
      <c r="B63" s="30" t="s">
        <v>543</v>
      </c>
      <c r="C63" s="7" t="s">
        <v>114</v>
      </c>
      <c r="D63" s="7" t="s">
        <v>113</v>
      </c>
      <c r="E63" s="6" t="s">
        <v>135</v>
      </c>
      <c r="F63" s="11">
        <v>2012</v>
      </c>
      <c r="G63" s="15"/>
      <c r="H63" s="13" t="s">
        <v>999</v>
      </c>
    </row>
    <row r="64" spans="1:8" x14ac:dyDescent="0.3">
      <c r="A64" s="17">
        <v>103</v>
      </c>
      <c r="B64" s="30" t="s">
        <v>543</v>
      </c>
      <c r="C64" s="5" t="s">
        <v>183</v>
      </c>
      <c r="D64" s="5" t="s">
        <v>184</v>
      </c>
      <c r="E64" s="6" t="s">
        <v>185</v>
      </c>
      <c r="F64" s="11">
        <v>2003</v>
      </c>
      <c r="G64" s="15"/>
      <c r="H64" s="13" t="s">
        <v>999</v>
      </c>
    </row>
    <row r="65" spans="1:8" x14ac:dyDescent="0.3">
      <c r="A65" s="17">
        <v>106</v>
      </c>
      <c r="B65" s="30" t="s">
        <v>772</v>
      </c>
      <c r="C65" s="7" t="s">
        <v>40</v>
      </c>
      <c r="D65" s="7" t="s">
        <v>41</v>
      </c>
      <c r="E65" s="6" t="s">
        <v>23</v>
      </c>
      <c r="F65" s="11">
        <v>2012</v>
      </c>
      <c r="G65" s="15" t="s">
        <v>506</v>
      </c>
      <c r="H65" s="15" t="s">
        <v>505</v>
      </c>
    </row>
    <row r="66" spans="1:8" x14ac:dyDescent="0.3">
      <c r="A66" s="17">
        <v>107</v>
      </c>
      <c r="B66" s="30" t="s">
        <v>543</v>
      </c>
      <c r="C66" s="5" t="s">
        <v>186</v>
      </c>
      <c r="D66" s="5" t="s">
        <v>187</v>
      </c>
      <c r="E66" s="6" t="s">
        <v>188</v>
      </c>
      <c r="F66" s="11">
        <v>2012</v>
      </c>
      <c r="G66" s="15"/>
      <c r="H66" s="13" t="s">
        <v>999</v>
      </c>
    </row>
    <row r="67" spans="1:8" x14ac:dyDescent="0.3">
      <c r="A67" s="17">
        <v>108</v>
      </c>
      <c r="B67" s="30" t="s">
        <v>543</v>
      </c>
      <c r="C67" s="5" t="s">
        <v>192</v>
      </c>
      <c r="D67" s="5" t="s">
        <v>193</v>
      </c>
      <c r="E67" s="6" t="s">
        <v>194</v>
      </c>
      <c r="F67" s="11">
        <v>2006</v>
      </c>
      <c r="G67" s="15" t="s">
        <v>510</v>
      </c>
      <c r="H67" s="13" t="s">
        <v>999</v>
      </c>
    </row>
    <row r="68" spans="1:8" x14ac:dyDescent="0.3">
      <c r="A68" s="17">
        <v>110</v>
      </c>
      <c r="B68" s="30" t="s">
        <v>773</v>
      </c>
      <c r="C68" s="7" t="s">
        <v>25</v>
      </c>
      <c r="D68" s="7" t="s">
        <v>125</v>
      </c>
      <c r="E68" s="6" t="s">
        <v>12</v>
      </c>
      <c r="F68" s="11">
        <v>2016</v>
      </c>
      <c r="G68" s="15" t="s">
        <v>512</v>
      </c>
      <c r="H68" s="15" t="s">
        <v>511</v>
      </c>
    </row>
    <row r="69" spans="1:8" x14ac:dyDescent="0.3">
      <c r="A69" s="17">
        <v>113</v>
      </c>
      <c r="B69" s="30" t="s">
        <v>543</v>
      </c>
      <c r="C69" s="5" t="s">
        <v>201</v>
      </c>
      <c r="D69" s="5" t="s">
        <v>202</v>
      </c>
      <c r="E69" s="6" t="s">
        <v>203</v>
      </c>
      <c r="F69" s="11">
        <v>2006</v>
      </c>
      <c r="G69" s="15" t="s">
        <v>514</v>
      </c>
      <c r="H69" s="15" t="s">
        <v>480</v>
      </c>
    </row>
    <row r="70" spans="1:8" x14ac:dyDescent="0.3">
      <c r="A70" s="17">
        <v>114</v>
      </c>
      <c r="B70" s="30" t="s">
        <v>773</v>
      </c>
      <c r="C70" s="7" t="s">
        <v>92</v>
      </c>
      <c r="D70" s="7" t="s">
        <v>91</v>
      </c>
      <c r="E70" s="6" t="s">
        <v>15</v>
      </c>
      <c r="F70" s="11">
        <v>2015</v>
      </c>
      <c r="G70" s="15" t="s">
        <v>436</v>
      </c>
      <c r="H70" s="13" t="s">
        <v>999</v>
      </c>
    </row>
    <row r="71" spans="1:8" x14ac:dyDescent="0.3">
      <c r="A71" s="17">
        <v>115</v>
      </c>
      <c r="B71" s="30" t="s">
        <v>543</v>
      </c>
      <c r="C71" s="5" t="s">
        <v>204</v>
      </c>
      <c r="D71" s="5" t="s">
        <v>205</v>
      </c>
      <c r="E71" s="24" t="s">
        <v>206</v>
      </c>
      <c r="F71" s="11">
        <v>2010</v>
      </c>
      <c r="G71" s="15"/>
      <c r="H71" s="13" t="s">
        <v>999</v>
      </c>
    </row>
    <row r="72" spans="1:8" x14ac:dyDescent="0.3">
      <c r="A72" s="17">
        <v>117</v>
      </c>
      <c r="B72" s="30" t="s">
        <v>543</v>
      </c>
      <c r="C72" s="5" t="s">
        <v>207</v>
      </c>
      <c r="D72" s="5" t="s">
        <v>208</v>
      </c>
      <c r="E72" s="6" t="s">
        <v>209</v>
      </c>
      <c r="F72" s="11">
        <v>2012</v>
      </c>
      <c r="G72" s="15" t="s">
        <v>517</v>
      </c>
      <c r="H72" s="13" t="s">
        <v>999</v>
      </c>
    </row>
    <row r="73" spans="1:8" x14ac:dyDescent="0.3">
      <c r="A73" s="17">
        <v>118</v>
      </c>
      <c r="B73" s="30" t="s">
        <v>772</v>
      </c>
      <c r="C73" s="7" t="s">
        <v>42</v>
      </c>
      <c r="D73" s="7" t="s">
        <v>43</v>
      </c>
      <c r="E73" s="6" t="s">
        <v>44</v>
      </c>
      <c r="F73" s="11">
        <v>2016</v>
      </c>
      <c r="G73" s="15" t="s">
        <v>520</v>
      </c>
      <c r="H73" s="13" t="s">
        <v>999</v>
      </c>
    </row>
    <row r="74" spans="1:8" x14ac:dyDescent="0.3">
      <c r="A74" s="17">
        <v>119</v>
      </c>
      <c r="B74" s="30" t="s">
        <v>772</v>
      </c>
      <c r="C74" s="7" t="s">
        <v>51</v>
      </c>
      <c r="D74" s="7" t="s">
        <v>52</v>
      </c>
      <c r="E74" s="6" t="s">
        <v>53</v>
      </c>
      <c r="F74" s="11">
        <v>2018</v>
      </c>
      <c r="G74" s="15" t="s">
        <v>428</v>
      </c>
      <c r="H74" s="13" t="s">
        <v>999</v>
      </c>
    </row>
    <row r="75" spans="1:8" x14ac:dyDescent="0.3">
      <c r="A75" s="17">
        <v>120</v>
      </c>
      <c r="B75" s="30" t="s">
        <v>543</v>
      </c>
      <c r="C75" s="5" t="s">
        <v>210</v>
      </c>
      <c r="D75" s="5" t="s">
        <v>211</v>
      </c>
      <c r="E75" s="24" t="s">
        <v>523</v>
      </c>
      <c r="F75" s="11">
        <v>2016</v>
      </c>
      <c r="G75" s="15"/>
      <c r="H75" s="13" t="s">
        <v>999</v>
      </c>
    </row>
    <row r="76" spans="1:8" x14ac:dyDescent="0.3">
      <c r="A76" s="17">
        <v>122</v>
      </c>
      <c r="B76" s="30" t="s">
        <v>772</v>
      </c>
      <c r="C76" s="7" t="s">
        <v>78</v>
      </c>
      <c r="D76" s="7" t="s">
        <v>79</v>
      </c>
      <c r="E76" s="6" t="s">
        <v>80</v>
      </c>
      <c r="F76" s="11">
        <v>2010</v>
      </c>
      <c r="G76" s="34" t="s">
        <v>353</v>
      </c>
      <c r="H76" s="15" t="s">
        <v>337</v>
      </c>
    </row>
    <row r="77" spans="1:8" x14ac:dyDescent="0.3">
      <c r="A77" s="17">
        <v>123</v>
      </c>
      <c r="B77" s="30" t="s">
        <v>773</v>
      </c>
      <c r="C77" s="7" t="s">
        <v>94</v>
      </c>
      <c r="D77" s="7" t="s">
        <v>93</v>
      </c>
      <c r="E77" s="6" t="s">
        <v>19</v>
      </c>
      <c r="F77" s="11">
        <v>2013</v>
      </c>
      <c r="G77" s="15" t="s">
        <v>527</v>
      </c>
      <c r="H77" s="15" t="s">
        <v>526</v>
      </c>
    </row>
    <row r="78" spans="1:8" x14ac:dyDescent="0.3">
      <c r="A78" s="17">
        <v>124</v>
      </c>
      <c r="B78" s="30" t="s">
        <v>773</v>
      </c>
      <c r="C78" s="7" t="s">
        <v>84</v>
      </c>
      <c r="D78" s="7" t="s">
        <v>85</v>
      </c>
      <c r="E78" s="6" t="s">
        <v>86</v>
      </c>
      <c r="F78" s="11">
        <v>2013</v>
      </c>
      <c r="G78" s="15" t="s">
        <v>528</v>
      </c>
      <c r="H78" s="13" t="s">
        <v>999</v>
      </c>
    </row>
    <row r="79" spans="1:8" x14ac:dyDescent="0.3">
      <c r="A79" s="17">
        <v>125</v>
      </c>
      <c r="B79" s="30" t="s">
        <v>543</v>
      </c>
      <c r="C79" s="5" t="s">
        <v>218</v>
      </c>
      <c r="D79" s="5" t="s">
        <v>219</v>
      </c>
      <c r="E79" s="6" t="s">
        <v>220</v>
      </c>
      <c r="F79" s="11">
        <v>2008</v>
      </c>
      <c r="G79" s="15" t="s">
        <v>531</v>
      </c>
      <c r="H79" s="15" t="s">
        <v>530</v>
      </c>
    </row>
    <row r="80" spans="1:8" x14ac:dyDescent="0.3">
      <c r="A80" s="17">
        <v>127</v>
      </c>
      <c r="B80" s="30" t="s">
        <v>773</v>
      </c>
      <c r="C80" s="7" t="s">
        <v>120</v>
      </c>
      <c r="D80" s="7" t="s">
        <v>119</v>
      </c>
      <c r="E80" s="6" t="s">
        <v>137</v>
      </c>
      <c r="F80" s="11">
        <v>2017</v>
      </c>
      <c r="G80" s="15"/>
      <c r="H80" s="13" t="s">
        <v>999</v>
      </c>
    </row>
    <row r="81" spans="1:8" x14ac:dyDescent="0.3">
      <c r="A81" s="17">
        <v>131</v>
      </c>
      <c r="B81" s="30" t="s">
        <v>543</v>
      </c>
      <c r="C81" s="5" t="s">
        <v>292</v>
      </c>
      <c r="D81" s="5" t="s">
        <v>293</v>
      </c>
      <c r="E81" s="24" t="s">
        <v>294</v>
      </c>
      <c r="F81" s="11">
        <v>2012</v>
      </c>
      <c r="G81" s="15"/>
      <c r="H81" s="13" t="s">
        <v>999</v>
      </c>
    </row>
    <row r="82" spans="1:8" x14ac:dyDescent="0.3">
      <c r="A82" s="17">
        <v>132</v>
      </c>
      <c r="B82" s="30" t="s">
        <v>543</v>
      </c>
      <c r="C82" s="5" t="s">
        <v>221</v>
      </c>
      <c r="D82" s="5" t="s">
        <v>222</v>
      </c>
      <c r="E82" s="6" t="s">
        <v>223</v>
      </c>
      <c r="F82" s="11">
        <v>2012</v>
      </c>
      <c r="G82" s="15" t="s">
        <v>451</v>
      </c>
      <c r="H82" s="15" t="s">
        <v>448</v>
      </c>
    </row>
    <row r="83" spans="1:8" x14ac:dyDescent="0.3">
      <c r="A83" s="17">
        <v>136</v>
      </c>
      <c r="B83" s="30" t="s">
        <v>772</v>
      </c>
      <c r="C83" s="7" t="s">
        <v>75</v>
      </c>
      <c r="D83" s="7" t="s">
        <v>76</v>
      </c>
      <c r="E83" s="6" t="s">
        <v>77</v>
      </c>
      <c r="F83" s="11">
        <v>2017</v>
      </c>
      <c r="G83" s="15"/>
      <c r="H83" s="13" t="s">
        <v>999</v>
      </c>
    </row>
    <row r="84" spans="1:8" x14ac:dyDescent="0.3">
      <c r="A84" s="17">
        <v>138</v>
      </c>
      <c r="B84" s="30" t="s">
        <v>543</v>
      </c>
      <c r="C84" s="5" t="s">
        <v>224</v>
      </c>
      <c r="D84" s="5" t="s">
        <v>225</v>
      </c>
      <c r="E84" s="6" t="s">
        <v>226</v>
      </c>
      <c r="F84" s="11">
        <v>2007</v>
      </c>
      <c r="G84" s="15"/>
      <c r="H84" s="15" t="s">
        <v>535</v>
      </c>
    </row>
    <row r="85" spans="1:8" x14ac:dyDescent="0.3">
      <c r="A85" s="17">
        <v>140</v>
      </c>
      <c r="B85" s="30" t="s">
        <v>773</v>
      </c>
      <c r="C85" s="7" t="s">
        <v>111</v>
      </c>
      <c r="D85" s="7" t="s">
        <v>110</v>
      </c>
      <c r="E85" s="6" t="s">
        <v>21</v>
      </c>
      <c r="F85" s="11">
        <v>2011</v>
      </c>
      <c r="G85" s="15" t="s">
        <v>353</v>
      </c>
      <c r="H85" s="15" t="s">
        <v>1003</v>
      </c>
    </row>
    <row r="86" spans="1:8" x14ac:dyDescent="0.3">
      <c r="A86" s="17">
        <v>142</v>
      </c>
      <c r="B86" s="30" t="s">
        <v>543</v>
      </c>
      <c r="C86" s="5" t="s">
        <v>230</v>
      </c>
      <c r="D86" s="5" t="s">
        <v>231</v>
      </c>
      <c r="E86" s="6" t="s">
        <v>232</v>
      </c>
      <c r="F86" s="11">
        <v>2014</v>
      </c>
      <c r="G86" s="15"/>
      <c r="H86" s="13" t="s">
        <v>999</v>
      </c>
    </row>
    <row r="87" spans="1:8" x14ac:dyDescent="0.3">
      <c r="A87" s="17">
        <v>143</v>
      </c>
      <c r="B87" s="30" t="s">
        <v>543</v>
      </c>
      <c r="C87" s="5" t="s">
        <v>233</v>
      </c>
      <c r="D87" s="5" t="s">
        <v>234</v>
      </c>
      <c r="E87" s="6" t="s">
        <v>235</v>
      </c>
      <c r="F87" s="11">
        <v>2013</v>
      </c>
      <c r="G87" s="15"/>
      <c r="H87" s="13" t="s">
        <v>999</v>
      </c>
    </row>
    <row r="88" spans="1:8" x14ac:dyDescent="0.3">
      <c r="A88" s="17">
        <v>144</v>
      </c>
      <c r="B88" s="30" t="s">
        <v>543</v>
      </c>
      <c r="C88" s="5" t="s">
        <v>236</v>
      </c>
      <c r="D88" s="5" t="s">
        <v>237</v>
      </c>
      <c r="E88" s="6" t="s">
        <v>238</v>
      </c>
      <c r="F88" s="11">
        <v>2009</v>
      </c>
      <c r="G88" s="15"/>
      <c r="H88" s="13" t="s">
        <v>999</v>
      </c>
    </row>
    <row r="89" spans="1:8" x14ac:dyDescent="0.3">
      <c r="A89" s="17">
        <v>145</v>
      </c>
      <c r="B89" s="30" t="s">
        <v>543</v>
      </c>
      <c r="C89" s="5" t="s">
        <v>239</v>
      </c>
      <c r="D89" s="5" t="s">
        <v>240</v>
      </c>
      <c r="E89" s="6" t="s">
        <v>241</v>
      </c>
      <c r="F89" s="11">
        <v>1997</v>
      </c>
      <c r="G89" s="15"/>
      <c r="H89" s="15" t="s">
        <v>537</v>
      </c>
    </row>
    <row r="90" spans="1:8" x14ac:dyDescent="0.3">
      <c r="A90" s="17">
        <v>147</v>
      </c>
      <c r="B90" s="30" t="s">
        <v>773</v>
      </c>
      <c r="C90" s="7" t="s">
        <v>127</v>
      </c>
      <c r="D90" s="7" t="s">
        <v>126</v>
      </c>
      <c r="E90" s="6" t="s">
        <v>16</v>
      </c>
      <c r="F90" s="11">
        <v>2014</v>
      </c>
      <c r="G90" s="15"/>
      <c r="H90" s="15" t="s">
        <v>539</v>
      </c>
    </row>
    <row r="91" spans="1:8" x14ac:dyDescent="0.3">
      <c r="A91" s="17">
        <v>150</v>
      </c>
      <c r="B91" s="30" t="s">
        <v>543</v>
      </c>
      <c r="C91" s="5" t="s">
        <v>242</v>
      </c>
      <c r="D91" s="5" t="s">
        <v>243</v>
      </c>
      <c r="E91" s="6" t="s">
        <v>244</v>
      </c>
      <c r="F91" s="11">
        <v>2000</v>
      </c>
      <c r="G91" s="15"/>
      <c r="H91" s="15" t="s">
        <v>543</v>
      </c>
    </row>
    <row r="92" spans="1:8" x14ac:dyDescent="0.3">
      <c r="A92" s="17">
        <v>152</v>
      </c>
      <c r="B92" s="30" t="s">
        <v>543</v>
      </c>
      <c r="C92" s="5" t="s">
        <v>245</v>
      </c>
      <c r="D92" s="5" t="s">
        <v>246</v>
      </c>
      <c r="E92" s="6" t="s">
        <v>247</v>
      </c>
      <c r="F92" s="11">
        <v>2009</v>
      </c>
      <c r="G92" s="15"/>
      <c r="H92" s="15" t="s">
        <v>545</v>
      </c>
    </row>
    <row r="93" spans="1:8" x14ac:dyDescent="0.3">
      <c r="A93" s="17">
        <v>153</v>
      </c>
      <c r="B93" s="30" t="s">
        <v>543</v>
      </c>
      <c r="C93" s="5" t="s">
        <v>248</v>
      </c>
      <c r="D93" s="5" t="s">
        <v>249</v>
      </c>
      <c r="E93" s="6" t="s">
        <v>250</v>
      </c>
      <c r="F93" s="11">
        <v>2011</v>
      </c>
      <c r="G93" s="15"/>
      <c r="H93" s="13" t="s">
        <v>999</v>
      </c>
    </row>
    <row r="94" spans="1:8" x14ac:dyDescent="0.3">
      <c r="A94" s="17">
        <v>154</v>
      </c>
      <c r="B94" s="30" t="s">
        <v>772</v>
      </c>
      <c r="C94" s="7" t="s">
        <v>72</v>
      </c>
      <c r="D94" s="7" t="s">
        <v>73</v>
      </c>
      <c r="E94" s="6" t="s">
        <v>74</v>
      </c>
      <c r="F94" s="11">
        <v>2018</v>
      </c>
      <c r="G94" s="15"/>
      <c r="H94" s="13" t="s">
        <v>999</v>
      </c>
    </row>
    <row r="95" spans="1:8" x14ac:dyDescent="0.3">
      <c r="A95" s="17">
        <v>155</v>
      </c>
      <c r="B95" s="30" t="s">
        <v>773</v>
      </c>
      <c r="C95" s="7" t="s">
        <v>107</v>
      </c>
      <c r="D95" s="7" t="s">
        <v>106</v>
      </c>
      <c r="E95" s="6" t="s">
        <v>138</v>
      </c>
      <c r="F95" s="11">
        <v>2016</v>
      </c>
      <c r="G95" s="15" t="s">
        <v>460</v>
      </c>
      <c r="H95" s="15" t="s">
        <v>458</v>
      </c>
    </row>
    <row r="96" spans="1:8" x14ac:dyDescent="0.3">
      <c r="A96" s="17">
        <v>156</v>
      </c>
      <c r="B96" s="30" t="s">
        <v>543</v>
      </c>
      <c r="C96" s="5" t="s">
        <v>254</v>
      </c>
      <c r="D96" s="5" t="s">
        <v>255</v>
      </c>
      <c r="E96" s="6" t="s">
        <v>256</v>
      </c>
      <c r="F96" s="11">
        <v>2011</v>
      </c>
      <c r="G96" s="15" t="s">
        <v>454</v>
      </c>
      <c r="H96" s="15" t="s">
        <v>456</v>
      </c>
    </row>
    <row r="97" spans="1:8" x14ac:dyDescent="0.3">
      <c r="A97" s="17">
        <v>157</v>
      </c>
      <c r="B97" s="30" t="s">
        <v>543</v>
      </c>
      <c r="C97" s="5" t="s">
        <v>281</v>
      </c>
      <c r="D97" s="5" t="s">
        <v>282</v>
      </c>
      <c r="E97" s="6" t="s">
        <v>283</v>
      </c>
      <c r="F97" s="11">
        <v>2000</v>
      </c>
      <c r="G97" s="15"/>
      <c r="H97" s="13" t="s">
        <v>999</v>
      </c>
    </row>
    <row r="98" spans="1:8" x14ac:dyDescent="0.3">
      <c r="A98" s="17">
        <v>158</v>
      </c>
      <c r="B98" s="30" t="s">
        <v>543</v>
      </c>
      <c r="C98" s="5" t="s">
        <v>257</v>
      </c>
      <c r="D98" s="5" t="s">
        <v>258</v>
      </c>
      <c r="E98" s="6" t="s">
        <v>259</v>
      </c>
      <c r="F98" s="11">
        <v>2005</v>
      </c>
      <c r="G98" s="15"/>
      <c r="H98" s="13" t="s">
        <v>999</v>
      </c>
    </row>
    <row r="99" spans="1:8" x14ac:dyDescent="0.3">
      <c r="A99" s="17">
        <v>159</v>
      </c>
      <c r="B99" s="30" t="s">
        <v>543</v>
      </c>
      <c r="C99" s="5" t="s">
        <v>260</v>
      </c>
      <c r="D99" s="5" t="s">
        <v>261</v>
      </c>
      <c r="E99" s="6" t="s">
        <v>262</v>
      </c>
      <c r="F99" s="11">
        <v>2006</v>
      </c>
      <c r="G99" s="15"/>
      <c r="H99" s="15" t="s">
        <v>444</v>
      </c>
    </row>
    <row r="100" spans="1:8" x14ac:dyDescent="0.3">
      <c r="A100" s="17">
        <v>160</v>
      </c>
      <c r="B100" s="30" t="s">
        <v>543</v>
      </c>
      <c r="C100" s="5" t="s">
        <v>263</v>
      </c>
      <c r="D100" s="5" t="s">
        <v>264</v>
      </c>
      <c r="E100" s="6" t="s">
        <v>265</v>
      </c>
      <c r="F100" s="11">
        <v>2012</v>
      </c>
      <c r="G100" s="15"/>
      <c r="H100" s="13" t="s">
        <v>999</v>
      </c>
    </row>
    <row r="101" spans="1:8" x14ac:dyDescent="0.3">
      <c r="A101" s="17">
        <v>161</v>
      </c>
      <c r="B101" s="30" t="s">
        <v>543</v>
      </c>
      <c r="C101" s="5" t="s">
        <v>266</v>
      </c>
      <c r="D101" s="5" t="s">
        <v>267</v>
      </c>
      <c r="E101" s="6" t="s">
        <v>268</v>
      </c>
      <c r="F101" s="11">
        <v>2008</v>
      </c>
      <c r="G101" s="15"/>
      <c r="H101" s="15" t="s">
        <v>441</v>
      </c>
    </row>
    <row r="102" spans="1:8" x14ac:dyDescent="0.3">
      <c r="A102" s="18">
        <v>162</v>
      </c>
      <c r="B102" s="30" t="s">
        <v>543</v>
      </c>
      <c r="C102" s="5" t="s">
        <v>269</v>
      </c>
      <c r="D102" s="5" t="s">
        <v>270</v>
      </c>
      <c r="E102" s="6" t="s">
        <v>271</v>
      </c>
      <c r="F102" s="11">
        <v>2013</v>
      </c>
      <c r="G102" s="15" t="s">
        <v>440</v>
      </c>
      <c r="H102" s="13" t="s">
        <v>999</v>
      </c>
    </row>
    <row r="103" spans="1:8" x14ac:dyDescent="0.3">
      <c r="A103" s="17">
        <v>170</v>
      </c>
      <c r="B103" s="30" t="s">
        <v>543</v>
      </c>
      <c r="C103" s="5" t="s">
        <v>278</v>
      </c>
      <c r="D103" s="5" t="s">
        <v>279</v>
      </c>
      <c r="E103" s="6" t="s">
        <v>280</v>
      </c>
      <c r="F103" s="11">
        <v>2013</v>
      </c>
      <c r="G103" s="15"/>
      <c r="H103" s="15" t="s">
        <v>472</v>
      </c>
    </row>
    <row r="104" spans="1:8" x14ac:dyDescent="0.3">
      <c r="A104" s="52">
        <v>172</v>
      </c>
      <c r="B104" s="39" t="s">
        <v>558</v>
      </c>
      <c r="C104" s="40" t="s">
        <v>560</v>
      </c>
      <c r="D104" s="40" t="s">
        <v>561</v>
      </c>
      <c r="E104" s="41" t="s">
        <v>562</v>
      </c>
      <c r="F104" s="39">
        <v>2018</v>
      </c>
      <c r="G104" s="62" t="s">
        <v>775</v>
      </c>
      <c r="H104" s="62" t="s">
        <v>774</v>
      </c>
    </row>
    <row r="105" spans="1:8" x14ac:dyDescent="0.3">
      <c r="A105" s="52">
        <v>173</v>
      </c>
      <c r="B105" s="39" t="s">
        <v>558</v>
      </c>
      <c r="C105" s="40" t="s">
        <v>563</v>
      </c>
      <c r="D105" s="40" t="s">
        <v>564</v>
      </c>
      <c r="E105" s="41" t="s">
        <v>565</v>
      </c>
      <c r="F105" s="39">
        <v>2019</v>
      </c>
      <c r="G105" s="62" t="s">
        <v>778</v>
      </c>
      <c r="H105" s="62" t="s">
        <v>777</v>
      </c>
    </row>
    <row r="106" spans="1:8" x14ac:dyDescent="0.3">
      <c r="A106" s="52">
        <v>174</v>
      </c>
      <c r="B106" s="39" t="s">
        <v>558</v>
      </c>
      <c r="C106" s="40" t="s">
        <v>567</v>
      </c>
      <c r="D106" s="40" t="s">
        <v>568</v>
      </c>
      <c r="E106" s="41" t="s">
        <v>569</v>
      </c>
      <c r="F106" s="39">
        <v>2019</v>
      </c>
      <c r="G106" s="62"/>
      <c r="H106" s="62" t="s">
        <v>780</v>
      </c>
    </row>
    <row r="107" spans="1:8" x14ac:dyDescent="0.3">
      <c r="A107" s="52">
        <v>175</v>
      </c>
      <c r="B107" s="39" t="s">
        <v>558</v>
      </c>
      <c r="C107" s="40" t="s">
        <v>571</v>
      </c>
      <c r="D107" s="40" t="s">
        <v>572</v>
      </c>
      <c r="E107" s="41" t="s">
        <v>573</v>
      </c>
      <c r="F107" s="39">
        <v>2018</v>
      </c>
      <c r="G107" s="62" t="s">
        <v>782</v>
      </c>
      <c r="H107" s="62" t="s">
        <v>783</v>
      </c>
    </row>
    <row r="108" spans="1:8" x14ac:dyDescent="0.3">
      <c r="A108" s="52">
        <v>176</v>
      </c>
      <c r="B108" s="39" t="s">
        <v>558</v>
      </c>
      <c r="C108" s="40" t="s">
        <v>575</v>
      </c>
      <c r="D108" s="40" t="s">
        <v>576</v>
      </c>
      <c r="E108" s="41" t="s">
        <v>577</v>
      </c>
      <c r="F108" s="39">
        <v>2018</v>
      </c>
      <c r="G108" s="62" t="s">
        <v>784</v>
      </c>
      <c r="H108" s="62" t="s">
        <v>785</v>
      </c>
    </row>
    <row r="109" spans="1:8" x14ac:dyDescent="0.3">
      <c r="A109" s="52">
        <v>177</v>
      </c>
      <c r="B109" s="39" t="s">
        <v>578</v>
      </c>
      <c r="C109" s="42" t="s">
        <v>579</v>
      </c>
      <c r="D109" s="42" t="s">
        <v>580</v>
      </c>
      <c r="E109" s="43" t="s">
        <v>581</v>
      </c>
      <c r="F109" s="44">
        <v>2018</v>
      </c>
      <c r="G109" s="62" t="s">
        <v>787</v>
      </c>
      <c r="H109" s="13" t="s">
        <v>999</v>
      </c>
    </row>
    <row r="110" spans="1:8" x14ac:dyDescent="0.3">
      <c r="A110" s="52">
        <v>178</v>
      </c>
      <c r="B110" s="39" t="s">
        <v>578</v>
      </c>
      <c r="C110" s="42" t="s">
        <v>583</v>
      </c>
      <c r="D110" s="42" t="s">
        <v>584</v>
      </c>
      <c r="E110" s="43" t="s">
        <v>585</v>
      </c>
      <c r="F110" s="44">
        <v>2018</v>
      </c>
      <c r="G110" s="62"/>
      <c r="H110" s="62" t="s">
        <v>788</v>
      </c>
    </row>
    <row r="111" spans="1:8" x14ac:dyDescent="0.3">
      <c r="A111" s="52">
        <v>180</v>
      </c>
      <c r="B111" s="39" t="s">
        <v>578</v>
      </c>
      <c r="C111" s="42" t="s">
        <v>587</v>
      </c>
      <c r="D111" s="42" t="s">
        <v>588</v>
      </c>
      <c r="E111" s="43" t="s">
        <v>589</v>
      </c>
      <c r="F111" s="44">
        <v>2018</v>
      </c>
      <c r="G111" s="62" t="s">
        <v>790</v>
      </c>
      <c r="H111" s="13" t="s">
        <v>999</v>
      </c>
    </row>
    <row r="112" spans="1:8" x14ac:dyDescent="0.3">
      <c r="A112" s="52">
        <v>181</v>
      </c>
      <c r="B112" s="39" t="s">
        <v>591</v>
      </c>
      <c r="C112" s="40" t="s">
        <v>592</v>
      </c>
      <c r="D112" s="40" t="s">
        <v>593</v>
      </c>
      <c r="E112" s="41" t="s">
        <v>594</v>
      </c>
      <c r="F112" s="39">
        <v>2018</v>
      </c>
      <c r="G112" s="62" t="s">
        <v>793</v>
      </c>
      <c r="H112" s="13" t="s">
        <v>999</v>
      </c>
    </row>
    <row r="113" spans="1:8" x14ac:dyDescent="0.3">
      <c r="A113" s="52">
        <v>182</v>
      </c>
      <c r="B113" s="39" t="s">
        <v>591</v>
      </c>
      <c r="C113" s="40" t="s">
        <v>596</v>
      </c>
      <c r="D113" s="40" t="s">
        <v>597</v>
      </c>
      <c r="E113" s="41" t="s">
        <v>598</v>
      </c>
      <c r="F113" s="39">
        <v>2018</v>
      </c>
      <c r="G113" s="62" t="s">
        <v>794</v>
      </c>
      <c r="H113" s="13" t="s">
        <v>999</v>
      </c>
    </row>
    <row r="114" spans="1:8" x14ac:dyDescent="0.3">
      <c r="A114" s="52">
        <v>187</v>
      </c>
      <c r="B114" s="39" t="s">
        <v>591</v>
      </c>
      <c r="C114" s="40" t="s">
        <v>599</v>
      </c>
      <c r="D114" s="40" t="s">
        <v>600</v>
      </c>
      <c r="E114" s="41" t="s">
        <v>601</v>
      </c>
      <c r="F114" s="39">
        <v>2018</v>
      </c>
      <c r="G114" s="62"/>
      <c r="H114" s="62" t="s">
        <v>795</v>
      </c>
    </row>
    <row r="115" spans="1:8" x14ac:dyDescent="0.3">
      <c r="A115" s="52">
        <v>188</v>
      </c>
      <c r="B115" s="39" t="s">
        <v>591</v>
      </c>
      <c r="C115" s="40" t="s">
        <v>602</v>
      </c>
      <c r="D115" s="40" t="s">
        <v>603</v>
      </c>
      <c r="E115" s="41" t="s">
        <v>604</v>
      </c>
      <c r="F115" s="39">
        <v>2018</v>
      </c>
      <c r="G115" s="62" t="s">
        <v>796</v>
      </c>
      <c r="H115" s="62" t="s">
        <v>789</v>
      </c>
    </row>
    <row r="116" spans="1:8" x14ac:dyDescent="0.3">
      <c r="A116" s="52">
        <v>189</v>
      </c>
      <c r="B116" s="39" t="s">
        <v>591</v>
      </c>
      <c r="C116" s="40" t="s">
        <v>605</v>
      </c>
      <c r="D116" s="40" t="s">
        <v>606</v>
      </c>
      <c r="E116" s="41" t="s">
        <v>607</v>
      </c>
      <c r="F116" s="39">
        <v>2018</v>
      </c>
      <c r="G116" s="62"/>
      <c r="H116" s="62" t="s">
        <v>797</v>
      </c>
    </row>
    <row r="117" spans="1:8" x14ac:dyDescent="0.3">
      <c r="A117" s="52">
        <v>196</v>
      </c>
      <c r="B117" s="39" t="s">
        <v>591</v>
      </c>
      <c r="C117" s="40" t="s">
        <v>608</v>
      </c>
      <c r="D117" s="40" t="s">
        <v>609</v>
      </c>
      <c r="E117" s="41" t="s">
        <v>610</v>
      </c>
      <c r="F117" s="39">
        <v>2018</v>
      </c>
      <c r="G117" s="62" t="s">
        <v>798</v>
      </c>
      <c r="H117" s="13" t="s">
        <v>999</v>
      </c>
    </row>
    <row r="118" spans="1:8" x14ac:dyDescent="0.3">
      <c r="A118" s="52">
        <v>197</v>
      </c>
      <c r="B118" s="39" t="s">
        <v>591</v>
      </c>
      <c r="C118" s="40" t="s">
        <v>611</v>
      </c>
      <c r="D118" s="40" t="s">
        <v>612</v>
      </c>
      <c r="E118" s="41" t="s">
        <v>613</v>
      </c>
      <c r="F118" s="39">
        <v>2019</v>
      </c>
      <c r="G118" s="62" t="s">
        <v>802</v>
      </c>
      <c r="H118" s="62" t="s">
        <v>801</v>
      </c>
    </row>
    <row r="119" spans="1:8" x14ac:dyDescent="0.3">
      <c r="A119" s="52">
        <v>200</v>
      </c>
      <c r="B119" s="39" t="s">
        <v>591</v>
      </c>
      <c r="C119" s="40" t="s">
        <v>615</v>
      </c>
      <c r="D119" s="40" t="s">
        <v>616</v>
      </c>
      <c r="E119" s="41" t="s">
        <v>617</v>
      </c>
      <c r="F119" s="39">
        <v>2018</v>
      </c>
      <c r="G119" s="62" t="s">
        <v>805</v>
      </c>
      <c r="H119" s="62" t="s">
        <v>804</v>
      </c>
    </row>
    <row r="120" spans="1:8" x14ac:dyDescent="0.3">
      <c r="A120" s="52">
        <v>203</v>
      </c>
      <c r="B120" s="39" t="s">
        <v>591</v>
      </c>
      <c r="C120" s="40" t="s">
        <v>619</v>
      </c>
      <c r="D120" s="40" t="s">
        <v>620</v>
      </c>
      <c r="E120" s="41" t="s">
        <v>621</v>
      </c>
      <c r="F120" s="39" t="s">
        <v>806</v>
      </c>
      <c r="G120" s="62" t="s">
        <v>807</v>
      </c>
      <c r="H120" s="13" t="s">
        <v>999</v>
      </c>
    </row>
    <row r="121" spans="1:8" x14ac:dyDescent="0.3">
      <c r="A121" s="52">
        <v>204</v>
      </c>
      <c r="B121" s="39" t="s">
        <v>591</v>
      </c>
      <c r="C121" s="40" t="s">
        <v>622</v>
      </c>
      <c r="D121" s="40" t="s">
        <v>623</v>
      </c>
      <c r="E121" s="41" t="s">
        <v>624</v>
      </c>
      <c r="F121" s="39">
        <v>2018</v>
      </c>
      <c r="G121" s="62"/>
      <c r="H121" s="62" t="s">
        <v>809</v>
      </c>
    </row>
    <row r="122" spans="1:8" x14ac:dyDescent="0.3">
      <c r="A122" s="52">
        <v>206</v>
      </c>
      <c r="B122" s="39" t="s">
        <v>591</v>
      </c>
      <c r="C122" s="40" t="s">
        <v>626</v>
      </c>
      <c r="D122" s="40" t="s">
        <v>627</v>
      </c>
      <c r="E122" s="41" t="s">
        <v>628</v>
      </c>
      <c r="F122" s="39">
        <v>2018</v>
      </c>
      <c r="G122" s="62" t="s">
        <v>810</v>
      </c>
      <c r="H122" s="13" t="s">
        <v>999</v>
      </c>
    </row>
    <row r="123" spans="1:8" x14ac:dyDescent="0.3">
      <c r="A123" s="52">
        <v>208</v>
      </c>
      <c r="B123" s="39" t="s">
        <v>591</v>
      </c>
      <c r="C123" s="40" t="s">
        <v>629</v>
      </c>
      <c r="D123" s="40" t="s">
        <v>630</v>
      </c>
      <c r="E123" s="41" t="s">
        <v>631</v>
      </c>
      <c r="F123" s="39">
        <v>2019</v>
      </c>
      <c r="G123" s="62" t="s">
        <v>813</v>
      </c>
      <c r="H123" s="62" t="s">
        <v>812</v>
      </c>
    </row>
    <row r="124" spans="1:8" x14ac:dyDescent="0.3">
      <c r="A124" s="52">
        <v>209</v>
      </c>
      <c r="B124" s="39" t="s">
        <v>591</v>
      </c>
      <c r="C124" s="40" t="s">
        <v>632</v>
      </c>
      <c r="D124" s="40" t="s">
        <v>633</v>
      </c>
      <c r="E124" s="41" t="s">
        <v>634</v>
      </c>
      <c r="F124" s="39">
        <v>2018</v>
      </c>
      <c r="G124" s="62" t="s">
        <v>815</v>
      </c>
      <c r="H124" s="40" t="s">
        <v>814</v>
      </c>
    </row>
    <row r="125" spans="1:8" ht="18.600000000000001" customHeight="1" x14ac:dyDescent="0.3">
      <c r="A125" s="52">
        <v>210</v>
      </c>
      <c r="B125" s="39" t="s">
        <v>591</v>
      </c>
      <c r="C125" s="40" t="s">
        <v>635</v>
      </c>
      <c r="D125" s="40" t="s">
        <v>636</v>
      </c>
      <c r="E125" s="41" t="s">
        <v>637</v>
      </c>
      <c r="F125" s="39">
        <v>2019</v>
      </c>
      <c r="G125" s="62"/>
      <c r="H125" s="13" t="s">
        <v>999</v>
      </c>
    </row>
    <row r="126" spans="1:8" x14ac:dyDescent="0.3">
      <c r="A126" s="52">
        <v>215</v>
      </c>
      <c r="B126" s="39" t="s">
        <v>591</v>
      </c>
      <c r="C126" s="40" t="s">
        <v>638</v>
      </c>
      <c r="D126" s="40" t="s">
        <v>639</v>
      </c>
      <c r="E126" s="41" t="s">
        <v>640</v>
      </c>
      <c r="F126" s="39">
        <v>2019</v>
      </c>
      <c r="G126" s="62" t="s">
        <v>819</v>
      </c>
      <c r="H126" s="62" t="s">
        <v>818</v>
      </c>
    </row>
    <row r="127" spans="1:8" x14ac:dyDescent="0.3">
      <c r="A127" s="52">
        <v>216</v>
      </c>
      <c r="B127" s="39" t="s">
        <v>591</v>
      </c>
      <c r="C127" s="40" t="s">
        <v>642</v>
      </c>
      <c r="D127" s="40" t="s">
        <v>614</v>
      </c>
      <c r="E127" s="41" t="s">
        <v>643</v>
      </c>
      <c r="F127" s="39">
        <v>2018</v>
      </c>
      <c r="G127" s="62" t="s">
        <v>822</v>
      </c>
      <c r="H127" s="62" t="s">
        <v>821</v>
      </c>
    </row>
    <row r="128" spans="1:8" x14ac:dyDescent="0.3">
      <c r="A128" s="52">
        <v>220</v>
      </c>
      <c r="B128" s="39" t="s">
        <v>644</v>
      </c>
      <c r="C128" s="42" t="s">
        <v>645</v>
      </c>
      <c r="D128" s="42" t="s">
        <v>646</v>
      </c>
      <c r="E128" s="43" t="s">
        <v>647</v>
      </c>
      <c r="F128" s="44">
        <v>2018</v>
      </c>
      <c r="G128" s="62"/>
      <c r="H128" s="13" t="s">
        <v>999</v>
      </c>
    </row>
    <row r="129" spans="1:8" x14ac:dyDescent="0.3">
      <c r="A129" s="52">
        <v>221</v>
      </c>
      <c r="B129" s="39" t="s">
        <v>644</v>
      </c>
      <c r="C129" s="42" t="s">
        <v>649</v>
      </c>
      <c r="D129" s="42" t="s">
        <v>650</v>
      </c>
      <c r="E129" s="43" t="s">
        <v>651</v>
      </c>
      <c r="F129" s="44">
        <v>2018</v>
      </c>
      <c r="G129" s="62" t="s">
        <v>782</v>
      </c>
      <c r="H129" s="62" t="s">
        <v>999</v>
      </c>
    </row>
    <row r="130" spans="1:8" x14ac:dyDescent="0.3">
      <c r="A130" s="52">
        <v>222</v>
      </c>
      <c r="B130" s="39" t="s">
        <v>644</v>
      </c>
      <c r="C130" s="42" t="s">
        <v>653</v>
      </c>
      <c r="D130" s="42" t="s">
        <v>654</v>
      </c>
      <c r="E130" s="43" t="s">
        <v>655</v>
      </c>
      <c r="F130" s="44">
        <v>2019</v>
      </c>
      <c r="G130" s="62" t="s">
        <v>825</v>
      </c>
      <c r="H130" s="13" t="s">
        <v>999</v>
      </c>
    </row>
    <row r="131" spans="1:8" x14ac:dyDescent="0.3">
      <c r="A131" s="52">
        <v>223</v>
      </c>
      <c r="B131" s="39" t="s">
        <v>644</v>
      </c>
      <c r="C131" s="42" t="s">
        <v>657</v>
      </c>
      <c r="D131" s="42" t="s">
        <v>658</v>
      </c>
      <c r="E131" s="41" t="s">
        <v>659</v>
      </c>
      <c r="F131" s="44">
        <v>2019</v>
      </c>
      <c r="G131" s="62" t="s">
        <v>827</v>
      </c>
      <c r="H131" s="62" t="s">
        <v>826</v>
      </c>
    </row>
    <row r="132" spans="1:8" x14ac:dyDescent="0.3">
      <c r="A132" s="52">
        <v>225</v>
      </c>
      <c r="B132" s="39" t="s">
        <v>644</v>
      </c>
      <c r="C132" s="42" t="s">
        <v>660</v>
      </c>
      <c r="D132" s="42" t="s">
        <v>654</v>
      </c>
      <c r="E132" s="43" t="s">
        <v>661</v>
      </c>
      <c r="F132" s="44">
        <v>2018</v>
      </c>
      <c r="G132" s="62" t="s">
        <v>825</v>
      </c>
      <c r="H132" s="62" t="s">
        <v>829</v>
      </c>
    </row>
    <row r="133" spans="1:8" x14ac:dyDescent="0.3">
      <c r="A133" s="52">
        <v>227</v>
      </c>
      <c r="B133" s="39" t="s">
        <v>662</v>
      </c>
      <c r="C133" s="40" t="s">
        <v>663</v>
      </c>
      <c r="D133" s="40" t="s">
        <v>664</v>
      </c>
      <c r="E133" s="41" t="s">
        <v>665</v>
      </c>
      <c r="F133" s="39">
        <v>2019</v>
      </c>
      <c r="G133" s="62"/>
      <c r="H133" s="13" t="s">
        <v>999</v>
      </c>
    </row>
    <row r="134" spans="1:8" x14ac:dyDescent="0.3">
      <c r="A134" s="52">
        <v>232</v>
      </c>
      <c r="B134" s="39" t="s">
        <v>662</v>
      </c>
      <c r="C134" s="40" t="s">
        <v>670</v>
      </c>
      <c r="D134" s="40" t="s">
        <v>671</v>
      </c>
      <c r="E134" s="41" t="s">
        <v>672</v>
      </c>
      <c r="F134" s="39">
        <v>2019</v>
      </c>
      <c r="G134" s="62" t="s">
        <v>834</v>
      </c>
      <c r="H134" s="62" t="s">
        <v>833</v>
      </c>
    </row>
    <row r="135" spans="1:8" x14ac:dyDescent="0.3">
      <c r="A135" s="52">
        <v>233</v>
      </c>
      <c r="B135" s="39" t="s">
        <v>662</v>
      </c>
      <c r="C135" s="40" t="s">
        <v>674</v>
      </c>
      <c r="D135" s="40" t="s">
        <v>675</v>
      </c>
      <c r="E135" s="41" t="s">
        <v>676</v>
      </c>
      <c r="F135" s="39">
        <v>2019</v>
      </c>
      <c r="G135" s="62" t="s">
        <v>832</v>
      </c>
      <c r="H135" s="13" t="s">
        <v>999</v>
      </c>
    </row>
    <row r="136" spans="1:8" x14ac:dyDescent="0.3">
      <c r="A136" s="52">
        <v>234</v>
      </c>
      <c r="B136" s="39" t="s">
        <v>662</v>
      </c>
      <c r="C136" s="40" t="s">
        <v>678</v>
      </c>
      <c r="D136" s="40" t="s">
        <v>679</v>
      </c>
      <c r="E136" s="41" t="s">
        <v>680</v>
      </c>
      <c r="F136" s="39">
        <v>2019</v>
      </c>
      <c r="G136" s="62" t="s">
        <v>835</v>
      </c>
      <c r="H136" s="13" t="s">
        <v>999</v>
      </c>
    </row>
    <row r="137" spans="1:8" x14ac:dyDescent="0.3">
      <c r="A137" s="52">
        <v>237</v>
      </c>
      <c r="B137" s="39" t="s">
        <v>662</v>
      </c>
      <c r="C137" s="40" t="s">
        <v>681</v>
      </c>
      <c r="D137" s="40" t="s">
        <v>682</v>
      </c>
      <c r="E137" s="41" t="s">
        <v>683</v>
      </c>
      <c r="F137" s="39">
        <v>2018</v>
      </c>
      <c r="G137" s="62" t="s">
        <v>838</v>
      </c>
      <c r="H137" s="62" t="s">
        <v>837</v>
      </c>
    </row>
    <row r="138" spans="1:8" x14ac:dyDescent="0.3">
      <c r="A138" s="52">
        <v>239</v>
      </c>
      <c r="B138" s="39" t="s">
        <v>662</v>
      </c>
      <c r="C138" s="40" t="s">
        <v>685</v>
      </c>
      <c r="D138" s="40" t="s">
        <v>686</v>
      </c>
      <c r="E138" s="41" t="s">
        <v>687</v>
      </c>
      <c r="F138" s="39">
        <v>2018</v>
      </c>
      <c r="G138" s="62"/>
      <c r="H138" s="13" t="s">
        <v>999</v>
      </c>
    </row>
    <row r="139" spans="1:8" x14ac:dyDescent="0.3">
      <c r="A139" s="52">
        <v>241</v>
      </c>
      <c r="B139" s="39" t="s">
        <v>662</v>
      </c>
      <c r="C139" s="40" t="s">
        <v>689</v>
      </c>
      <c r="D139" s="40" t="s">
        <v>690</v>
      </c>
      <c r="E139" s="41" t="s">
        <v>691</v>
      </c>
      <c r="F139" s="39">
        <v>2018</v>
      </c>
      <c r="G139" s="62" t="s">
        <v>842</v>
      </c>
      <c r="H139" s="62" t="s">
        <v>841</v>
      </c>
    </row>
    <row r="140" spans="1:8" x14ac:dyDescent="0.3">
      <c r="A140" s="52">
        <v>242</v>
      </c>
      <c r="B140" s="39" t="s">
        <v>662</v>
      </c>
      <c r="C140" s="40" t="s">
        <v>693</v>
      </c>
      <c r="D140" s="40" t="s">
        <v>694</v>
      </c>
      <c r="E140" s="41" t="s">
        <v>695</v>
      </c>
      <c r="F140" s="39">
        <v>2018</v>
      </c>
      <c r="G140" s="62" t="s">
        <v>845</v>
      </c>
      <c r="H140" s="40" t="s">
        <v>844</v>
      </c>
    </row>
    <row r="141" spans="1:8" x14ac:dyDescent="0.3">
      <c r="A141" s="52">
        <v>246</v>
      </c>
      <c r="B141" s="39" t="s">
        <v>662</v>
      </c>
      <c r="C141" s="40" t="s">
        <v>696</v>
      </c>
      <c r="D141" s="40" t="s">
        <v>697</v>
      </c>
      <c r="E141" s="41" t="s">
        <v>698</v>
      </c>
      <c r="F141" s="39">
        <v>2019</v>
      </c>
      <c r="G141" s="62" t="s">
        <v>848</v>
      </c>
      <c r="H141" s="62" t="s">
        <v>847</v>
      </c>
    </row>
    <row r="142" spans="1:8" x14ac:dyDescent="0.3">
      <c r="A142" s="52">
        <v>247</v>
      </c>
      <c r="B142" s="39" t="s">
        <v>662</v>
      </c>
      <c r="C142" s="40" t="s">
        <v>699</v>
      </c>
      <c r="D142" s="40" t="s">
        <v>700</v>
      </c>
      <c r="E142" s="41" t="s">
        <v>701</v>
      </c>
      <c r="F142" s="39">
        <v>2019</v>
      </c>
      <c r="G142" s="62" t="s">
        <v>849</v>
      </c>
      <c r="H142" s="13" t="s">
        <v>999</v>
      </c>
    </row>
    <row r="143" spans="1:8" x14ac:dyDescent="0.3">
      <c r="A143" s="52">
        <v>248</v>
      </c>
      <c r="B143" s="39" t="s">
        <v>662</v>
      </c>
      <c r="C143" s="40" t="s">
        <v>703</v>
      </c>
      <c r="D143" s="40" t="s">
        <v>704</v>
      </c>
      <c r="E143" s="41" t="s">
        <v>705</v>
      </c>
      <c r="F143" s="39">
        <v>2018</v>
      </c>
      <c r="G143" s="62" t="s">
        <v>851</v>
      </c>
      <c r="H143" s="62" t="s">
        <v>850</v>
      </c>
    </row>
    <row r="144" spans="1:8" x14ac:dyDescent="0.3">
      <c r="A144" s="52">
        <v>250</v>
      </c>
      <c r="B144" s="39" t="s">
        <v>662</v>
      </c>
      <c r="C144" s="40" t="s">
        <v>706</v>
      </c>
      <c r="D144" s="40" t="s">
        <v>707</v>
      </c>
      <c r="E144" s="41" t="s">
        <v>708</v>
      </c>
      <c r="F144" s="39">
        <v>2018</v>
      </c>
      <c r="G144" s="62" t="s">
        <v>853</v>
      </c>
      <c r="H144" s="62" t="s">
        <v>852</v>
      </c>
    </row>
    <row r="145" spans="1:8" x14ac:dyDescent="0.3">
      <c r="A145" s="52">
        <v>251</v>
      </c>
      <c r="B145" s="39" t="s">
        <v>662</v>
      </c>
      <c r="C145" s="40" t="s">
        <v>709</v>
      </c>
      <c r="D145" s="40" t="s">
        <v>710</v>
      </c>
      <c r="E145" s="41" t="s">
        <v>711</v>
      </c>
      <c r="F145" s="39">
        <v>2018</v>
      </c>
      <c r="G145" s="62" t="s">
        <v>854</v>
      </c>
      <c r="H145" s="13" t="s">
        <v>999</v>
      </c>
    </row>
    <row r="146" spans="1:8" x14ac:dyDescent="0.3">
      <c r="A146" s="52">
        <v>252</v>
      </c>
      <c r="B146" s="39" t="s">
        <v>662</v>
      </c>
      <c r="C146" s="40" t="s">
        <v>713</v>
      </c>
      <c r="D146" s="40" t="s">
        <v>714</v>
      </c>
      <c r="E146" s="41" t="s">
        <v>715</v>
      </c>
      <c r="F146" s="39">
        <v>2019</v>
      </c>
      <c r="G146" s="62"/>
      <c r="H146" s="62" t="s">
        <v>855</v>
      </c>
    </row>
    <row r="147" spans="1:8" x14ac:dyDescent="0.3">
      <c r="A147" s="52">
        <v>253</v>
      </c>
      <c r="B147" s="39" t="s">
        <v>662</v>
      </c>
      <c r="C147" s="40" t="s">
        <v>716</v>
      </c>
      <c r="D147" s="40" t="s">
        <v>717</v>
      </c>
      <c r="E147" s="41" t="s">
        <v>718</v>
      </c>
      <c r="F147" s="39">
        <v>2018</v>
      </c>
      <c r="G147" s="62"/>
      <c r="H147" s="62" t="s">
        <v>857</v>
      </c>
    </row>
    <row r="148" spans="1:8" x14ac:dyDescent="0.3">
      <c r="A148" s="52">
        <v>254</v>
      </c>
      <c r="B148" s="39" t="s">
        <v>662</v>
      </c>
      <c r="C148" s="40" t="s">
        <v>719</v>
      </c>
      <c r="D148" s="40" t="s">
        <v>720</v>
      </c>
      <c r="E148" s="41" t="s">
        <v>721</v>
      </c>
      <c r="F148" s="39">
        <v>2018</v>
      </c>
      <c r="G148" s="62" t="s">
        <v>858</v>
      </c>
      <c r="H148" s="62" t="s">
        <v>789</v>
      </c>
    </row>
    <row r="149" spans="1:8" x14ac:dyDescent="0.3">
      <c r="A149" s="52">
        <v>255</v>
      </c>
      <c r="B149" s="39" t="s">
        <v>662</v>
      </c>
      <c r="C149" s="40" t="s">
        <v>723</v>
      </c>
      <c r="D149" s="40" t="s">
        <v>724</v>
      </c>
      <c r="E149" s="41" t="s">
        <v>725</v>
      </c>
      <c r="F149" s="39">
        <v>2018</v>
      </c>
      <c r="G149" s="62" t="s">
        <v>859</v>
      </c>
      <c r="H149" s="13" t="s">
        <v>999</v>
      </c>
    </row>
    <row r="150" spans="1:8" x14ac:dyDescent="0.3">
      <c r="A150" s="52">
        <v>258</v>
      </c>
      <c r="B150" s="39" t="s">
        <v>662</v>
      </c>
      <c r="C150" s="40" t="s">
        <v>727</v>
      </c>
      <c r="D150" s="40" t="s">
        <v>728</v>
      </c>
      <c r="E150" s="41" t="s">
        <v>729</v>
      </c>
      <c r="F150" s="39">
        <v>2019</v>
      </c>
      <c r="G150" s="62"/>
      <c r="H150" s="62" t="s">
        <v>860</v>
      </c>
    </row>
    <row r="151" spans="1:8" x14ac:dyDescent="0.3">
      <c r="A151" s="52">
        <v>261</v>
      </c>
      <c r="B151" s="39" t="s">
        <v>662</v>
      </c>
      <c r="C151" s="40" t="s">
        <v>730</v>
      </c>
      <c r="D151" s="40" t="s">
        <v>731</v>
      </c>
      <c r="E151" s="41" t="s">
        <v>732</v>
      </c>
      <c r="F151" s="39">
        <v>2018</v>
      </c>
      <c r="G151" s="62"/>
      <c r="H151" s="13" t="s">
        <v>999</v>
      </c>
    </row>
    <row r="152" spans="1:8" x14ac:dyDescent="0.3">
      <c r="A152" s="52">
        <v>264</v>
      </c>
      <c r="B152" s="39" t="s">
        <v>662</v>
      </c>
      <c r="C152" s="40" t="s">
        <v>734</v>
      </c>
      <c r="D152" s="40" t="s">
        <v>735</v>
      </c>
      <c r="E152" s="41" t="s">
        <v>736</v>
      </c>
      <c r="F152" s="39">
        <v>2019</v>
      </c>
      <c r="G152" s="62" t="s">
        <v>863</v>
      </c>
      <c r="H152" s="62" t="s">
        <v>862</v>
      </c>
    </row>
    <row r="153" spans="1:8" x14ac:dyDescent="0.3">
      <c r="A153" s="52">
        <v>268</v>
      </c>
      <c r="B153" s="39" t="s">
        <v>662</v>
      </c>
      <c r="C153" s="40" t="s">
        <v>737</v>
      </c>
      <c r="D153" s="40" t="s">
        <v>738</v>
      </c>
      <c r="E153" s="41" t="s">
        <v>739</v>
      </c>
      <c r="F153" s="39">
        <v>2019</v>
      </c>
      <c r="G153" s="62" t="s">
        <v>864</v>
      </c>
      <c r="H153" s="62" t="s">
        <v>865</v>
      </c>
    </row>
    <row r="154" spans="1:8" x14ac:dyDescent="0.3">
      <c r="A154" s="52">
        <v>269</v>
      </c>
      <c r="B154" s="39" t="s">
        <v>662</v>
      </c>
      <c r="C154" s="40" t="s">
        <v>741</v>
      </c>
      <c r="D154" s="40" t="s">
        <v>742</v>
      </c>
      <c r="E154" s="41" t="s">
        <v>743</v>
      </c>
      <c r="F154" s="39">
        <v>2018</v>
      </c>
      <c r="G154" s="62" t="s">
        <v>867</v>
      </c>
      <c r="H154" s="62" t="s">
        <v>866</v>
      </c>
    </row>
    <row r="155" spans="1:8" x14ac:dyDescent="0.3">
      <c r="A155" s="52">
        <v>270</v>
      </c>
      <c r="B155" s="39" t="s">
        <v>662</v>
      </c>
      <c r="C155" s="40" t="s">
        <v>745</v>
      </c>
      <c r="D155" s="40" t="s">
        <v>746</v>
      </c>
      <c r="E155" s="41" t="s">
        <v>747</v>
      </c>
      <c r="F155" s="39">
        <v>2019</v>
      </c>
      <c r="G155" s="62" t="s">
        <v>870</v>
      </c>
      <c r="H155" s="62" t="s">
        <v>869</v>
      </c>
    </row>
    <row r="156" spans="1:8" x14ac:dyDescent="0.3">
      <c r="A156" s="52">
        <v>272</v>
      </c>
      <c r="B156" s="39" t="s">
        <v>662</v>
      </c>
      <c r="C156" s="40" t="s">
        <v>749</v>
      </c>
      <c r="D156" s="40" t="s">
        <v>750</v>
      </c>
      <c r="E156" s="41" t="s">
        <v>751</v>
      </c>
      <c r="F156" s="39">
        <v>2019</v>
      </c>
      <c r="G156" s="62" t="s">
        <v>872</v>
      </c>
      <c r="H156" s="62" t="s">
        <v>1032</v>
      </c>
    </row>
    <row r="157" spans="1:8" x14ac:dyDescent="0.3">
      <c r="A157" s="52">
        <v>273</v>
      </c>
      <c r="B157" s="39" t="s">
        <v>662</v>
      </c>
      <c r="C157" s="40" t="s">
        <v>752</v>
      </c>
      <c r="D157" s="40" t="s">
        <v>753</v>
      </c>
      <c r="E157" s="41" t="s">
        <v>754</v>
      </c>
      <c r="F157" s="39">
        <v>2018</v>
      </c>
      <c r="G157" s="62" t="s">
        <v>543</v>
      </c>
      <c r="H157" s="13" t="s">
        <v>999</v>
      </c>
    </row>
    <row r="158" spans="1:8" x14ac:dyDescent="0.3">
      <c r="A158" s="52">
        <v>278</v>
      </c>
      <c r="B158" s="39" t="s">
        <v>662</v>
      </c>
      <c r="C158" s="40" t="s">
        <v>756</v>
      </c>
      <c r="D158" s="40" t="s">
        <v>757</v>
      </c>
      <c r="E158" s="41" t="s">
        <v>758</v>
      </c>
      <c r="F158" s="39">
        <v>2018</v>
      </c>
      <c r="G158" s="62" t="s">
        <v>875</v>
      </c>
      <c r="H158" s="13" t="s">
        <v>999</v>
      </c>
    </row>
    <row r="159" spans="1:8" x14ac:dyDescent="0.3">
      <c r="A159" s="52">
        <v>279</v>
      </c>
      <c r="B159" s="39" t="s">
        <v>662</v>
      </c>
      <c r="C159" s="40" t="s">
        <v>759</v>
      </c>
      <c r="D159" s="40" t="s">
        <v>760</v>
      </c>
      <c r="E159" s="41" t="s">
        <v>761</v>
      </c>
      <c r="F159" s="39">
        <v>2018</v>
      </c>
      <c r="G159" s="62" t="s">
        <v>877</v>
      </c>
      <c r="H159" s="62" t="s">
        <v>876</v>
      </c>
    </row>
    <row r="160" spans="1:8" x14ac:dyDescent="0.3">
      <c r="A160" s="52">
        <v>281</v>
      </c>
      <c r="B160" s="39" t="s">
        <v>662</v>
      </c>
      <c r="C160" s="40" t="s">
        <v>763</v>
      </c>
      <c r="D160" s="40" t="s">
        <v>764</v>
      </c>
      <c r="E160" s="41" t="s">
        <v>765</v>
      </c>
      <c r="F160" s="39">
        <v>2018</v>
      </c>
      <c r="G160" s="62" t="s">
        <v>879</v>
      </c>
      <c r="H160" s="62" t="s">
        <v>878</v>
      </c>
    </row>
    <row r="161" spans="1:8" x14ac:dyDescent="0.3">
      <c r="A161" s="52">
        <v>282</v>
      </c>
      <c r="B161" s="39" t="s">
        <v>662</v>
      </c>
      <c r="C161" s="40" t="s">
        <v>766</v>
      </c>
      <c r="D161" s="40" t="s">
        <v>767</v>
      </c>
      <c r="E161" s="41" t="s">
        <v>768</v>
      </c>
      <c r="F161" s="39">
        <v>2019</v>
      </c>
      <c r="G161" s="62" t="s">
        <v>881</v>
      </c>
      <c r="H161" s="62" t="s">
        <v>880</v>
      </c>
    </row>
  </sheetData>
  <sortState ref="A3:H161">
    <sortCondition ref="A3:A161"/>
  </sortState>
  <mergeCells count="1">
    <mergeCell ref="A1:H1"/>
  </mergeCells>
  <hyperlinks>
    <hyperlink ref="E94" r:id="rId1"/>
    <hyperlink ref="E55" r:id="rId2"/>
    <hyperlink ref="E21" r:id="rId3"/>
    <hyperlink ref="E65" r:id="rId4"/>
    <hyperlink ref="E73" r:id="rId5"/>
    <hyperlink ref="E60" r:id="rId6"/>
    <hyperlink ref="E13" r:id="rId7"/>
    <hyperlink ref="E74" r:id="rId8"/>
    <hyperlink ref="E61" r:id="rId9"/>
    <hyperlink ref="E24" r:id="rId10"/>
    <hyperlink ref="E28" r:id="rId11"/>
    <hyperlink ref="E22" r:id="rId12"/>
    <hyperlink ref="E26" r:id="rId13"/>
    <hyperlink ref="E27" r:id="rId14"/>
    <hyperlink ref="E83" r:id="rId15"/>
    <hyperlink ref="E76" r:id="rId16"/>
    <hyperlink ref="E18" r:id="rId17"/>
    <hyperlink ref="E78" r:id="rId18"/>
    <hyperlink ref="E38" r:id="rId19"/>
    <hyperlink ref="E23" r:id="rId20"/>
    <hyperlink ref="E41" r:id="rId21"/>
    <hyperlink ref="E68" r:id="rId22"/>
    <hyperlink ref="E39" r:id="rId23"/>
    <hyperlink ref="E25" r:id="rId24"/>
    <hyperlink ref="E19" r:id="rId25"/>
    <hyperlink ref="E70" r:id="rId26"/>
    <hyperlink ref="E90" r:id="rId27"/>
    <hyperlink ref="E20" r:id="rId28"/>
    <hyperlink ref="E77" r:id="rId29"/>
    <hyperlink ref="E58" r:id="rId30"/>
    <hyperlink ref="E17" r:id="rId31"/>
    <hyperlink ref="E6" r:id="rId32"/>
    <hyperlink ref="E85" r:id="rId33"/>
    <hyperlink ref="E40" r:id="rId34"/>
    <hyperlink ref="E3" r:id="rId35"/>
    <hyperlink ref="E45" r:id="rId36"/>
    <hyperlink ref="E51" r:id="rId37"/>
    <hyperlink ref="E52" r:id="rId38"/>
    <hyperlink ref="E63" r:id="rId39"/>
    <hyperlink ref="E12" r:id="rId40"/>
    <hyperlink ref="E80" r:id="rId41"/>
    <hyperlink ref="E95" r:id="rId42"/>
    <hyperlink ref="E36" r:id="rId43"/>
    <hyperlink ref="E11" r:id="rId44"/>
    <hyperlink ref="E43" r:id="rId45"/>
    <hyperlink ref="E44" r:id="rId46"/>
    <hyperlink ref="E46" r:id="rId47"/>
    <hyperlink ref="E47" r:id="rId48"/>
    <hyperlink ref="E48" r:id="rId49"/>
    <hyperlink ref="E49" r:id="rId50"/>
    <hyperlink ref="E50" r:id="rId51"/>
    <hyperlink ref="E30" r:id="rId52"/>
    <hyperlink ref="E53" r:id="rId53"/>
    <hyperlink ref="E33" r:id="rId54"/>
    <hyperlink ref="E57" r:id="rId55"/>
    <hyperlink ref="E59" r:id="rId56"/>
    <hyperlink ref="E4" r:id="rId57"/>
    <hyperlink ref="E54" r:id="rId58"/>
    <hyperlink ref="E64" r:id="rId59"/>
    <hyperlink ref="E66" r:id="rId60"/>
    <hyperlink ref="E31" r:id="rId61"/>
    <hyperlink ref="E67" r:id="rId62"/>
    <hyperlink ref="E16" r:id="rId63"/>
    <hyperlink ref="E34" r:id="rId64"/>
    <hyperlink ref="E69" r:id="rId65"/>
    <hyperlink ref="E71" r:id="rId66"/>
    <hyperlink ref="E72" r:id="rId67"/>
    <hyperlink ref="E10" r:id="rId68"/>
    <hyperlink ref="E79" r:id="rId69"/>
    <hyperlink ref="E82" r:id="rId70"/>
    <hyperlink ref="E84" r:id="rId71"/>
    <hyperlink ref="E37" r:id="rId72"/>
    <hyperlink ref="E86" r:id="rId73"/>
    <hyperlink ref="E87" r:id="rId74"/>
    <hyperlink ref="E88" r:id="rId75"/>
    <hyperlink ref="E89" r:id="rId76"/>
    <hyperlink ref="E91" r:id="rId77"/>
    <hyperlink ref="E92" r:id="rId78"/>
    <hyperlink ref="E93" r:id="rId79"/>
    <hyperlink ref="E35" r:id="rId80"/>
    <hyperlink ref="E96" r:id="rId81"/>
    <hyperlink ref="E98" r:id="rId82"/>
    <hyperlink ref="E99" r:id="rId83"/>
    <hyperlink ref="E100" r:id="rId84"/>
    <hyperlink ref="E101" r:id="rId85"/>
    <hyperlink ref="E102" r:id="rId86"/>
    <hyperlink ref="E32" r:id="rId87"/>
    <hyperlink ref="E15" r:id="rId88"/>
    <hyperlink ref="E103" r:id="rId89"/>
    <hyperlink ref="E97" r:id="rId90"/>
    <hyperlink ref="E5" r:id="rId91"/>
    <hyperlink ref="E42" r:id="rId92" location="page=43"/>
    <hyperlink ref="E62" r:id="rId93"/>
    <hyperlink ref="E81" r:id="rId94"/>
    <hyperlink ref="E56" r:id="rId95"/>
    <hyperlink ref="E9" r:id="rId96"/>
    <hyperlink ref="E14" r:id="rId97"/>
    <hyperlink ref="E29" r:id="rId98"/>
    <hyperlink ref="E7" r:id="rId99"/>
    <hyperlink ref="E8" r:id="rId100"/>
    <hyperlink ref="E75" r:id="rId101"/>
    <hyperlink ref="E104" r:id="rId102"/>
    <hyperlink ref="E105" r:id="rId103"/>
    <hyperlink ref="E106" r:id="rId104"/>
    <hyperlink ref="E107" r:id="rId105"/>
    <hyperlink ref="E108" r:id="rId106"/>
    <hyperlink ref="E109" r:id="rId107"/>
    <hyperlink ref="E110" r:id="rId108"/>
    <hyperlink ref="E111" r:id="rId109"/>
    <hyperlink ref="E112" r:id="rId110"/>
    <hyperlink ref="E113" r:id="rId111"/>
    <hyperlink ref="E114" r:id="rId112"/>
    <hyperlink ref="E115" r:id="rId113"/>
    <hyperlink ref="E116" r:id="rId114"/>
    <hyperlink ref="E117" r:id="rId115"/>
    <hyperlink ref="E118" r:id="rId116"/>
    <hyperlink ref="E119" r:id="rId117"/>
    <hyperlink ref="E120" r:id="rId118"/>
    <hyperlink ref="E121" r:id="rId119"/>
    <hyperlink ref="E122" r:id="rId120"/>
    <hyperlink ref="E123" r:id="rId121"/>
    <hyperlink ref="E124" r:id="rId122"/>
    <hyperlink ref="E125" r:id="rId123"/>
    <hyperlink ref="E126" r:id="rId124"/>
    <hyperlink ref="E127" r:id="rId125"/>
    <hyperlink ref="E128" r:id="rId126"/>
    <hyperlink ref="E129" r:id="rId127"/>
    <hyperlink ref="E130" r:id="rId128"/>
    <hyperlink ref="E131" r:id="rId129"/>
    <hyperlink ref="E132" r:id="rId130"/>
    <hyperlink ref="E133" r:id="rId131"/>
    <hyperlink ref="E134" r:id="rId132"/>
    <hyperlink ref="E135" r:id="rId133"/>
    <hyperlink ref="E136" r:id="rId134"/>
    <hyperlink ref="E137" r:id="rId135"/>
    <hyperlink ref="E138" r:id="rId136"/>
    <hyperlink ref="E139" r:id="rId137"/>
    <hyperlink ref="E140" r:id="rId138"/>
    <hyperlink ref="E141" r:id="rId139"/>
    <hyperlink ref="E142" r:id="rId140"/>
    <hyperlink ref="E143" r:id="rId141"/>
    <hyperlink ref="E144" r:id="rId142"/>
    <hyperlink ref="E145" r:id="rId143"/>
    <hyperlink ref="E146" r:id="rId144"/>
    <hyperlink ref="E147" r:id="rId145"/>
    <hyperlink ref="E148" r:id="rId146"/>
    <hyperlink ref="E149" r:id="rId147"/>
    <hyperlink ref="E150" r:id="rId148"/>
    <hyperlink ref="E151" r:id="rId149"/>
    <hyperlink ref="E152" r:id="rId150"/>
    <hyperlink ref="E153" r:id="rId151"/>
    <hyperlink ref="E154" r:id="rId152"/>
    <hyperlink ref="E155" r:id="rId153"/>
    <hyperlink ref="E156" r:id="rId154"/>
    <hyperlink ref="E157" r:id="rId155"/>
    <hyperlink ref="E158" r:id="rId156"/>
    <hyperlink ref="E159" r:id="rId157"/>
    <hyperlink ref="E160" r:id="rId158"/>
    <hyperlink ref="E161" r:id="rId159"/>
  </hyperlinks>
  <pageMargins left="0.511811024" right="0.511811024" top="0.78740157499999996" bottom="0.78740157499999996" header="0.31496062000000002" footer="0.31496062000000002"/>
  <pageSetup orientation="portrait" r:id="rId160"/>
  <legacyDrawing r:id="rId16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70"/>
  <sheetViews>
    <sheetView zoomScaleNormal="100" workbookViewId="0">
      <pane ySplit="2" topLeftCell="A141" activePane="bottomLeft" state="frozen"/>
      <selection pane="bottomLeft" activeCell="D165" sqref="D165"/>
    </sheetView>
  </sheetViews>
  <sheetFormatPr defaultRowHeight="14.4" x14ac:dyDescent="0.3"/>
  <cols>
    <col min="1" max="1" width="4" bestFit="1" customWidth="1"/>
    <col min="2" max="2" width="12.44140625" bestFit="1" customWidth="1"/>
    <col min="3" max="3" width="10.44140625" customWidth="1"/>
    <col min="4" max="4" width="15.44140625" customWidth="1"/>
    <col min="5" max="5" width="19.6640625" customWidth="1"/>
    <col min="7" max="7" width="19.88671875" bestFit="1" customWidth="1"/>
    <col min="8" max="8" width="19.33203125" bestFit="1" customWidth="1"/>
    <col min="9" max="9" width="19.88671875" bestFit="1" customWidth="1"/>
    <col min="10" max="10" width="16.88671875" customWidth="1"/>
    <col min="11" max="11" width="29.33203125" customWidth="1"/>
  </cols>
  <sheetData>
    <row r="1" spans="1:11" ht="21" x14ac:dyDescent="0.4">
      <c r="A1" s="90" t="s">
        <v>325</v>
      </c>
      <c r="B1" s="90"/>
      <c r="C1" s="90"/>
      <c r="D1" s="90"/>
      <c r="E1" s="90"/>
      <c r="F1" s="90"/>
      <c r="G1" s="90"/>
      <c r="H1" s="90"/>
      <c r="I1" s="90"/>
      <c r="J1" s="90"/>
      <c r="K1" s="90"/>
    </row>
    <row r="2" spans="1:11" x14ac:dyDescent="0.3">
      <c r="A2" s="61" t="s">
        <v>22</v>
      </c>
      <c r="B2" s="61" t="s">
        <v>769</v>
      </c>
      <c r="C2" s="29" t="s">
        <v>90</v>
      </c>
      <c r="D2" s="29" t="s">
        <v>1016</v>
      </c>
      <c r="E2" s="29" t="s">
        <v>0</v>
      </c>
      <c r="F2" s="29" t="s">
        <v>1</v>
      </c>
      <c r="G2" s="29" t="s">
        <v>1020</v>
      </c>
      <c r="H2" s="29" t="s">
        <v>1021</v>
      </c>
      <c r="I2" s="29" t="s">
        <v>1022</v>
      </c>
      <c r="J2" s="29" t="s">
        <v>1023</v>
      </c>
      <c r="K2" s="12" t="s">
        <v>329</v>
      </c>
    </row>
    <row r="3" spans="1:11" x14ac:dyDescent="0.3">
      <c r="A3" s="18">
        <v>1</v>
      </c>
      <c r="B3" s="30" t="s">
        <v>773</v>
      </c>
      <c r="C3" s="7" t="s">
        <v>124</v>
      </c>
      <c r="D3" s="7" t="s">
        <v>123</v>
      </c>
      <c r="E3" s="6" t="s">
        <v>131</v>
      </c>
      <c r="F3" s="11">
        <v>2010</v>
      </c>
      <c r="G3" s="11" t="s">
        <v>985</v>
      </c>
      <c r="H3" s="11"/>
      <c r="I3" s="11"/>
      <c r="J3" s="11"/>
      <c r="K3" s="13" t="s">
        <v>328</v>
      </c>
    </row>
    <row r="4" spans="1:11" x14ac:dyDescent="0.3">
      <c r="A4" s="18">
        <v>3</v>
      </c>
      <c r="B4" s="30" t="s">
        <v>543</v>
      </c>
      <c r="C4" s="5" t="s">
        <v>177</v>
      </c>
      <c r="D4" s="5" t="s">
        <v>178</v>
      </c>
      <c r="E4" s="6" t="s">
        <v>179</v>
      </c>
      <c r="F4" s="11">
        <v>2010</v>
      </c>
      <c r="G4" s="11" t="s">
        <v>492</v>
      </c>
      <c r="H4" s="11"/>
      <c r="I4" s="11"/>
      <c r="J4" s="11"/>
      <c r="K4" s="13" t="s">
        <v>340</v>
      </c>
    </row>
    <row r="5" spans="1:11" x14ac:dyDescent="0.3">
      <c r="A5" s="18">
        <v>4</v>
      </c>
      <c r="B5" s="30" t="s">
        <v>543</v>
      </c>
      <c r="C5" s="5" t="s">
        <v>284</v>
      </c>
      <c r="D5" s="7" t="s">
        <v>285</v>
      </c>
      <c r="E5" s="6" t="s">
        <v>286</v>
      </c>
      <c r="F5" s="11">
        <v>2009</v>
      </c>
      <c r="G5" s="11" t="s">
        <v>1004</v>
      </c>
      <c r="H5" s="11"/>
      <c r="I5" s="11"/>
      <c r="J5" s="11"/>
      <c r="K5" s="13" t="s">
        <v>343</v>
      </c>
    </row>
    <row r="6" spans="1:11" x14ac:dyDescent="0.3">
      <c r="A6" s="17">
        <v>5</v>
      </c>
      <c r="B6" s="30" t="s">
        <v>773</v>
      </c>
      <c r="C6" s="7" t="s">
        <v>103</v>
      </c>
      <c r="D6" s="7" t="s">
        <v>57</v>
      </c>
      <c r="E6" s="24" t="s">
        <v>35</v>
      </c>
      <c r="F6" s="11">
        <v>2011</v>
      </c>
      <c r="G6" s="11" t="s">
        <v>985</v>
      </c>
      <c r="H6" s="11" t="s">
        <v>492</v>
      </c>
      <c r="J6" s="11"/>
      <c r="K6" s="14" t="s">
        <v>339</v>
      </c>
    </row>
    <row r="7" spans="1:11" x14ac:dyDescent="0.3">
      <c r="A7" s="17">
        <v>6</v>
      </c>
      <c r="B7" s="30" t="s">
        <v>543</v>
      </c>
      <c r="C7" s="7" t="s">
        <v>305</v>
      </c>
      <c r="D7" s="7" t="s">
        <v>306</v>
      </c>
      <c r="E7" s="6" t="s">
        <v>311</v>
      </c>
      <c r="F7" s="11">
        <v>2005</v>
      </c>
      <c r="G7" s="11" t="s">
        <v>492</v>
      </c>
      <c r="H7" s="11"/>
      <c r="I7" s="11"/>
      <c r="J7" s="11"/>
      <c r="K7" s="13" t="s">
        <v>348</v>
      </c>
    </row>
    <row r="8" spans="1:11" x14ac:dyDescent="0.3">
      <c r="A8" s="17">
        <v>7</v>
      </c>
      <c r="B8" s="30" t="s">
        <v>543</v>
      </c>
      <c r="C8" s="7" t="s">
        <v>307</v>
      </c>
      <c r="D8" s="7" t="s">
        <v>308</v>
      </c>
      <c r="E8" s="6" t="s">
        <v>312</v>
      </c>
      <c r="F8" s="11">
        <v>2002</v>
      </c>
      <c r="G8" s="11" t="s">
        <v>492</v>
      </c>
      <c r="H8" s="11"/>
      <c r="I8" s="11"/>
      <c r="J8" s="11"/>
      <c r="K8" s="15" t="s">
        <v>349</v>
      </c>
    </row>
    <row r="9" spans="1:11" x14ac:dyDescent="0.3">
      <c r="A9" s="17">
        <v>8</v>
      </c>
      <c r="B9" s="30" t="s">
        <v>543</v>
      </c>
      <c r="C9" s="5" t="s">
        <v>298</v>
      </c>
      <c r="D9" s="5" t="s">
        <v>299</v>
      </c>
      <c r="E9" s="6" t="s">
        <v>300</v>
      </c>
      <c r="F9" s="11">
        <v>2004</v>
      </c>
      <c r="G9" s="11" t="s">
        <v>492</v>
      </c>
      <c r="H9" s="11"/>
      <c r="I9" s="11"/>
      <c r="J9" s="11"/>
      <c r="K9" s="15" t="s">
        <v>351</v>
      </c>
    </row>
    <row r="10" spans="1:11" x14ac:dyDescent="0.3">
      <c r="A10" s="17">
        <v>9</v>
      </c>
      <c r="B10" s="30" t="s">
        <v>543</v>
      </c>
      <c r="C10" s="5" t="s">
        <v>212</v>
      </c>
      <c r="D10" s="5" t="s">
        <v>213</v>
      </c>
      <c r="E10" s="6" t="s">
        <v>214</v>
      </c>
      <c r="F10" s="11">
        <v>2008</v>
      </c>
      <c r="G10" s="11" t="s">
        <v>492</v>
      </c>
      <c r="H10" s="11"/>
      <c r="I10" s="11"/>
      <c r="J10" s="11"/>
      <c r="K10" s="13" t="s">
        <v>355</v>
      </c>
    </row>
    <row r="11" spans="1:11" x14ac:dyDescent="0.3">
      <c r="A11" s="17">
        <v>10</v>
      </c>
      <c r="B11" s="30" t="s">
        <v>543</v>
      </c>
      <c r="C11" s="5" t="s">
        <v>215</v>
      </c>
      <c r="D11" s="5" t="s">
        <v>216</v>
      </c>
      <c r="E11" s="6" t="s">
        <v>217</v>
      </c>
      <c r="F11" s="11">
        <v>2013</v>
      </c>
      <c r="G11" s="11" t="s">
        <v>988</v>
      </c>
      <c r="H11" s="11"/>
      <c r="I11" s="11"/>
      <c r="J11" s="11"/>
      <c r="K11" s="15" t="s">
        <v>357</v>
      </c>
    </row>
    <row r="12" spans="1:11" x14ac:dyDescent="0.3">
      <c r="A12" s="17">
        <v>11</v>
      </c>
      <c r="B12" s="30" t="s">
        <v>773</v>
      </c>
      <c r="C12" s="7" t="s">
        <v>102</v>
      </c>
      <c r="D12" s="7" t="s">
        <v>101</v>
      </c>
      <c r="E12" s="6" t="s">
        <v>136</v>
      </c>
      <c r="F12" s="11">
        <v>2011</v>
      </c>
      <c r="G12" s="11" t="s">
        <v>492</v>
      </c>
      <c r="H12" s="11" t="s">
        <v>985</v>
      </c>
      <c r="I12" s="11"/>
      <c r="J12" s="11"/>
      <c r="K12" s="14" t="s">
        <v>339</v>
      </c>
    </row>
    <row r="13" spans="1:11" x14ac:dyDescent="0.3">
      <c r="A13" s="17">
        <v>13</v>
      </c>
      <c r="B13" s="30" t="s">
        <v>772</v>
      </c>
      <c r="C13" s="7" t="s">
        <v>48</v>
      </c>
      <c r="D13" s="7" t="s">
        <v>49</v>
      </c>
      <c r="E13" s="6" t="s">
        <v>50</v>
      </c>
      <c r="F13" s="11">
        <v>2010</v>
      </c>
      <c r="G13" s="11" t="s">
        <v>492</v>
      </c>
      <c r="H13" s="11"/>
      <c r="I13" s="11"/>
      <c r="J13" s="11"/>
      <c r="K13" s="16" t="s">
        <v>492</v>
      </c>
    </row>
    <row r="14" spans="1:11" x14ac:dyDescent="0.3">
      <c r="A14" s="17">
        <v>15</v>
      </c>
      <c r="B14" s="30" t="s">
        <v>543</v>
      </c>
      <c r="C14" s="7" t="s">
        <v>303</v>
      </c>
      <c r="D14" s="7" t="s">
        <v>304</v>
      </c>
      <c r="E14" s="6" t="s">
        <v>309</v>
      </c>
      <c r="F14" s="11">
        <v>2008</v>
      </c>
      <c r="G14" s="11" t="s">
        <v>988</v>
      </c>
      <c r="H14" s="11" t="s">
        <v>492</v>
      </c>
      <c r="J14" s="11"/>
      <c r="K14" s="13" t="s">
        <v>376</v>
      </c>
    </row>
    <row r="15" spans="1:11" x14ac:dyDescent="0.3">
      <c r="A15" s="17">
        <v>16</v>
      </c>
      <c r="B15" s="30" t="s">
        <v>543</v>
      </c>
      <c r="C15" s="5" t="s">
        <v>275</v>
      </c>
      <c r="D15" s="5" t="s">
        <v>276</v>
      </c>
      <c r="E15" s="6" t="s">
        <v>277</v>
      </c>
      <c r="F15" s="11">
        <v>2004</v>
      </c>
      <c r="G15" s="11" t="s">
        <v>492</v>
      </c>
      <c r="H15" s="11"/>
      <c r="I15" s="11"/>
      <c r="J15" s="11"/>
      <c r="K15" s="15" t="s">
        <v>379</v>
      </c>
    </row>
    <row r="16" spans="1:11" x14ac:dyDescent="0.3">
      <c r="A16" s="17">
        <v>17</v>
      </c>
      <c r="B16" s="30" t="s">
        <v>543</v>
      </c>
      <c r="C16" s="5" t="s">
        <v>195</v>
      </c>
      <c r="D16" s="5" t="s">
        <v>196</v>
      </c>
      <c r="E16" s="6" t="s">
        <v>197</v>
      </c>
      <c r="F16" s="11">
        <v>1999</v>
      </c>
      <c r="G16" s="11" t="s">
        <v>534</v>
      </c>
      <c r="H16" s="11"/>
      <c r="I16" s="11"/>
      <c r="J16" s="11"/>
      <c r="K16" s="13" t="s">
        <v>387</v>
      </c>
    </row>
    <row r="17" spans="1:11" x14ac:dyDescent="0.3">
      <c r="A17" s="17">
        <v>18</v>
      </c>
      <c r="B17" s="30" t="s">
        <v>773</v>
      </c>
      <c r="C17" s="7" t="s">
        <v>122</v>
      </c>
      <c r="D17" s="7" t="s">
        <v>121</v>
      </c>
      <c r="E17" s="6" t="s">
        <v>33</v>
      </c>
      <c r="F17" s="11">
        <v>2012</v>
      </c>
      <c r="G17" s="11" t="s">
        <v>534</v>
      </c>
      <c r="H17" s="11" t="s">
        <v>338</v>
      </c>
      <c r="I17" s="11" t="s">
        <v>986</v>
      </c>
      <c r="J17" s="11"/>
      <c r="K17" s="13" t="s">
        <v>392</v>
      </c>
    </row>
    <row r="18" spans="1:11" x14ac:dyDescent="0.3">
      <c r="A18" s="17">
        <v>19</v>
      </c>
      <c r="B18" s="30" t="s">
        <v>772</v>
      </c>
      <c r="C18" s="7" t="s">
        <v>81</v>
      </c>
      <c r="D18" s="7" t="s">
        <v>82</v>
      </c>
      <c r="E18" s="6" t="s">
        <v>83</v>
      </c>
      <c r="F18" s="11">
        <v>2014</v>
      </c>
      <c r="G18" s="11" t="s">
        <v>988</v>
      </c>
      <c r="H18" s="11" t="s">
        <v>492</v>
      </c>
      <c r="J18" s="11"/>
      <c r="K18" s="13" t="s">
        <v>397</v>
      </c>
    </row>
    <row r="19" spans="1:11" x14ac:dyDescent="0.3">
      <c r="A19" s="17">
        <v>20</v>
      </c>
      <c r="B19" s="30" t="s">
        <v>773</v>
      </c>
      <c r="C19" s="7" t="s">
        <v>29</v>
      </c>
      <c r="D19" s="7" t="s">
        <v>128</v>
      </c>
      <c r="E19" s="6" t="s">
        <v>28</v>
      </c>
      <c r="F19" s="11">
        <v>2015</v>
      </c>
      <c r="G19" s="11" t="s">
        <v>338</v>
      </c>
      <c r="H19" s="11"/>
      <c r="I19" s="11"/>
      <c r="J19" s="11"/>
      <c r="K19" s="15" t="s">
        <v>400</v>
      </c>
    </row>
    <row r="20" spans="1:11" x14ac:dyDescent="0.3">
      <c r="A20" s="17">
        <v>22</v>
      </c>
      <c r="B20" s="30" t="s">
        <v>773</v>
      </c>
      <c r="C20" s="7" t="s">
        <v>96</v>
      </c>
      <c r="D20" s="7" t="s">
        <v>95</v>
      </c>
      <c r="E20" s="6" t="s">
        <v>17</v>
      </c>
      <c r="F20" s="11">
        <v>2013</v>
      </c>
      <c r="G20" s="11" t="s">
        <v>338</v>
      </c>
      <c r="H20" s="11" t="s">
        <v>985</v>
      </c>
      <c r="I20" s="11" t="s">
        <v>492</v>
      </c>
      <c r="K20" s="13" t="s">
        <v>402</v>
      </c>
    </row>
    <row r="21" spans="1:11" x14ac:dyDescent="0.3">
      <c r="A21" s="17">
        <v>23</v>
      </c>
      <c r="B21" s="30" t="s">
        <v>773</v>
      </c>
      <c r="C21" s="7" t="s">
        <v>26</v>
      </c>
      <c r="D21" s="7" t="s">
        <v>38</v>
      </c>
      <c r="E21" s="6" t="s">
        <v>39</v>
      </c>
      <c r="F21" s="11">
        <v>2015</v>
      </c>
      <c r="G21" s="11" t="s">
        <v>534</v>
      </c>
      <c r="H21" s="11"/>
      <c r="I21" s="11"/>
      <c r="J21" s="11"/>
      <c r="K21" s="13" t="s">
        <v>406</v>
      </c>
    </row>
    <row r="22" spans="1:11" x14ac:dyDescent="0.3">
      <c r="A22" s="17">
        <v>24</v>
      </c>
      <c r="B22" s="30" t="s">
        <v>772</v>
      </c>
      <c r="C22" s="7" t="s">
        <v>63</v>
      </c>
      <c r="D22" s="7" t="s">
        <v>64</v>
      </c>
      <c r="E22" s="6" t="s">
        <v>65</v>
      </c>
      <c r="F22" s="11">
        <v>2018</v>
      </c>
      <c r="G22" s="11" t="s">
        <v>534</v>
      </c>
      <c r="H22" s="11"/>
      <c r="I22" s="11"/>
      <c r="J22" s="11"/>
      <c r="K22" s="16" t="s">
        <v>410</v>
      </c>
    </row>
    <row r="23" spans="1:11" x14ac:dyDescent="0.3">
      <c r="A23" s="17">
        <v>25</v>
      </c>
      <c r="B23" s="30" t="s">
        <v>773</v>
      </c>
      <c r="C23" s="7" t="s">
        <v>105</v>
      </c>
      <c r="D23" s="7" t="s">
        <v>59</v>
      </c>
      <c r="E23" s="6" t="s">
        <v>2</v>
      </c>
      <c r="F23" s="11">
        <v>2017</v>
      </c>
      <c r="G23" s="11" t="s">
        <v>534</v>
      </c>
      <c r="H23" s="11" t="s">
        <v>338</v>
      </c>
      <c r="I23" s="11"/>
      <c r="J23" s="11"/>
      <c r="K23" s="16" t="s">
        <v>415</v>
      </c>
    </row>
    <row r="24" spans="1:11" x14ac:dyDescent="0.3">
      <c r="A24" s="17">
        <v>26</v>
      </c>
      <c r="B24" s="30" t="s">
        <v>772</v>
      </c>
      <c r="C24" s="7" t="s">
        <v>30</v>
      </c>
      <c r="D24" s="7" t="s">
        <v>58</v>
      </c>
      <c r="E24" s="6" t="s">
        <v>31</v>
      </c>
      <c r="F24" s="11">
        <v>2011</v>
      </c>
      <c r="G24" s="11" t="s">
        <v>338</v>
      </c>
      <c r="H24" s="11"/>
      <c r="I24" s="11"/>
      <c r="J24" s="11"/>
      <c r="K24" s="15" t="s">
        <v>338</v>
      </c>
    </row>
    <row r="25" spans="1:11" x14ac:dyDescent="0.3">
      <c r="A25" s="17">
        <v>28</v>
      </c>
      <c r="B25" s="30" t="s">
        <v>773</v>
      </c>
      <c r="C25" s="7" t="s">
        <v>27</v>
      </c>
      <c r="D25" s="7" t="s">
        <v>104</v>
      </c>
      <c r="E25" s="6" t="s">
        <v>14</v>
      </c>
      <c r="F25" s="11">
        <v>2015</v>
      </c>
      <c r="G25" s="11" t="s">
        <v>492</v>
      </c>
      <c r="H25" s="11" t="s">
        <v>985</v>
      </c>
      <c r="I25" s="11" t="s">
        <v>338</v>
      </c>
      <c r="J25" s="11"/>
      <c r="K25" s="15" t="s">
        <v>418</v>
      </c>
    </row>
    <row r="26" spans="1:11" x14ac:dyDescent="0.3">
      <c r="A26" s="17">
        <v>29</v>
      </c>
      <c r="B26" s="30" t="s">
        <v>772</v>
      </c>
      <c r="C26" s="7" t="s">
        <v>66</v>
      </c>
      <c r="D26" s="7" t="s">
        <v>67</v>
      </c>
      <c r="E26" s="6" t="s">
        <v>68</v>
      </c>
      <c r="F26" s="11">
        <v>2018</v>
      </c>
      <c r="G26" s="11" t="s">
        <v>534</v>
      </c>
      <c r="H26" s="11" t="s">
        <v>338</v>
      </c>
      <c r="I26" s="11" t="s">
        <v>988</v>
      </c>
      <c r="J26" s="11"/>
      <c r="K26" s="15" t="s">
        <v>423</v>
      </c>
    </row>
    <row r="27" spans="1:11" x14ac:dyDescent="0.3">
      <c r="A27" s="17">
        <v>30</v>
      </c>
      <c r="B27" s="30" t="s">
        <v>772</v>
      </c>
      <c r="C27" s="7" t="s">
        <v>69</v>
      </c>
      <c r="D27" s="7" t="s">
        <v>70</v>
      </c>
      <c r="E27" s="6" t="s">
        <v>71</v>
      </c>
      <c r="F27" s="11">
        <v>2018</v>
      </c>
      <c r="G27" s="11" t="s">
        <v>338</v>
      </c>
      <c r="H27" s="11" t="s">
        <v>988</v>
      </c>
      <c r="I27" s="11"/>
      <c r="J27" s="11"/>
      <c r="K27" s="15" t="s">
        <v>425</v>
      </c>
    </row>
    <row r="28" spans="1:11" x14ac:dyDescent="0.3">
      <c r="A28" s="17">
        <v>31</v>
      </c>
      <c r="B28" s="30" t="s">
        <v>772</v>
      </c>
      <c r="C28" s="7" t="s">
        <v>60</v>
      </c>
      <c r="D28" s="7" t="s">
        <v>61</v>
      </c>
      <c r="E28" s="6" t="s">
        <v>62</v>
      </c>
      <c r="F28" s="11">
        <v>2016</v>
      </c>
      <c r="G28" s="11" t="s">
        <v>534</v>
      </c>
      <c r="H28" s="11"/>
      <c r="I28" s="11"/>
      <c r="J28" s="11"/>
      <c r="K28" s="15" t="s">
        <v>426</v>
      </c>
    </row>
    <row r="29" spans="1:11" x14ac:dyDescent="0.3">
      <c r="A29" s="18">
        <v>33</v>
      </c>
      <c r="B29" s="30" t="s">
        <v>543</v>
      </c>
      <c r="C29" s="7" t="s">
        <v>301</v>
      </c>
      <c r="D29" s="7" t="s">
        <v>302</v>
      </c>
      <c r="E29" s="6" t="s">
        <v>310</v>
      </c>
      <c r="F29" s="11">
        <v>2016</v>
      </c>
      <c r="G29" s="11" t="s">
        <v>1004</v>
      </c>
      <c r="H29" s="11"/>
      <c r="I29" s="11"/>
      <c r="J29" s="11"/>
      <c r="K29" s="15" t="s">
        <v>429</v>
      </c>
    </row>
    <row r="30" spans="1:11" x14ac:dyDescent="0.3">
      <c r="A30" s="17">
        <v>34</v>
      </c>
      <c r="B30" s="30" t="s">
        <v>543</v>
      </c>
      <c r="C30" s="5" t="s">
        <v>163</v>
      </c>
      <c r="D30" s="5" t="s">
        <v>164</v>
      </c>
      <c r="E30" s="6" t="s">
        <v>165</v>
      </c>
      <c r="F30" s="11">
        <v>2011</v>
      </c>
      <c r="G30" s="11" t="s">
        <v>534</v>
      </c>
      <c r="H30" s="11"/>
      <c r="I30" s="11"/>
      <c r="J30" s="11"/>
      <c r="K30" s="13" t="s">
        <v>430</v>
      </c>
    </row>
    <row r="31" spans="1:11" x14ac:dyDescent="0.3">
      <c r="A31" s="17">
        <v>35</v>
      </c>
      <c r="B31" s="30" t="s">
        <v>543</v>
      </c>
      <c r="C31" s="5" t="s">
        <v>189</v>
      </c>
      <c r="D31" s="5" t="s">
        <v>190</v>
      </c>
      <c r="E31" s="6" t="s">
        <v>191</v>
      </c>
      <c r="F31" s="11">
        <v>2010</v>
      </c>
      <c r="G31" s="11" t="s">
        <v>338</v>
      </c>
      <c r="H31" s="11"/>
      <c r="I31" s="11"/>
      <c r="J31" s="11"/>
      <c r="K31" s="13" t="s">
        <v>433</v>
      </c>
    </row>
    <row r="32" spans="1:11" x14ac:dyDescent="0.3">
      <c r="A32" s="17">
        <v>36</v>
      </c>
      <c r="B32" s="30" t="s">
        <v>543</v>
      </c>
      <c r="C32" s="5" t="s">
        <v>272</v>
      </c>
      <c r="D32" s="5" t="s">
        <v>273</v>
      </c>
      <c r="E32" s="6" t="s">
        <v>274</v>
      </c>
      <c r="F32" s="11">
        <v>2014</v>
      </c>
      <c r="G32" s="11" t="s">
        <v>338</v>
      </c>
      <c r="H32" s="11"/>
      <c r="I32" s="11"/>
      <c r="J32" s="11"/>
      <c r="K32" s="13" t="s">
        <v>338</v>
      </c>
    </row>
    <row r="33" spans="1:11" x14ac:dyDescent="0.3">
      <c r="A33" s="17">
        <v>37</v>
      </c>
      <c r="B33" s="30" t="s">
        <v>543</v>
      </c>
      <c r="C33" s="8" t="s">
        <v>169</v>
      </c>
      <c r="D33" s="5" t="s">
        <v>170</v>
      </c>
      <c r="E33" s="6" t="s">
        <v>171</v>
      </c>
      <c r="F33" s="11">
        <v>2009</v>
      </c>
      <c r="G33" s="11" t="s">
        <v>338</v>
      </c>
      <c r="H33" s="11"/>
      <c r="I33" s="11"/>
      <c r="J33" s="11"/>
      <c r="K33" s="13" t="s">
        <v>338</v>
      </c>
    </row>
    <row r="34" spans="1:11" x14ac:dyDescent="0.3">
      <c r="A34" s="17">
        <v>39</v>
      </c>
      <c r="B34" s="30" t="s">
        <v>543</v>
      </c>
      <c r="C34" s="5" t="s">
        <v>198</v>
      </c>
      <c r="D34" s="5" t="s">
        <v>199</v>
      </c>
      <c r="E34" s="6" t="s">
        <v>200</v>
      </c>
      <c r="F34" s="11">
        <v>2007</v>
      </c>
      <c r="G34" s="11" t="s">
        <v>492</v>
      </c>
      <c r="H34" s="11"/>
      <c r="I34" s="11"/>
      <c r="J34" s="11"/>
      <c r="K34" s="15" t="s">
        <v>434</v>
      </c>
    </row>
    <row r="35" spans="1:11" x14ac:dyDescent="0.3">
      <c r="A35" s="17">
        <v>40</v>
      </c>
      <c r="B35" s="30" t="s">
        <v>543</v>
      </c>
      <c r="C35" s="5" t="s">
        <v>251</v>
      </c>
      <c r="D35" s="5" t="s">
        <v>252</v>
      </c>
      <c r="E35" s="6" t="s">
        <v>253</v>
      </c>
      <c r="F35" s="11">
        <v>2006</v>
      </c>
      <c r="G35" s="11" t="s">
        <v>986</v>
      </c>
      <c r="H35" s="11"/>
      <c r="I35" s="11"/>
      <c r="J35" s="11"/>
      <c r="K35" s="13" t="s">
        <v>435</v>
      </c>
    </row>
    <row r="36" spans="1:11" x14ac:dyDescent="0.3">
      <c r="A36" s="17">
        <v>41</v>
      </c>
      <c r="B36" s="30" t="s">
        <v>543</v>
      </c>
      <c r="C36" s="5" t="s">
        <v>139</v>
      </c>
      <c r="D36" s="5" t="s">
        <v>140</v>
      </c>
      <c r="E36" s="6" t="s">
        <v>141</v>
      </c>
      <c r="F36" s="11">
        <v>2004</v>
      </c>
      <c r="G36" s="11" t="s">
        <v>534</v>
      </c>
      <c r="H36" s="11"/>
      <c r="I36" s="11"/>
      <c r="J36" s="11"/>
      <c r="K36" s="13" t="s">
        <v>430</v>
      </c>
    </row>
    <row r="37" spans="1:11" x14ac:dyDescent="0.3">
      <c r="A37" s="17">
        <v>42</v>
      </c>
      <c r="B37" s="30" t="s">
        <v>543</v>
      </c>
      <c r="C37" s="5" t="s">
        <v>227</v>
      </c>
      <c r="D37" s="5" t="s">
        <v>228</v>
      </c>
      <c r="E37" s="6" t="s">
        <v>229</v>
      </c>
      <c r="F37" s="11">
        <v>2006</v>
      </c>
      <c r="G37" s="11" t="s">
        <v>534</v>
      </c>
      <c r="H37" s="11"/>
      <c r="I37" s="11"/>
      <c r="J37" s="11"/>
      <c r="K37" s="15" t="s">
        <v>426</v>
      </c>
    </row>
    <row r="38" spans="1:11" x14ac:dyDescent="0.3">
      <c r="A38" s="17">
        <v>45</v>
      </c>
      <c r="B38" s="30" t="s">
        <v>772</v>
      </c>
      <c r="C38" s="7" t="s">
        <v>87</v>
      </c>
      <c r="D38" s="7" t="s">
        <v>88</v>
      </c>
      <c r="E38" s="6" t="s">
        <v>89</v>
      </c>
      <c r="F38" s="11">
        <v>2015</v>
      </c>
      <c r="G38" s="11" t="s">
        <v>540</v>
      </c>
      <c r="H38" s="11" t="s">
        <v>988</v>
      </c>
      <c r="I38" s="11"/>
      <c r="J38" s="11"/>
      <c r="K38" s="15" t="s">
        <v>987</v>
      </c>
    </row>
    <row r="39" spans="1:11" x14ac:dyDescent="0.3">
      <c r="A39" s="17">
        <v>46</v>
      </c>
      <c r="B39" s="30" t="s">
        <v>773</v>
      </c>
      <c r="C39" s="7" t="s">
        <v>118</v>
      </c>
      <c r="D39" s="7" t="s">
        <v>117</v>
      </c>
      <c r="E39" s="6" t="s">
        <v>13</v>
      </c>
      <c r="F39" s="11">
        <v>2015</v>
      </c>
      <c r="G39" s="11" t="s">
        <v>492</v>
      </c>
      <c r="H39" s="11" t="s">
        <v>338</v>
      </c>
      <c r="I39" s="11"/>
      <c r="J39" s="11"/>
      <c r="K39" s="15" t="s">
        <v>437</v>
      </c>
    </row>
    <row r="40" spans="1:11" x14ac:dyDescent="0.3">
      <c r="A40" s="17">
        <v>47</v>
      </c>
      <c r="B40" s="30" t="s">
        <v>773</v>
      </c>
      <c r="C40" s="7" t="s">
        <v>98</v>
      </c>
      <c r="D40" s="7" t="s">
        <v>97</v>
      </c>
      <c r="E40" s="6" t="s">
        <v>130</v>
      </c>
      <c r="F40" s="11">
        <v>2014</v>
      </c>
      <c r="G40" s="11" t="s">
        <v>338</v>
      </c>
      <c r="H40" s="11"/>
      <c r="I40" s="11"/>
      <c r="J40" s="11"/>
      <c r="K40" s="15" t="s">
        <v>461</v>
      </c>
    </row>
    <row r="41" spans="1:11" x14ac:dyDescent="0.3">
      <c r="A41" s="17">
        <v>48</v>
      </c>
      <c r="B41" s="30" t="s">
        <v>773</v>
      </c>
      <c r="C41" s="7" t="s">
        <v>24</v>
      </c>
      <c r="D41" s="7" t="s">
        <v>112</v>
      </c>
      <c r="E41" s="6" t="s">
        <v>10</v>
      </c>
      <c r="F41" s="11">
        <v>2016</v>
      </c>
      <c r="G41" s="11" t="s">
        <v>534</v>
      </c>
      <c r="H41" s="11" t="s">
        <v>338</v>
      </c>
      <c r="I41" s="11" t="s">
        <v>988</v>
      </c>
      <c r="J41" s="11"/>
      <c r="K41" s="15" t="s">
        <v>463</v>
      </c>
    </row>
    <row r="42" spans="1:11" x14ac:dyDescent="0.3">
      <c r="A42" s="17">
        <v>55</v>
      </c>
      <c r="B42" s="30" t="s">
        <v>543</v>
      </c>
      <c r="C42" s="8" t="s">
        <v>287</v>
      </c>
      <c r="D42" s="8" t="s">
        <v>288</v>
      </c>
      <c r="E42" s="6" t="s">
        <v>289</v>
      </c>
      <c r="F42" s="11">
        <v>2004</v>
      </c>
      <c r="G42" s="11" t="s">
        <v>988</v>
      </c>
      <c r="H42" s="11"/>
      <c r="I42" s="11"/>
      <c r="J42" s="11"/>
      <c r="K42" s="15" t="s">
        <v>447</v>
      </c>
    </row>
    <row r="43" spans="1:11" x14ac:dyDescent="0.3">
      <c r="A43" s="17">
        <v>58</v>
      </c>
      <c r="B43" s="30" t="s">
        <v>543</v>
      </c>
      <c r="C43" s="5" t="s">
        <v>142</v>
      </c>
      <c r="D43" s="5" t="s">
        <v>143</v>
      </c>
      <c r="E43" s="6" t="s">
        <v>144</v>
      </c>
      <c r="F43" s="11">
        <v>2000</v>
      </c>
      <c r="G43" s="11" t="s">
        <v>534</v>
      </c>
      <c r="H43" s="11" t="s">
        <v>988</v>
      </c>
      <c r="J43" s="11"/>
      <c r="K43" s="15" t="s">
        <v>471</v>
      </c>
    </row>
    <row r="44" spans="1:11" x14ac:dyDescent="0.3">
      <c r="A44" s="17">
        <v>59</v>
      </c>
      <c r="B44" s="30" t="s">
        <v>543</v>
      </c>
      <c r="C44" s="5" t="s">
        <v>145</v>
      </c>
      <c r="D44" s="5" t="s">
        <v>146</v>
      </c>
      <c r="E44" s="6" t="s">
        <v>147</v>
      </c>
      <c r="F44" s="11">
        <v>2012</v>
      </c>
      <c r="G44" s="11" t="s">
        <v>534</v>
      </c>
      <c r="H44" s="11" t="s">
        <v>338</v>
      </c>
      <c r="J44" s="11"/>
      <c r="K44" s="15" t="s">
        <v>455</v>
      </c>
    </row>
    <row r="45" spans="1:11" x14ac:dyDescent="0.3">
      <c r="A45" s="17">
        <v>61</v>
      </c>
      <c r="B45" s="30" t="s">
        <v>773</v>
      </c>
      <c r="C45" s="7" t="s">
        <v>100</v>
      </c>
      <c r="D45" s="7" t="s">
        <v>99</v>
      </c>
      <c r="E45" s="6" t="s">
        <v>132</v>
      </c>
      <c r="F45" s="11">
        <v>2017</v>
      </c>
      <c r="G45" s="11" t="s">
        <v>534</v>
      </c>
      <c r="H45" s="11" t="s">
        <v>338</v>
      </c>
      <c r="J45" s="11"/>
      <c r="K45" s="15" t="s">
        <v>474</v>
      </c>
    </row>
    <row r="46" spans="1:11" x14ac:dyDescent="0.3">
      <c r="A46" s="17">
        <v>64</v>
      </c>
      <c r="B46" s="30" t="s">
        <v>543</v>
      </c>
      <c r="C46" s="5" t="s">
        <v>148</v>
      </c>
      <c r="D46" s="5" t="s">
        <v>149</v>
      </c>
      <c r="E46" s="6" t="s">
        <v>150</v>
      </c>
      <c r="F46" s="11">
        <v>2007</v>
      </c>
      <c r="G46" s="11" t="s">
        <v>534</v>
      </c>
      <c r="H46" s="11" t="s">
        <v>988</v>
      </c>
      <c r="I46" s="11"/>
      <c r="J46" s="11"/>
      <c r="K46" s="15" t="s">
        <v>476</v>
      </c>
    </row>
    <row r="47" spans="1:11" x14ac:dyDescent="0.3">
      <c r="A47" s="17">
        <v>65</v>
      </c>
      <c r="B47" s="30" t="s">
        <v>543</v>
      </c>
      <c r="C47" s="8" t="s">
        <v>151</v>
      </c>
      <c r="D47" s="8" t="s">
        <v>152</v>
      </c>
      <c r="E47" s="6" t="s">
        <v>153</v>
      </c>
      <c r="F47" s="11">
        <v>2004</v>
      </c>
      <c r="G47" s="11" t="s">
        <v>988</v>
      </c>
      <c r="H47" s="11"/>
      <c r="I47" s="11"/>
      <c r="J47" s="11"/>
      <c r="K47" s="15" t="s">
        <v>478</v>
      </c>
    </row>
    <row r="48" spans="1:11" x14ac:dyDescent="0.3">
      <c r="A48" s="17">
        <v>66</v>
      </c>
      <c r="B48" s="30" t="s">
        <v>543</v>
      </c>
      <c r="C48" s="5" t="s">
        <v>154</v>
      </c>
      <c r="D48" s="5" t="s">
        <v>155</v>
      </c>
      <c r="E48" s="6" t="s">
        <v>156</v>
      </c>
      <c r="F48" s="11">
        <v>2006</v>
      </c>
      <c r="G48" s="11" t="s">
        <v>338</v>
      </c>
      <c r="H48" s="11" t="s">
        <v>989</v>
      </c>
      <c r="I48" s="11"/>
      <c r="J48" s="11"/>
      <c r="K48" s="15" t="s">
        <v>479</v>
      </c>
    </row>
    <row r="49" spans="1:11" x14ac:dyDescent="0.3">
      <c r="A49" s="17">
        <v>67</v>
      </c>
      <c r="B49" s="30" t="s">
        <v>543</v>
      </c>
      <c r="C49" s="5" t="s">
        <v>157</v>
      </c>
      <c r="D49" s="5" t="s">
        <v>158</v>
      </c>
      <c r="E49" s="6" t="s">
        <v>159</v>
      </c>
      <c r="F49" s="11">
        <v>2013</v>
      </c>
      <c r="G49" s="11" t="s">
        <v>534</v>
      </c>
      <c r="H49" s="11"/>
      <c r="I49" s="11"/>
      <c r="J49" s="11"/>
      <c r="K49" s="15" t="s">
        <v>459</v>
      </c>
    </row>
    <row r="50" spans="1:11" x14ac:dyDescent="0.3">
      <c r="A50" s="17">
        <v>71</v>
      </c>
      <c r="B50" s="30" t="s">
        <v>543</v>
      </c>
      <c r="C50" s="5" t="s">
        <v>160</v>
      </c>
      <c r="D50" s="5" t="s">
        <v>161</v>
      </c>
      <c r="E50" s="6" t="s">
        <v>162</v>
      </c>
      <c r="F50" s="11">
        <v>2005</v>
      </c>
      <c r="G50" s="11" t="s">
        <v>534</v>
      </c>
      <c r="H50" s="11"/>
      <c r="I50" s="11"/>
      <c r="J50" s="11"/>
      <c r="K50" s="15" t="s">
        <v>459</v>
      </c>
    </row>
    <row r="51" spans="1:11" x14ac:dyDescent="0.3">
      <c r="A51" s="17">
        <v>72</v>
      </c>
      <c r="B51" s="30" t="s">
        <v>773</v>
      </c>
      <c r="C51" s="7" t="s">
        <v>34</v>
      </c>
      <c r="D51" s="7" t="s">
        <v>116</v>
      </c>
      <c r="E51" s="6" t="s">
        <v>133</v>
      </c>
      <c r="F51" s="11">
        <v>2011</v>
      </c>
      <c r="G51" s="11" t="s">
        <v>492</v>
      </c>
      <c r="H51" s="11"/>
      <c r="I51" s="11"/>
      <c r="J51" s="11"/>
      <c r="K51" s="15" t="s">
        <v>483</v>
      </c>
    </row>
    <row r="52" spans="1:11" x14ac:dyDescent="0.3">
      <c r="A52" s="17">
        <v>73</v>
      </c>
      <c r="B52" s="30" t="s">
        <v>773</v>
      </c>
      <c r="C52" s="7" t="s">
        <v>109</v>
      </c>
      <c r="D52" s="7" t="s">
        <v>108</v>
      </c>
      <c r="E52" s="6" t="s">
        <v>134</v>
      </c>
      <c r="F52" s="11">
        <v>2016</v>
      </c>
      <c r="G52" s="11" t="s">
        <v>338</v>
      </c>
      <c r="H52" s="11" t="s">
        <v>492</v>
      </c>
      <c r="J52" s="11"/>
      <c r="K52" s="15" t="s">
        <v>487</v>
      </c>
    </row>
    <row r="53" spans="1:11" x14ac:dyDescent="0.3">
      <c r="A53" s="17">
        <v>74</v>
      </c>
      <c r="B53" s="30" t="s">
        <v>543</v>
      </c>
      <c r="C53" s="5" t="s">
        <v>166</v>
      </c>
      <c r="D53" s="5" t="s">
        <v>167</v>
      </c>
      <c r="E53" s="6" t="s">
        <v>168</v>
      </c>
      <c r="F53" s="11">
        <v>2013</v>
      </c>
      <c r="G53" s="11" t="s">
        <v>988</v>
      </c>
      <c r="H53" s="11"/>
      <c r="I53" s="11"/>
      <c r="J53" s="11"/>
      <c r="K53" s="15" t="s">
        <v>491</v>
      </c>
    </row>
    <row r="54" spans="1:11" x14ac:dyDescent="0.3">
      <c r="A54" s="17">
        <v>75</v>
      </c>
      <c r="B54" s="30" t="s">
        <v>543</v>
      </c>
      <c r="C54" s="5" t="s">
        <v>180</v>
      </c>
      <c r="D54" s="5" t="s">
        <v>181</v>
      </c>
      <c r="E54" s="6" t="s">
        <v>182</v>
      </c>
      <c r="F54" s="11">
        <v>2016</v>
      </c>
      <c r="G54" s="11" t="s">
        <v>492</v>
      </c>
      <c r="H54" s="11"/>
      <c r="I54" s="11"/>
      <c r="J54" s="11"/>
      <c r="K54" s="15" t="s">
        <v>492</v>
      </c>
    </row>
    <row r="55" spans="1:11" x14ac:dyDescent="0.3">
      <c r="A55" s="17">
        <v>78</v>
      </c>
      <c r="B55" s="30" t="s">
        <v>773</v>
      </c>
      <c r="C55" s="7" t="s">
        <v>36</v>
      </c>
      <c r="D55" s="7" t="s">
        <v>37</v>
      </c>
      <c r="E55" s="6" t="s">
        <v>18</v>
      </c>
      <c r="F55" s="11">
        <v>2013</v>
      </c>
      <c r="G55" s="11" t="s">
        <v>534</v>
      </c>
      <c r="H55" s="11" t="s">
        <v>988</v>
      </c>
      <c r="I55" s="11"/>
      <c r="J55" s="11"/>
      <c r="K55" s="15" t="s">
        <v>469</v>
      </c>
    </row>
    <row r="56" spans="1:11" x14ac:dyDescent="0.3">
      <c r="A56" s="17">
        <v>79</v>
      </c>
      <c r="B56" s="30" t="s">
        <v>543</v>
      </c>
      <c r="C56" s="5" t="s">
        <v>295</v>
      </c>
      <c r="D56" s="5" t="s">
        <v>296</v>
      </c>
      <c r="E56" s="6" t="s">
        <v>297</v>
      </c>
      <c r="F56" s="11">
        <v>2011</v>
      </c>
      <c r="G56" s="11" t="s">
        <v>338</v>
      </c>
      <c r="H56" s="11"/>
      <c r="I56" s="11"/>
      <c r="J56" s="11"/>
      <c r="K56" s="15" t="s">
        <v>338</v>
      </c>
    </row>
    <row r="57" spans="1:11" x14ac:dyDescent="0.3">
      <c r="A57" s="17">
        <v>84</v>
      </c>
      <c r="B57" s="30" t="s">
        <v>543</v>
      </c>
      <c r="C57" s="5" t="s">
        <v>172</v>
      </c>
      <c r="D57" s="5" t="s">
        <v>173</v>
      </c>
      <c r="E57" s="6" t="s">
        <v>174</v>
      </c>
      <c r="F57" s="11">
        <v>2004</v>
      </c>
      <c r="G57" s="11" t="s">
        <v>988</v>
      </c>
      <c r="H57" s="11"/>
      <c r="I57" s="11"/>
      <c r="J57" s="11"/>
      <c r="K57" s="34" t="s">
        <v>478</v>
      </c>
    </row>
    <row r="58" spans="1:11" x14ac:dyDescent="0.3">
      <c r="A58" s="17">
        <v>85</v>
      </c>
      <c r="B58" s="30" t="s">
        <v>773</v>
      </c>
      <c r="C58" s="7" t="s">
        <v>32</v>
      </c>
      <c r="D58" s="7" t="s">
        <v>115</v>
      </c>
      <c r="E58" s="6" t="s">
        <v>20</v>
      </c>
      <c r="F58" s="11">
        <v>2012</v>
      </c>
      <c r="G58" s="11" t="s">
        <v>988</v>
      </c>
      <c r="H58" s="11"/>
      <c r="I58" s="11"/>
      <c r="J58" s="11"/>
      <c r="K58" s="15" t="s">
        <v>465</v>
      </c>
    </row>
    <row r="59" spans="1:11" x14ac:dyDescent="0.3">
      <c r="A59" s="17">
        <v>87</v>
      </c>
      <c r="B59" s="30" t="s">
        <v>543</v>
      </c>
      <c r="C59" s="5" t="s">
        <v>494</v>
      </c>
      <c r="D59" s="5" t="s">
        <v>175</v>
      </c>
      <c r="E59" s="6" t="s">
        <v>176</v>
      </c>
      <c r="F59" s="11">
        <v>2009</v>
      </c>
      <c r="G59" s="11" t="s">
        <v>338</v>
      </c>
      <c r="I59" s="11"/>
      <c r="J59" s="11"/>
      <c r="K59" s="15" t="s">
        <v>338</v>
      </c>
    </row>
    <row r="60" spans="1:11" x14ac:dyDescent="0.3">
      <c r="A60" s="17">
        <v>90</v>
      </c>
      <c r="B60" s="30" t="s">
        <v>772</v>
      </c>
      <c r="C60" s="7" t="s">
        <v>46</v>
      </c>
      <c r="D60" s="7" t="s">
        <v>45</v>
      </c>
      <c r="E60" s="6" t="s">
        <v>47</v>
      </c>
      <c r="F60" s="11">
        <v>2018</v>
      </c>
      <c r="G60" s="11" t="s">
        <v>534</v>
      </c>
      <c r="H60" s="11" t="s">
        <v>338</v>
      </c>
      <c r="I60" s="11" t="s">
        <v>988</v>
      </c>
      <c r="J60" s="11"/>
      <c r="K60" s="15" t="s">
        <v>497</v>
      </c>
    </row>
    <row r="61" spans="1:11" x14ac:dyDescent="0.3">
      <c r="A61" s="17">
        <v>92</v>
      </c>
      <c r="B61" s="30" t="s">
        <v>772</v>
      </c>
      <c r="C61" s="7" t="s">
        <v>54</v>
      </c>
      <c r="D61" s="7" t="s">
        <v>55</v>
      </c>
      <c r="E61" s="6" t="s">
        <v>56</v>
      </c>
      <c r="F61" s="11">
        <v>2017</v>
      </c>
      <c r="G61" s="11" t="s">
        <v>534</v>
      </c>
      <c r="H61" s="11" t="s">
        <v>338</v>
      </c>
      <c r="I61" s="11"/>
      <c r="J61" s="11"/>
      <c r="K61" s="15" t="s">
        <v>501</v>
      </c>
    </row>
    <row r="62" spans="1:11" x14ac:dyDescent="0.3">
      <c r="A62" s="17">
        <v>99</v>
      </c>
      <c r="B62" s="30" t="s">
        <v>543</v>
      </c>
      <c r="C62" s="5" t="s">
        <v>290</v>
      </c>
      <c r="D62" s="7" t="s">
        <v>291</v>
      </c>
      <c r="E62" s="24" t="s">
        <v>502</v>
      </c>
      <c r="F62" s="11">
        <v>2007</v>
      </c>
      <c r="G62" s="11" t="s">
        <v>492</v>
      </c>
      <c r="H62" s="11"/>
      <c r="I62" s="11"/>
      <c r="J62" s="11"/>
      <c r="K62" s="15" t="s">
        <v>483</v>
      </c>
    </row>
    <row r="63" spans="1:11" x14ac:dyDescent="0.3">
      <c r="A63" s="17">
        <v>102</v>
      </c>
      <c r="B63" s="30" t="s">
        <v>543</v>
      </c>
      <c r="C63" s="7" t="s">
        <v>114</v>
      </c>
      <c r="D63" s="7" t="s">
        <v>113</v>
      </c>
      <c r="E63" s="6" t="s">
        <v>135</v>
      </c>
      <c r="F63" s="11">
        <v>2012</v>
      </c>
      <c r="G63" s="11" t="s">
        <v>988</v>
      </c>
      <c r="H63" s="11"/>
      <c r="I63" s="11"/>
      <c r="J63" s="11"/>
      <c r="K63" s="15" t="s">
        <v>503</v>
      </c>
    </row>
    <row r="64" spans="1:11" x14ac:dyDescent="0.3">
      <c r="A64" s="17">
        <v>103</v>
      </c>
      <c r="B64" s="30" t="s">
        <v>543</v>
      </c>
      <c r="C64" s="5" t="s">
        <v>183</v>
      </c>
      <c r="D64" s="5" t="s">
        <v>184</v>
      </c>
      <c r="E64" s="6" t="s">
        <v>185</v>
      </c>
      <c r="F64" s="11">
        <v>2003</v>
      </c>
      <c r="G64" s="11" t="s">
        <v>534</v>
      </c>
      <c r="H64" s="11"/>
      <c r="I64" s="11"/>
      <c r="J64" s="11"/>
      <c r="K64" s="15" t="s">
        <v>504</v>
      </c>
    </row>
    <row r="65" spans="1:11" x14ac:dyDescent="0.3">
      <c r="A65" s="17">
        <v>106</v>
      </c>
      <c r="B65" s="30" t="s">
        <v>772</v>
      </c>
      <c r="C65" s="7" t="s">
        <v>40</v>
      </c>
      <c r="D65" s="7" t="s">
        <v>41</v>
      </c>
      <c r="E65" s="6" t="s">
        <v>23</v>
      </c>
      <c r="F65" s="11">
        <v>2012</v>
      </c>
      <c r="G65" s="11" t="s">
        <v>985</v>
      </c>
      <c r="H65" s="11"/>
      <c r="J65" s="11"/>
      <c r="K65" s="15" t="s">
        <v>507</v>
      </c>
    </row>
    <row r="66" spans="1:11" x14ac:dyDescent="0.3">
      <c r="A66" s="17">
        <v>107</v>
      </c>
      <c r="B66" s="30" t="s">
        <v>543</v>
      </c>
      <c r="C66" s="5" t="s">
        <v>186</v>
      </c>
      <c r="D66" s="5" t="s">
        <v>187</v>
      </c>
      <c r="E66" s="6" t="s">
        <v>188</v>
      </c>
      <c r="F66" s="11">
        <v>2012</v>
      </c>
      <c r="G66" s="11" t="s">
        <v>534</v>
      </c>
      <c r="H66" s="11" t="s">
        <v>988</v>
      </c>
      <c r="I66" s="11" t="s">
        <v>492</v>
      </c>
      <c r="J66" s="11" t="s">
        <v>984</v>
      </c>
      <c r="K66" s="13" t="s">
        <v>508</v>
      </c>
    </row>
    <row r="67" spans="1:11" x14ac:dyDescent="0.3">
      <c r="A67" s="17">
        <v>108</v>
      </c>
      <c r="B67" s="30" t="s">
        <v>543</v>
      </c>
      <c r="C67" s="5" t="s">
        <v>192</v>
      </c>
      <c r="D67" s="5" t="s">
        <v>193</v>
      </c>
      <c r="E67" s="6" t="s">
        <v>194</v>
      </c>
      <c r="F67" s="11">
        <v>2006</v>
      </c>
      <c r="G67" s="11" t="s">
        <v>988</v>
      </c>
      <c r="H67" s="11"/>
      <c r="I67" s="11"/>
      <c r="J67" s="11"/>
      <c r="K67" s="15" t="s">
        <v>509</v>
      </c>
    </row>
    <row r="68" spans="1:11" x14ac:dyDescent="0.3">
      <c r="A68" s="17">
        <v>110</v>
      </c>
      <c r="B68" s="30" t="s">
        <v>773</v>
      </c>
      <c r="C68" s="7" t="s">
        <v>25</v>
      </c>
      <c r="D68" s="7" t="s">
        <v>125</v>
      </c>
      <c r="E68" s="6" t="s">
        <v>12</v>
      </c>
      <c r="F68" s="11">
        <v>2016</v>
      </c>
      <c r="G68" s="11" t="s">
        <v>338</v>
      </c>
      <c r="H68" s="11" t="s">
        <v>985</v>
      </c>
      <c r="I68" s="11"/>
      <c r="J68" s="11"/>
      <c r="K68" s="15" t="s">
        <v>513</v>
      </c>
    </row>
    <row r="69" spans="1:11" x14ac:dyDescent="0.3">
      <c r="A69" s="17">
        <v>113</v>
      </c>
      <c r="B69" s="30" t="s">
        <v>543</v>
      </c>
      <c r="C69" s="5" t="s">
        <v>201</v>
      </c>
      <c r="D69" s="5" t="s">
        <v>202</v>
      </c>
      <c r="E69" s="6" t="s">
        <v>203</v>
      </c>
      <c r="F69" s="11">
        <v>2006</v>
      </c>
      <c r="G69" s="11" t="s">
        <v>338</v>
      </c>
      <c r="H69" s="11" t="s">
        <v>989</v>
      </c>
      <c r="I69" s="11"/>
      <c r="J69" s="11"/>
      <c r="K69" s="15" t="s">
        <v>515</v>
      </c>
    </row>
    <row r="70" spans="1:11" x14ac:dyDescent="0.3">
      <c r="A70" s="17">
        <v>114</v>
      </c>
      <c r="B70" s="30" t="s">
        <v>773</v>
      </c>
      <c r="C70" s="7" t="s">
        <v>92</v>
      </c>
      <c r="D70" s="7" t="s">
        <v>91</v>
      </c>
      <c r="E70" s="6" t="s">
        <v>15</v>
      </c>
      <c r="F70" s="11">
        <v>2015</v>
      </c>
      <c r="G70" s="11" t="s">
        <v>988</v>
      </c>
      <c r="H70" s="11"/>
      <c r="I70" s="11"/>
      <c r="J70" s="11"/>
      <c r="K70" s="15" t="s">
        <v>516</v>
      </c>
    </row>
    <row r="71" spans="1:11" x14ac:dyDescent="0.3">
      <c r="A71" s="17">
        <v>115</v>
      </c>
      <c r="B71" s="30" t="s">
        <v>543</v>
      </c>
      <c r="C71" s="5" t="s">
        <v>204</v>
      </c>
      <c r="D71" s="5" t="s">
        <v>205</v>
      </c>
      <c r="E71" s="24" t="s">
        <v>206</v>
      </c>
      <c r="F71" s="11">
        <v>2010</v>
      </c>
      <c r="G71" s="11" t="s">
        <v>534</v>
      </c>
      <c r="H71" s="11"/>
      <c r="I71" s="11"/>
      <c r="J71" s="11"/>
      <c r="K71" s="15" t="s">
        <v>459</v>
      </c>
    </row>
    <row r="72" spans="1:11" x14ac:dyDescent="0.3">
      <c r="A72" s="17">
        <v>117</v>
      </c>
      <c r="B72" s="30" t="s">
        <v>543</v>
      </c>
      <c r="C72" s="5" t="s">
        <v>207</v>
      </c>
      <c r="D72" s="5" t="s">
        <v>208</v>
      </c>
      <c r="E72" s="6" t="s">
        <v>209</v>
      </c>
      <c r="F72" s="11">
        <v>2012</v>
      </c>
      <c r="G72" s="11" t="s">
        <v>988</v>
      </c>
      <c r="H72" s="11"/>
      <c r="I72" s="11"/>
      <c r="J72" s="11"/>
      <c r="K72" s="15" t="s">
        <v>518</v>
      </c>
    </row>
    <row r="73" spans="1:11" x14ac:dyDescent="0.3">
      <c r="A73" s="17">
        <v>118</v>
      </c>
      <c r="B73" s="30" t="s">
        <v>772</v>
      </c>
      <c r="C73" s="7" t="s">
        <v>42</v>
      </c>
      <c r="D73" s="7" t="s">
        <v>43</v>
      </c>
      <c r="E73" s="6" t="s">
        <v>44</v>
      </c>
      <c r="F73" s="11">
        <v>2016</v>
      </c>
      <c r="G73" s="11" t="s">
        <v>534</v>
      </c>
      <c r="H73" s="11" t="s">
        <v>338</v>
      </c>
      <c r="J73" s="11"/>
      <c r="K73" s="15" t="s">
        <v>519</v>
      </c>
    </row>
    <row r="74" spans="1:11" x14ac:dyDescent="0.3">
      <c r="A74" s="17">
        <v>119</v>
      </c>
      <c r="B74" s="30" t="s">
        <v>772</v>
      </c>
      <c r="C74" s="7" t="s">
        <v>51</v>
      </c>
      <c r="D74" s="7" t="s">
        <v>52</v>
      </c>
      <c r="E74" s="6" t="s">
        <v>53</v>
      </c>
      <c r="F74" s="11">
        <v>2018</v>
      </c>
      <c r="G74" s="11" t="s">
        <v>338</v>
      </c>
      <c r="H74" s="11" t="s">
        <v>988</v>
      </c>
      <c r="I74" s="11"/>
      <c r="J74" s="11"/>
      <c r="K74" s="15" t="s">
        <v>522</v>
      </c>
    </row>
    <row r="75" spans="1:11" x14ac:dyDescent="0.3">
      <c r="A75" s="17">
        <v>120</v>
      </c>
      <c r="B75" s="30" t="s">
        <v>543</v>
      </c>
      <c r="C75" s="5" t="s">
        <v>210</v>
      </c>
      <c r="D75" s="5" t="s">
        <v>211</v>
      </c>
      <c r="E75" s="24" t="s">
        <v>523</v>
      </c>
      <c r="F75" s="11">
        <v>2016</v>
      </c>
      <c r="G75" s="11" t="s">
        <v>1004</v>
      </c>
      <c r="H75" s="11"/>
      <c r="I75" s="11"/>
      <c r="J75" s="11"/>
      <c r="K75" s="15" t="s">
        <v>429</v>
      </c>
    </row>
    <row r="76" spans="1:11" x14ac:dyDescent="0.3">
      <c r="A76" s="17">
        <v>122</v>
      </c>
      <c r="B76" s="30" t="s">
        <v>772</v>
      </c>
      <c r="C76" s="7" t="s">
        <v>78</v>
      </c>
      <c r="D76" s="7" t="s">
        <v>79</v>
      </c>
      <c r="E76" s="6" t="s">
        <v>80</v>
      </c>
      <c r="F76" s="11">
        <v>2010</v>
      </c>
      <c r="G76" s="11" t="s">
        <v>338</v>
      </c>
      <c r="H76" s="11"/>
      <c r="I76" s="11"/>
      <c r="J76" s="11"/>
      <c r="K76" s="15" t="s">
        <v>338</v>
      </c>
    </row>
    <row r="77" spans="1:11" x14ac:dyDescent="0.3">
      <c r="A77" s="17">
        <v>123</v>
      </c>
      <c r="B77" s="30" t="s">
        <v>773</v>
      </c>
      <c r="C77" s="7" t="s">
        <v>94</v>
      </c>
      <c r="D77" s="7" t="s">
        <v>93</v>
      </c>
      <c r="E77" s="6" t="s">
        <v>19</v>
      </c>
      <c r="F77" s="11">
        <v>2013</v>
      </c>
      <c r="G77" s="11" t="s">
        <v>534</v>
      </c>
      <c r="H77" s="11" t="s">
        <v>338</v>
      </c>
      <c r="I77" s="11"/>
      <c r="J77" s="11"/>
      <c r="K77" s="15" t="s">
        <v>501</v>
      </c>
    </row>
    <row r="78" spans="1:11" x14ac:dyDescent="0.3">
      <c r="A78" s="17">
        <v>124</v>
      </c>
      <c r="B78" s="30" t="s">
        <v>773</v>
      </c>
      <c r="C78" s="7" t="s">
        <v>84</v>
      </c>
      <c r="D78" s="7" t="s">
        <v>85</v>
      </c>
      <c r="E78" s="6" t="s">
        <v>86</v>
      </c>
      <c r="F78" s="11">
        <v>2013</v>
      </c>
      <c r="G78" s="11" t="s">
        <v>988</v>
      </c>
      <c r="H78" s="11" t="s">
        <v>989</v>
      </c>
      <c r="I78" s="11"/>
      <c r="J78" s="11"/>
      <c r="K78" s="15" t="s">
        <v>529</v>
      </c>
    </row>
    <row r="79" spans="1:11" x14ac:dyDescent="0.3">
      <c r="A79" s="17">
        <v>125</v>
      </c>
      <c r="B79" s="30" t="s">
        <v>543</v>
      </c>
      <c r="C79" s="5" t="s">
        <v>218</v>
      </c>
      <c r="D79" s="5" t="s">
        <v>219</v>
      </c>
      <c r="E79" s="6" t="s">
        <v>220</v>
      </c>
      <c r="F79" s="11">
        <v>2008</v>
      </c>
      <c r="G79" s="11" t="s">
        <v>338</v>
      </c>
      <c r="H79" s="11"/>
      <c r="I79" s="11"/>
      <c r="J79" s="11"/>
      <c r="K79" s="15" t="s">
        <v>532</v>
      </c>
    </row>
    <row r="80" spans="1:11" x14ac:dyDescent="0.3">
      <c r="A80" s="17">
        <v>127</v>
      </c>
      <c r="B80" s="30" t="s">
        <v>773</v>
      </c>
      <c r="C80" s="7" t="s">
        <v>120</v>
      </c>
      <c r="D80" s="7" t="s">
        <v>119</v>
      </c>
      <c r="E80" s="6" t="s">
        <v>137</v>
      </c>
      <c r="F80" s="11">
        <v>2017</v>
      </c>
      <c r="G80" s="11" t="s">
        <v>988</v>
      </c>
      <c r="H80" s="11"/>
      <c r="I80" s="11"/>
      <c r="J80" s="11"/>
      <c r="K80" s="15" t="s">
        <v>533</v>
      </c>
    </row>
    <row r="81" spans="1:11" x14ac:dyDescent="0.3">
      <c r="A81" s="17">
        <v>131</v>
      </c>
      <c r="B81" s="30" t="s">
        <v>543</v>
      </c>
      <c r="C81" s="5" t="s">
        <v>292</v>
      </c>
      <c r="D81" s="5" t="s">
        <v>293</v>
      </c>
      <c r="E81" s="24" t="s">
        <v>294</v>
      </c>
      <c r="F81" s="11">
        <v>2012</v>
      </c>
      <c r="G81" s="11" t="s">
        <v>534</v>
      </c>
      <c r="H81" s="11"/>
      <c r="I81" s="11"/>
      <c r="J81" s="11"/>
      <c r="K81" s="15" t="s">
        <v>534</v>
      </c>
    </row>
    <row r="82" spans="1:11" x14ac:dyDescent="0.3">
      <c r="A82" s="17">
        <v>132</v>
      </c>
      <c r="B82" s="30" t="s">
        <v>543</v>
      </c>
      <c r="C82" s="5" t="s">
        <v>221</v>
      </c>
      <c r="D82" s="5" t="s">
        <v>222</v>
      </c>
      <c r="E82" s="6" t="s">
        <v>223</v>
      </c>
      <c r="F82" s="11">
        <v>2012</v>
      </c>
      <c r="G82" s="11" t="s">
        <v>534</v>
      </c>
      <c r="H82" s="11" t="s">
        <v>338</v>
      </c>
      <c r="I82" s="11"/>
      <c r="J82" s="11"/>
      <c r="K82" s="15" t="s">
        <v>449</v>
      </c>
    </row>
    <row r="83" spans="1:11" x14ac:dyDescent="0.3">
      <c r="A83" s="17">
        <v>136</v>
      </c>
      <c r="B83" s="30" t="s">
        <v>772</v>
      </c>
      <c r="C83" s="7" t="s">
        <v>75</v>
      </c>
      <c r="D83" s="7" t="s">
        <v>76</v>
      </c>
      <c r="E83" s="6" t="s">
        <v>77</v>
      </c>
      <c r="F83" s="11">
        <v>2017</v>
      </c>
      <c r="G83" s="11" t="s">
        <v>338</v>
      </c>
      <c r="H83" s="11"/>
      <c r="I83" s="11"/>
      <c r="J83" s="11"/>
      <c r="K83" s="15" t="s">
        <v>338</v>
      </c>
    </row>
    <row r="84" spans="1:11" x14ac:dyDescent="0.3">
      <c r="A84" s="17">
        <v>138</v>
      </c>
      <c r="B84" s="30" t="s">
        <v>543</v>
      </c>
      <c r="C84" s="5" t="s">
        <v>224</v>
      </c>
      <c r="D84" s="5" t="s">
        <v>225</v>
      </c>
      <c r="E84" s="6" t="s">
        <v>226</v>
      </c>
      <c r="F84" s="11">
        <v>2007</v>
      </c>
      <c r="G84" s="11" t="s">
        <v>338</v>
      </c>
      <c r="H84" s="11"/>
      <c r="I84" s="11"/>
      <c r="J84" s="11"/>
      <c r="K84" s="15" t="s">
        <v>338</v>
      </c>
    </row>
    <row r="85" spans="1:11" x14ac:dyDescent="0.3">
      <c r="A85" s="17">
        <v>140</v>
      </c>
      <c r="B85" s="30" t="s">
        <v>773</v>
      </c>
      <c r="C85" s="7" t="s">
        <v>111</v>
      </c>
      <c r="D85" s="7" t="s">
        <v>110</v>
      </c>
      <c r="E85" s="6" t="s">
        <v>21</v>
      </c>
      <c r="F85" s="11">
        <v>2011</v>
      </c>
      <c r="G85" s="11" t="s">
        <v>534</v>
      </c>
      <c r="H85" s="11" t="s">
        <v>988</v>
      </c>
      <c r="I85" s="11"/>
      <c r="J85" s="11"/>
      <c r="K85" s="15" t="s">
        <v>536</v>
      </c>
    </row>
    <row r="86" spans="1:11" x14ac:dyDescent="0.3">
      <c r="A86" s="17">
        <v>142</v>
      </c>
      <c r="B86" s="30" t="s">
        <v>543</v>
      </c>
      <c r="C86" s="5" t="s">
        <v>230</v>
      </c>
      <c r="D86" s="5" t="s">
        <v>231</v>
      </c>
      <c r="E86" s="6" t="s">
        <v>232</v>
      </c>
      <c r="F86" s="11">
        <v>2014</v>
      </c>
      <c r="G86" s="11" t="s">
        <v>492</v>
      </c>
      <c r="H86" s="11"/>
      <c r="I86" s="11"/>
      <c r="J86" s="11"/>
      <c r="K86" s="15" t="s">
        <v>483</v>
      </c>
    </row>
    <row r="87" spans="1:11" x14ac:dyDescent="0.3">
      <c r="A87" s="17">
        <v>143</v>
      </c>
      <c r="B87" s="30" t="s">
        <v>543</v>
      </c>
      <c r="C87" s="5" t="s">
        <v>233</v>
      </c>
      <c r="D87" s="5" t="s">
        <v>234</v>
      </c>
      <c r="E87" s="6" t="s">
        <v>235</v>
      </c>
      <c r="F87" s="11">
        <v>2013</v>
      </c>
      <c r="G87" s="11" t="s">
        <v>534</v>
      </c>
      <c r="H87" s="11"/>
      <c r="I87" s="11"/>
      <c r="J87" s="11"/>
      <c r="K87" s="15" t="s">
        <v>459</v>
      </c>
    </row>
    <row r="88" spans="1:11" x14ac:dyDescent="0.3">
      <c r="A88" s="17">
        <v>144</v>
      </c>
      <c r="B88" s="30" t="s">
        <v>543</v>
      </c>
      <c r="C88" s="5" t="s">
        <v>236</v>
      </c>
      <c r="D88" s="5" t="s">
        <v>237</v>
      </c>
      <c r="E88" s="6" t="s">
        <v>238</v>
      </c>
      <c r="F88" s="11">
        <v>2009</v>
      </c>
      <c r="G88" s="11" t="s">
        <v>534</v>
      </c>
      <c r="H88" s="11" t="s">
        <v>988</v>
      </c>
      <c r="I88" s="11"/>
      <c r="J88" s="11"/>
      <c r="K88" s="15" t="s">
        <v>536</v>
      </c>
    </row>
    <row r="89" spans="1:11" x14ac:dyDescent="0.3">
      <c r="A89" s="17">
        <v>145</v>
      </c>
      <c r="B89" s="30" t="s">
        <v>543</v>
      </c>
      <c r="C89" s="5" t="s">
        <v>239</v>
      </c>
      <c r="D89" s="5" t="s">
        <v>240</v>
      </c>
      <c r="E89" s="6" t="s">
        <v>241</v>
      </c>
      <c r="F89" s="11">
        <v>1997</v>
      </c>
      <c r="G89" s="11" t="s">
        <v>985</v>
      </c>
      <c r="H89" s="11"/>
      <c r="I89" s="11"/>
      <c r="J89" s="11"/>
      <c r="K89" s="15" t="s">
        <v>538</v>
      </c>
    </row>
    <row r="90" spans="1:11" x14ac:dyDescent="0.3">
      <c r="A90" s="17">
        <v>147</v>
      </c>
      <c r="B90" s="30" t="s">
        <v>773</v>
      </c>
      <c r="C90" s="7" t="s">
        <v>127</v>
      </c>
      <c r="D90" s="7" t="s">
        <v>126</v>
      </c>
      <c r="E90" s="6" t="s">
        <v>16</v>
      </c>
      <c r="F90" s="11">
        <v>2014</v>
      </c>
      <c r="G90" s="11" t="s">
        <v>534</v>
      </c>
      <c r="H90" s="11"/>
      <c r="I90" s="11"/>
      <c r="J90" s="11"/>
      <c r="K90" s="15" t="s">
        <v>540</v>
      </c>
    </row>
    <row r="91" spans="1:11" x14ac:dyDescent="0.3">
      <c r="A91" s="17">
        <v>150</v>
      </c>
      <c r="B91" s="30" t="s">
        <v>543</v>
      </c>
      <c r="C91" s="5" t="s">
        <v>242</v>
      </c>
      <c r="D91" s="5" t="s">
        <v>243</v>
      </c>
      <c r="E91" s="6" t="s">
        <v>244</v>
      </c>
      <c r="F91" s="11">
        <v>2000</v>
      </c>
      <c r="G91" s="11" t="s">
        <v>534</v>
      </c>
      <c r="H91" s="11"/>
      <c r="I91" s="11"/>
      <c r="J91" s="11"/>
      <c r="K91" s="15" t="s">
        <v>534</v>
      </c>
    </row>
    <row r="92" spans="1:11" x14ac:dyDescent="0.3">
      <c r="A92" s="17">
        <v>152</v>
      </c>
      <c r="B92" s="30" t="s">
        <v>543</v>
      </c>
      <c r="C92" s="5" t="s">
        <v>245</v>
      </c>
      <c r="D92" s="5" t="s">
        <v>246</v>
      </c>
      <c r="E92" s="6" t="s">
        <v>247</v>
      </c>
      <c r="F92" s="11">
        <v>2009</v>
      </c>
      <c r="G92" s="11" t="s">
        <v>534</v>
      </c>
      <c r="H92" s="11" t="s">
        <v>988</v>
      </c>
      <c r="I92" s="11"/>
      <c r="J92" s="11"/>
      <c r="K92" s="15" t="s">
        <v>546</v>
      </c>
    </row>
    <row r="93" spans="1:11" x14ac:dyDescent="0.3">
      <c r="A93" s="17">
        <v>153</v>
      </c>
      <c r="B93" s="30" t="s">
        <v>543</v>
      </c>
      <c r="C93" s="5" t="s">
        <v>248</v>
      </c>
      <c r="D93" s="5" t="s">
        <v>249</v>
      </c>
      <c r="E93" s="6" t="s">
        <v>250</v>
      </c>
      <c r="F93" s="11">
        <v>2011</v>
      </c>
      <c r="G93" s="11" t="s">
        <v>534</v>
      </c>
      <c r="H93" s="11"/>
      <c r="I93" s="11"/>
      <c r="J93" s="11"/>
      <c r="K93" s="15" t="s">
        <v>459</v>
      </c>
    </row>
    <row r="94" spans="1:11" x14ac:dyDescent="0.3">
      <c r="A94" s="17">
        <v>154</v>
      </c>
      <c r="B94" s="30" t="s">
        <v>772</v>
      </c>
      <c r="C94" s="7" t="s">
        <v>72</v>
      </c>
      <c r="D94" s="7" t="s">
        <v>73</v>
      </c>
      <c r="E94" s="6" t="s">
        <v>74</v>
      </c>
      <c r="F94" s="11">
        <v>2018</v>
      </c>
      <c r="G94" s="11" t="s">
        <v>534</v>
      </c>
      <c r="H94" s="11" t="s">
        <v>338</v>
      </c>
      <c r="I94" s="11" t="s">
        <v>988</v>
      </c>
      <c r="J94" s="11"/>
      <c r="K94" s="15" t="s">
        <v>457</v>
      </c>
    </row>
    <row r="95" spans="1:11" x14ac:dyDescent="0.3">
      <c r="A95" s="17">
        <v>155</v>
      </c>
      <c r="B95" s="30" t="s">
        <v>773</v>
      </c>
      <c r="C95" s="7" t="s">
        <v>107</v>
      </c>
      <c r="D95" s="7" t="s">
        <v>106</v>
      </c>
      <c r="E95" s="6" t="s">
        <v>138</v>
      </c>
      <c r="F95" s="11">
        <v>2016</v>
      </c>
      <c r="G95" s="11" t="s">
        <v>534</v>
      </c>
      <c r="H95" s="11" t="s">
        <v>338</v>
      </c>
      <c r="J95" s="11"/>
      <c r="K95" s="15" t="s">
        <v>455</v>
      </c>
    </row>
    <row r="96" spans="1:11" x14ac:dyDescent="0.3">
      <c r="A96" s="17">
        <v>156</v>
      </c>
      <c r="B96" s="30" t="s">
        <v>543</v>
      </c>
      <c r="C96" s="5" t="s">
        <v>254</v>
      </c>
      <c r="D96" s="5" t="s">
        <v>255</v>
      </c>
      <c r="E96" s="6" t="s">
        <v>256</v>
      </c>
      <c r="F96" s="11">
        <v>2011</v>
      </c>
      <c r="G96" s="11" t="s">
        <v>534</v>
      </c>
      <c r="H96" s="11"/>
      <c r="I96" s="11"/>
      <c r="J96" s="11"/>
      <c r="K96" s="15" t="s">
        <v>452</v>
      </c>
    </row>
    <row r="97" spans="1:11" x14ac:dyDescent="0.3">
      <c r="A97" s="17">
        <v>157</v>
      </c>
      <c r="B97" s="30" t="s">
        <v>543</v>
      </c>
      <c r="C97" s="5" t="s">
        <v>281</v>
      </c>
      <c r="D97" s="5" t="s">
        <v>282</v>
      </c>
      <c r="E97" s="6" t="s">
        <v>283</v>
      </c>
      <c r="F97" s="11">
        <v>2000</v>
      </c>
      <c r="G97" s="11" t="s">
        <v>988</v>
      </c>
      <c r="H97" s="11"/>
      <c r="I97" s="11"/>
      <c r="J97" s="11"/>
      <c r="K97" s="15" t="s">
        <v>447</v>
      </c>
    </row>
    <row r="98" spans="1:11" x14ac:dyDescent="0.3">
      <c r="A98" s="17">
        <v>158</v>
      </c>
      <c r="B98" s="30" t="s">
        <v>543</v>
      </c>
      <c r="C98" s="5" t="s">
        <v>257</v>
      </c>
      <c r="D98" s="5" t="s">
        <v>258</v>
      </c>
      <c r="E98" s="6" t="s">
        <v>259</v>
      </c>
      <c r="F98" s="11">
        <v>2005</v>
      </c>
      <c r="G98" s="11" t="s">
        <v>988</v>
      </c>
      <c r="H98" s="11"/>
      <c r="I98" s="11"/>
      <c r="J98" s="11"/>
      <c r="K98" s="15" t="s">
        <v>445</v>
      </c>
    </row>
    <row r="99" spans="1:11" x14ac:dyDescent="0.3">
      <c r="A99" s="17">
        <v>159</v>
      </c>
      <c r="B99" s="30" t="s">
        <v>543</v>
      </c>
      <c r="C99" s="5" t="s">
        <v>260</v>
      </c>
      <c r="D99" s="5" t="s">
        <v>261</v>
      </c>
      <c r="E99" s="6" t="s">
        <v>262</v>
      </c>
      <c r="F99" s="11">
        <v>2006</v>
      </c>
      <c r="G99" s="11" t="s">
        <v>988</v>
      </c>
      <c r="H99" s="11"/>
      <c r="I99" s="11"/>
      <c r="J99" s="11"/>
      <c r="K99" s="15" t="s">
        <v>445</v>
      </c>
    </row>
    <row r="100" spans="1:11" x14ac:dyDescent="0.3">
      <c r="A100" s="17">
        <v>160</v>
      </c>
      <c r="B100" s="30" t="s">
        <v>543</v>
      </c>
      <c r="C100" s="5" t="s">
        <v>263</v>
      </c>
      <c r="D100" s="5" t="s">
        <v>264</v>
      </c>
      <c r="E100" s="6" t="s">
        <v>265</v>
      </c>
      <c r="F100" s="11">
        <v>2012</v>
      </c>
      <c r="G100" s="11" t="s">
        <v>534</v>
      </c>
      <c r="H100" s="11"/>
      <c r="I100" s="11"/>
      <c r="J100" s="11"/>
      <c r="K100" s="15" t="s">
        <v>430</v>
      </c>
    </row>
    <row r="101" spans="1:11" x14ac:dyDescent="0.3">
      <c r="A101" s="17">
        <v>161</v>
      </c>
      <c r="B101" s="30" t="s">
        <v>543</v>
      </c>
      <c r="C101" s="5" t="s">
        <v>266</v>
      </c>
      <c r="D101" s="5" t="s">
        <v>267</v>
      </c>
      <c r="E101" s="6" t="s">
        <v>268</v>
      </c>
      <c r="F101" s="11">
        <v>2008</v>
      </c>
      <c r="G101" s="11" t="s">
        <v>988</v>
      </c>
      <c r="H101" s="11"/>
      <c r="I101" s="11"/>
      <c r="J101" s="11"/>
      <c r="K101" s="15" t="s">
        <v>442</v>
      </c>
    </row>
    <row r="102" spans="1:11" x14ac:dyDescent="0.3">
      <c r="A102" s="18">
        <v>162</v>
      </c>
      <c r="B102" s="30" t="s">
        <v>543</v>
      </c>
      <c r="C102" s="5" t="s">
        <v>269</v>
      </c>
      <c r="D102" s="5" t="s">
        <v>270</v>
      </c>
      <c r="E102" s="6" t="s">
        <v>271</v>
      </c>
      <c r="F102" s="11">
        <v>2013</v>
      </c>
      <c r="G102" s="11" t="s">
        <v>534</v>
      </c>
      <c r="H102" s="11"/>
      <c r="I102" s="11"/>
      <c r="J102" s="11"/>
      <c r="K102" s="15" t="s">
        <v>430</v>
      </c>
    </row>
    <row r="103" spans="1:11" x14ac:dyDescent="0.3">
      <c r="A103" s="17">
        <v>170</v>
      </c>
      <c r="B103" s="30" t="s">
        <v>543</v>
      </c>
      <c r="C103" s="5" t="s">
        <v>278</v>
      </c>
      <c r="D103" s="5" t="s">
        <v>279</v>
      </c>
      <c r="E103" s="6" t="s">
        <v>280</v>
      </c>
      <c r="F103" s="11">
        <v>2013</v>
      </c>
      <c r="G103" s="11" t="s">
        <v>338</v>
      </c>
      <c r="H103" s="11"/>
      <c r="I103" s="11"/>
      <c r="J103" s="11"/>
      <c r="K103" s="15" t="s">
        <v>547</v>
      </c>
    </row>
    <row r="104" spans="1:11" x14ac:dyDescent="0.3">
      <c r="A104" s="52">
        <v>172</v>
      </c>
      <c r="B104" s="39" t="s">
        <v>558</v>
      </c>
      <c r="C104" s="40" t="s">
        <v>560</v>
      </c>
      <c r="D104" s="40" t="s">
        <v>561</v>
      </c>
      <c r="E104" s="41" t="s">
        <v>562</v>
      </c>
      <c r="F104" s="39">
        <v>2018</v>
      </c>
      <c r="G104" s="39" t="s">
        <v>534</v>
      </c>
      <c r="H104" s="39" t="s">
        <v>986</v>
      </c>
      <c r="I104" s="39"/>
      <c r="J104" s="39"/>
      <c r="K104" s="62" t="s">
        <v>776</v>
      </c>
    </row>
    <row r="105" spans="1:11" x14ac:dyDescent="0.3">
      <c r="A105" s="52">
        <v>173</v>
      </c>
      <c r="B105" s="39" t="s">
        <v>558</v>
      </c>
      <c r="C105" s="40" t="s">
        <v>563</v>
      </c>
      <c r="D105" s="40" t="s">
        <v>564</v>
      </c>
      <c r="E105" s="41" t="s">
        <v>565</v>
      </c>
      <c r="F105" s="39">
        <v>2019</v>
      </c>
      <c r="G105" s="39" t="s">
        <v>534</v>
      </c>
      <c r="H105" s="39" t="s">
        <v>338</v>
      </c>
      <c r="I105" s="39" t="s">
        <v>984</v>
      </c>
      <c r="J105" s="39"/>
      <c r="K105" s="62" t="s">
        <v>779</v>
      </c>
    </row>
    <row r="106" spans="1:11" x14ac:dyDescent="0.3">
      <c r="A106" s="52">
        <v>174</v>
      </c>
      <c r="B106" s="39" t="s">
        <v>558</v>
      </c>
      <c r="C106" s="40" t="s">
        <v>567</v>
      </c>
      <c r="D106" s="40" t="s">
        <v>568</v>
      </c>
      <c r="E106" s="41" t="s">
        <v>569</v>
      </c>
      <c r="F106" s="39">
        <v>2019</v>
      </c>
      <c r="G106" s="39" t="s">
        <v>988</v>
      </c>
      <c r="H106" s="39"/>
      <c r="I106" s="39"/>
      <c r="J106" s="39"/>
      <c r="K106" s="62" t="s">
        <v>781</v>
      </c>
    </row>
    <row r="107" spans="1:11" x14ac:dyDescent="0.3">
      <c r="A107" s="52">
        <v>175</v>
      </c>
      <c r="B107" s="39" t="s">
        <v>558</v>
      </c>
      <c r="C107" s="40" t="s">
        <v>571</v>
      </c>
      <c r="D107" s="40" t="s">
        <v>572</v>
      </c>
      <c r="E107" s="41" t="s">
        <v>573</v>
      </c>
      <c r="F107" s="39">
        <v>2018</v>
      </c>
      <c r="G107" s="39" t="s">
        <v>534</v>
      </c>
      <c r="H107" s="39"/>
      <c r="I107" s="39"/>
      <c r="J107" s="39"/>
      <c r="K107" s="62" t="s">
        <v>459</v>
      </c>
    </row>
    <row r="108" spans="1:11" x14ac:dyDescent="0.3">
      <c r="A108" s="52">
        <v>176</v>
      </c>
      <c r="B108" s="39" t="s">
        <v>558</v>
      </c>
      <c r="C108" s="40" t="s">
        <v>575</v>
      </c>
      <c r="D108" s="40" t="s">
        <v>576</v>
      </c>
      <c r="E108" s="41" t="s">
        <v>577</v>
      </c>
      <c r="F108" s="39">
        <v>2018</v>
      </c>
      <c r="G108" s="39" t="s">
        <v>534</v>
      </c>
      <c r="H108" s="39" t="s">
        <v>338</v>
      </c>
      <c r="I108" s="39"/>
      <c r="J108" s="39"/>
      <c r="K108" s="62" t="s">
        <v>786</v>
      </c>
    </row>
    <row r="109" spans="1:11" x14ac:dyDescent="0.3">
      <c r="A109" s="52">
        <v>177</v>
      </c>
      <c r="B109" s="39" t="s">
        <v>578</v>
      </c>
      <c r="C109" s="42" t="s">
        <v>579</v>
      </c>
      <c r="D109" s="42" t="s">
        <v>580</v>
      </c>
      <c r="E109" s="43" t="s">
        <v>581</v>
      </c>
      <c r="F109" s="44">
        <v>2018</v>
      </c>
      <c r="G109" s="44" t="s">
        <v>534</v>
      </c>
      <c r="H109" s="44" t="s">
        <v>338</v>
      </c>
      <c r="I109" s="44"/>
      <c r="J109" s="44"/>
      <c r="K109" s="62" t="s">
        <v>786</v>
      </c>
    </row>
    <row r="110" spans="1:11" x14ac:dyDescent="0.3">
      <c r="A110" s="52">
        <v>178</v>
      </c>
      <c r="B110" s="39" t="s">
        <v>578</v>
      </c>
      <c r="C110" s="42" t="s">
        <v>583</v>
      </c>
      <c r="D110" s="42" t="s">
        <v>584</v>
      </c>
      <c r="E110" s="43" t="s">
        <v>585</v>
      </c>
      <c r="F110" s="44">
        <v>2018</v>
      </c>
      <c r="G110" s="44" t="s">
        <v>988</v>
      </c>
      <c r="H110" s="44"/>
      <c r="I110" s="44"/>
      <c r="J110" s="44"/>
      <c r="K110" s="62" t="s">
        <v>440</v>
      </c>
    </row>
    <row r="111" spans="1:11" x14ac:dyDescent="0.3">
      <c r="A111" s="52">
        <v>180</v>
      </c>
      <c r="B111" s="39" t="s">
        <v>578</v>
      </c>
      <c r="C111" s="42" t="s">
        <v>587</v>
      </c>
      <c r="D111" s="42" t="s">
        <v>588</v>
      </c>
      <c r="E111" s="43" t="s">
        <v>589</v>
      </c>
      <c r="F111" s="44">
        <v>2018</v>
      </c>
      <c r="G111" s="44" t="s">
        <v>988</v>
      </c>
      <c r="H111" s="44"/>
      <c r="K111" s="62" t="s">
        <v>791</v>
      </c>
    </row>
    <row r="112" spans="1:11" x14ac:dyDescent="0.3">
      <c r="A112" s="52">
        <v>181</v>
      </c>
      <c r="B112" s="39" t="s">
        <v>591</v>
      </c>
      <c r="C112" s="40" t="s">
        <v>592</v>
      </c>
      <c r="D112" s="40" t="s">
        <v>593</v>
      </c>
      <c r="E112" s="41" t="s">
        <v>594</v>
      </c>
      <c r="F112" s="39">
        <v>2018</v>
      </c>
      <c r="G112" s="39" t="s">
        <v>534</v>
      </c>
      <c r="H112" s="39" t="s">
        <v>338</v>
      </c>
      <c r="I112" s="39" t="s">
        <v>988</v>
      </c>
      <c r="J112" s="39"/>
      <c r="K112" s="62" t="s">
        <v>792</v>
      </c>
    </row>
    <row r="113" spans="1:11" x14ac:dyDescent="0.3">
      <c r="A113" s="52">
        <v>182</v>
      </c>
      <c r="B113" s="39" t="s">
        <v>591</v>
      </c>
      <c r="C113" s="40" t="s">
        <v>596</v>
      </c>
      <c r="D113" s="40" t="s">
        <v>597</v>
      </c>
      <c r="E113" s="41" t="s">
        <v>598</v>
      </c>
      <c r="F113" s="39">
        <v>2018</v>
      </c>
      <c r="G113" s="39" t="s">
        <v>534</v>
      </c>
      <c r="H113" s="39"/>
      <c r="I113" s="39"/>
      <c r="J113" s="39"/>
      <c r="K113" s="62" t="s">
        <v>459</v>
      </c>
    </row>
    <row r="114" spans="1:11" x14ac:dyDescent="0.3">
      <c r="A114" s="52">
        <v>187</v>
      </c>
      <c r="B114" s="39" t="s">
        <v>591</v>
      </c>
      <c r="C114" s="40" t="s">
        <v>599</v>
      </c>
      <c r="D114" s="40" t="s">
        <v>600</v>
      </c>
      <c r="E114" s="41" t="s">
        <v>601</v>
      </c>
      <c r="F114" s="39">
        <v>2018</v>
      </c>
      <c r="G114" s="39" t="s">
        <v>1004</v>
      </c>
      <c r="H114" s="39"/>
      <c r="I114" s="39"/>
      <c r="J114" s="39"/>
      <c r="K114" s="62" t="s">
        <v>429</v>
      </c>
    </row>
    <row r="115" spans="1:11" x14ac:dyDescent="0.3">
      <c r="A115" s="52">
        <v>188</v>
      </c>
      <c r="B115" s="39" t="s">
        <v>591</v>
      </c>
      <c r="C115" s="40" t="s">
        <v>602</v>
      </c>
      <c r="D115" s="40" t="s">
        <v>603</v>
      </c>
      <c r="E115" s="41" t="s">
        <v>604</v>
      </c>
      <c r="F115" s="39">
        <v>2018</v>
      </c>
      <c r="G115" s="39" t="s">
        <v>988</v>
      </c>
      <c r="H115" s="39"/>
      <c r="I115" s="39"/>
      <c r="J115" s="39"/>
      <c r="K115" s="62" t="s">
        <v>440</v>
      </c>
    </row>
    <row r="116" spans="1:11" x14ac:dyDescent="0.3">
      <c r="A116" s="52">
        <v>189</v>
      </c>
      <c r="B116" s="39" t="s">
        <v>591</v>
      </c>
      <c r="C116" s="40" t="s">
        <v>605</v>
      </c>
      <c r="D116" s="40" t="s">
        <v>606</v>
      </c>
      <c r="E116" s="41" t="s">
        <v>607</v>
      </c>
      <c r="F116" s="39">
        <v>2018</v>
      </c>
      <c r="G116" s="39" t="s">
        <v>534</v>
      </c>
      <c r="H116" s="39"/>
      <c r="I116" s="39"/>
      <c r="J116" s="39"/>
      <c r="K116" s="62" t="s">
        <v>459</v>
      </c>
    </row>
    <row r="117" spans="1:11" x14ac:dyDescent="0.3">
      <c r="A117" s="52">
        <v>196</v>
      </c>
      <c r="B117" s="39" t="s">
        <v>591</v>
      </c>
      <c r="C117" s="40" t="s">
        <v>608</v>
      </c>
      <c r="D117" s="40" t="s">
        <v>609</v>
      </c>
      <c r="E117" s="41" t="s">
        <v>610</v>
      </c>
      <c r="F117" s="39">
        <v>2018</v>
      </c>
      <c r="G117" s="39" t="s">
        <v>534</v>
      </c>
      <c r="H117" s="39" t="s">
        <v>988</v>
      </c>
      <c r="I117" s="39"/>
      <c r="J117" s="39"/>
      <c r="K117" s="62" t="s">
        <v>799</v>
      </c>
    </row>
    <row r="118" spans="1:11" x14ac:dyDescent="0.3">
      <c r="A118" s="52">
        <v>197</v>
      </c>
      <c r="B118" s="39" t="s">
        <v>591</v>
      </c>
      <c r="C118" s="40" t="s">
        <v>611</v>
      </c>
      <c r="D118" s="40" t="s">
        <v>612</v>
      </c>
      <c r="E118" s="41" t="s">
        <v>613</v>
      </c>
      <c r="F118" s="39">
        <v>2019</v>
      </c>
      <c r="G118" s="39" t="s">
        <v>534</v>
      </c>
      <c r="H118" s="39"/>
      <c r="I118" s="39"/>
      <c r="J118" s="39"/>
      <c r="K118" s="62" t="s">
        <v>459</v>
      </c>
    </row>
    <row r="119" spans="1:11" x14ac:dyDescent="0.3">
      <c r="A119" s="52">
        <v>200</v>
      </c>
      <c r="B119" s="39" t="s">
        <v>591</v>
      </c>
      <c r="C119" s="40" t="s">
        <v>615</v>
      </c>
      <c r="D119" s="40" t="s">
        <v>616</v>
      </c>
      <c r="E119" s="41" t="s">
        <v>617</v>
      </c>
      <c r="F119" s="39">
        <v>2018</v>
      </c>
      <c r="G119" s="39" t="s">
        <v>988</v>
      </c>
      <c r="H119" s="39"/>
      <c r="I119" s="39"/>
      <c r="J119" s="39"/>
      <c r="K119" s="62" t="s">
        <v>803</v>
      </c>
    </row>
    <row r="120" spans="1:11" x14ac:dyDescent="0.3">
      <c r="A120" s="52">
        <v>203</v>
      </c>
      <c r="B120" s="39" t="s">
        <v>591</v>
      </c>
      <c r="C120" s="40" t="s">
        <v>619</v>
      </c>
      <c r="D120" s="40" t="s">
        <v>620</v>
      </c>
      <c r="E120" s="41" t="s">
        <v>621</v>
      </c>
      <c r="F120" s="39" t="s">
        <v>806</v>
      </c>
      <c r="G120" s="39" t="s">
        <v>338</v>
      </c>
      <c r="H120" s="39" t="s">
        <v>988</v>
      </c>
      <c r="I120" s="39"/>
      <c r="J120" s="39"/>
      <c r="K120" s="62" t="s">
        <v>808</v>
      </c>
    </row>
    <row r="121" spans="1:11" x14ac:dyDescent="0.3">
      <c r="A121" s="52">
        <v>204</v>
      </c>
      <c r="B121" s="39" t="s">
        <v>591</v>
      </c>
      <c r="C121" s="40" t="s">
        <v>622</v>
      </c>
      <c r="D121" s="40" t="s">
        <v>623</v>
      </c>
      <c r="E121" s="41" t="s">
        <v>624</v>
      </c>
      <c r="F121" s="39">
        <v>2018</v>
      </c>
      <c r="G121" s="39" t="s">
        <v>492</v>
      </c>
      <c r="H121" s="39"/>
      <c r="I121" s="39"/>
      <c r="J121" s="39"/>
      <c r="K121" s="62" t="s">
        <v>434</v>
      </c>
    </row>
    <row r="122" spans="1:11" x14ac:dyDescent="0.3">
      <c r="A122" s="52">
        <v>206</v>
      </c>
      <c r="B122" s="39" t="s">
        <v>591</v>
      </c>
      <c r="C122" s="40" t="s">
        <v>626</v>
      </c>
      <c r="D122" s="40" t="s">
        <v>627</v>
      </c>
      <c r="E122" s="41" t="s">
        <v>628</v>
      </c>
      <c r="F122" s="39"/>
      <c r="G122" s="39" t="s">
        <v>988</v>
      </c>
      <c r="H122" s="39"/>
      <c r="I122" s="39"/>
      <c r="J122" s="39"/>
      <c r="K122" s="62" t="s">
        <v>811</v>
      </c>
    </row>
    <row r="123" spans="1:11" x14ac:dyDescent="0.3">
      <c r="A123" s="52">
        <v>208</v>
      </c>
      <c r="B123" s="39" t="s">
        <v>591</v>
      </c>
      <c r="C123" s="40" t="s">
        <v>629</v>
      </c>
      <c r="D123" s="40" t="s">
        <v>630</v>
      </c>
      <c r="E123" s="41" t="s">
        <v>631</v>
      </c>
      <c r="F123" s="39">
        <v>2019</v>
      </c>
      <c r="G123" s="39" t="s">
        <v>534</v>
      </c>
      <c r="H123" s="39"/>
      <c r="I123" s="39"/>
      <c r="J123" s="39"/>
      <c r="K123" s="62" t="s">
        <v>459</v>
      </c>
    </row>
    <row r="124" spans="1:11" x14ac:dyDescent="0.3">
      <c r="A124" s="52">
        <v>209</v>
      </c>
      <c r="B124" s="39" t="s">
        <v>591</v>
      </c>
      <c r="C124" s="40" t="s">
        <v>632</v>
      </c>
      <c r="D124" s="40" t="s">
        <v>633</v>
      </c>
      <c r="E124" s="41" t="s">
        <v>634</v>
      </c>
      <c r="F124" s="39">
        <v>2018</v>
      </c>
      <c r="G124" s="39" t="s">
        <v>534</v>
      </c>
      <c r="H124" s="39" t="s">
        <v>338</v>
      </c>
      <c r="I124" s="39"/>
      <c r="J124" s="39"/>
      <c r="K124" s="40" t="s">
        <v>816</v>
      </c>
    </row>
    <row r="125" spans="1:11" x14ac:dyDescent="0.3">
      <c r="A125" s="52">
        <v>210</v>
      </c>
      <c r="B125" s="39" t="s">
        <v>591</v>
      </c>
      <c r="C125" s="40" t="s">
        <v>635</v>
      </c>
      <c r="D125" s="40" t="s">
        <v>636</v>
      </c>
      <c r="E125" s="41" t="s">
        <v>637</v>
      </c>
      <c r="F125" s="39">
        <v>2019</v>
      </c>
      <c r="G125" s="39" t="s">
        <v>534</v>
      </c>
      <c r="H125" s="39"/>
      <c r="I125" s="39"/>
      <c r="J125" s="39"/>
      <c r="K125" s="62" t="s">
        <v>459</v>
      </c>
    </row>
    <row r="126" spans="1:11" x14ac:dyDescent="0.3">
      <c r="A126" s="52">
        <v>215</v>
      </c>
      <c r="B126" s="39" t="s">
        <v>591</v>
      </c>
      <c r="C126" s="40" t="s">
        <v>638</v>
      </c>
      <c r="D126" s="40" t="s">
        <v>639</v>
      </c>
      <c r="E126" s="41" t="s">
        <v>640</v>
      </c>
      <c r="F126" s="39">
        <v>2019</v>
      </c>
      <c r="G126" s="39" t="s">
        <v>988</v>
      </c>
      <c r="H126" s="39"/>
      <c r="I126" s="39"/>
      <c r="J126" s="39"/>
      <c r="K126" s="62" t="s">
        <v>820</v>
      </c>
    </row>
    <row r="127" spans="1:11" x14ac:dyDescent="0.3">
      <c r="A127" s="52">
        <v>216</v>
      </c>
      <c r="B127" s="39" t="s">
        <v>591</v>
      </c>
      <c r="C127" s="40" t="s">
        <v>642</v>
      </c>
      <c r="D127" s="40" t="s">
        <v>614</v>
      </c>
      <c r="E127" s="41" t="s">
        <v>643</v>
      </c>
      <c r="F127" s="39">
        <v>2018</v>
      </c>
      <c r="G127" s="39" t="s">
        <v>534</v>
      </c>
      <c r="H127" s="39" t="s">
        <v>338</v>
      </c>
      <c r="I127" s="39"/>
      <c r="J127" s="39"/>
      <c r="K127" s="62" t="s">
        <v>823</v>
      </c>
    </row>
    <row r="128" spans="1:11" x14ac:dyDescent="0.3">
      <c r="A128" s="52">
        <v>220</v>
      </c>
      <c r="B128" s="39" t="s">
        <v>644</v>
      </c>
      <c r="C128" s="42" t="s">
        <v>645</v>
      </c>
      <c r="D128" s="42" t="s">
        <v>646</v>
      </c>
      <c r="E128" s="43" t="s">
        <v>647</v>
      </c>
      <c r="F128" s="44">
        <v>2018</v>
      </c>
      <c r="G128" s="44" t="s">
        <v>986</v>
      </c>
      <c r="H128" s="44"/>
      <c r="I128" s="44"/>
      <c r="J128" s="44"/>
      <c r="K128" s="62" t="s">
        <v>824</v>
      </c>
    </row>
    <row r="129" spans="1:11" x14ac:dyDescent="0.3">
      <c r="A129" s="52">
        <v>221</v>
      </c>
      <c r="B129" s="39" t="s">
        <v>644</v>
      </c>
      <c r="C129" s="42" t="s">
        <v>649</v>
      </c>
      <c r="D129" s="42" t="s">
        <v>650</v>
      </c>
      <c r="E129" s="43" t="s">
        <v>651</v>
      </c>
      <c r="F129" s="44">
        <v>2018</v>
      </c>
      <c r="G129" s="44" t="s">
        <v>534</v>
      </c>
      <c r="H129" s="44"/>
      <c r="I129" s="44"/>
      <c r="J129" s="44"/>
      <c r="K129" s="62" t="s">
        <v>459</v>
      </c>
    </row>
    <row r="130" spans="1:11" x14ac:dyDescent="0.3">
      <c r="A130" s="52">
        <v>222</v>
      </c>
      <c r="B130" s="39" t="s">
        <v>644</v>
      </c>
      <c r="C130" s="42" t="s">
        <v>653</v>
      </c>
      <c r="D130" s="42" t="s">
        <v>654</v>
      </c>
      <c r="E130" s="43" t="s">
        <v>655</v>
      </c>
      <c r="F130" s="44">
        <v>2019</v>
      </c>
      <c r="G130" s="44" t="s">
        <v>534</v>
      </c>
      <c r="H130" s="44"/>
      <c r="I130" s="44"/>
      <c r="J130" s="44"/>
      <c r="K130" s="62" t="s">
        <v>459</v>
      </c>
    </row>
    <row r="131" spans="1:11" x14ac:dyDescent="0.3">
      <c r="A131" s="52">
        <v>223</v>
      </c>
      <c r="B131" s="39" t="s">
        <v>644</v>
      </c>
      <c r="C131" s="42" t="s">
        <v>657</v>
      </c>
      <c r="D131" s="42" t="s">
        <v>658</v>
      </c>
      <c r="E131" s="41" t="s">
        <v>659</v>
      </c>
      <c r="F131" s="44">
        <v>2019</v>
      </c>
      <c r="G131" s="44" t="s">
        <v>534</v>
      </c>
      <c r="H131" s="44"/>
      <c r="I131" s="44"/>
      <c r="J131" s="44"/>
      <c r="K131" s="62" t="s">
        <v>828</v>
      </c>
    </row>
    <row r="132" spans="1:11" x14ac:dyDescent="0.3">
      <c r="A132" s="52">
        <v>225</v>
      </c>
      <c r="B132" s="39" t="s">
        <v>644</v>
      </c>
      <c r="C132" s="42" t="s">
        <v>660</v>
      </c>
      <c r="D132" s="42" t="s">
        <v>654</v>
      </c>
      <c r="E132" s="43" t="s">
        <v>661</v>
      </c>
      <c r="F132" s="44">
        <v>2018</v>
      </c>
      <c r="G132" s="44" t="s">
        <v>534</v>
      </c>
      <c r="H132" s="44" t="s">
        <v>338</v>
      </c>
      <c r="I132" s="44" t="s">
        <v>984</v>
      </c>
      <c r="J132" s="44"/>
      <c r="K132" s="62" t="s">
        <v>830</v>
      </c>
    </row>
    <row r="133" spans="1:11" x14ac:dyDescent="0.3">
      <c r="A133" s="52">
        <v>227</v>
      </c>
      <c r="B133" s="39" t="s">
        <v>662</v>
      </c>
      <c r="C133" s="40" t="s">
        <v>663</v>
      </c>
      <c r="D133" s="40" t="s">
        <v>664</v>
      </c>
      <c r="E133" s="41" t="s">
        <v>665</v>
      </c>
      <c r="F133" s="39">
        <v>2019</v>
      </c>
      <c r="G133" s="39" t="s">
        <v>988</v>
      </c>
      <c r="H133" s="39"/>
      <c r="I133" s="39"/>
      <c r="J133" s="39"/>
      <c r="K133" s="62" t="s">
        <v>831</v>
      </c>
    </row>
    <row r="134" spans="1:11" x14ac:dyDescent="0.3">
      <c r="A134" s="52">
        <v>232</v>
      </c>
      <c r="B134" s="39" t="s">
        <v>662</v>
      </c>
      <c r="C134" s="40" t="s">
        <v>670</v>
      </c>
      <c r="D134" s="40" t="s">
        <v>671</v>
      </c>
      <c r="E134" s="41" t="s">
        <v>672</v>
      </c>
      <c r="F134" s="39">
        <v>2019</v>
      </c>
      <c r="G134" s="39" t="s">
        <v>534</v>
      </c>
      <c r="H134" s="39"/>
      <c r="I134" s="39"/>
      <c r="J134" s="39"/>
      <c r="K134" s="62" t="s">
        <v>459</v>
      </c>
    </row>
    <row r="135" spans="1:11" x14ac:dyDescent="0.3">
      <c r="A135" s="52">
        <v>233</v>
      </c>
      <c r="B135" s="39" t="s">
        <v>662</v>
      </c>
      <c r="C135" s="40" t="s">
        <v>674</v>
      </c>
      <c r="D135" s="40" t="s">
        <v>675</v>
      </c>
      <c r="E135" s="41" t="s">
        <v>676</v>
      </c>
      <c r="F135" s="39">
        <v>2019</v>
      </c>
      <c r="G135" s="39" t="s">
        <v>534</v>
      </c>
      <c r="H135" s="39"/>
      <c r="I135" s="39"/>
      <c r="J135" s="39"/>
      <c r="K135" s="62" t="s">
        <v>459</v>
      </c>
    </row>
    <row r="136" spans="1:11" x14ac:dyDescent="0.3">
      <c r="A136" s="52">
        <v>234</v>
      </c>
      <c r="B136" s="39" t="s">
        <v>662</v>
      </c>
      <c r="C136" s="40" t="s">
        <v>678</v>
      </c>
      <c r="D136" s="40" t="s">
        <v>679</v>
      </c>
      <c r="E136" s="41" t="s">
        <v>680</v>
      </c>
      <c r="F136" s="39">
        <v>2019</v>
      </c>
      <c r="G136" s="39" t="s">
        <v>534</v>
      </c>
      <c r="H136" s="39"/>
      <c r="I136" s="39"/>
      <c r="J136" s="39"/>
      <c r="K136" s="62" t="s">
        <v>459</v>
      </c>
    </row>
    <row r="137" spans="1:11" ht="13.8" customHeight="1" x14ac:dyDescent="0.3">
      <c r="A137" s="52">
        <v>237</v>
      </c>
      <c r="B137" s="39" t="s">
        <v>662</v>
      </c>
      <c r="C137" s="40" t="s">
        <v>681</v>
      </c>
      <c r="D137" s="40" t="s">
        <v>682</v>
      </c>
      <c r="E137" s="41" t="s">
        <v>683</v>
      </c>
      <c r="F137" s="39">
        <v>2018</v>
      </c>
      <c r="G137" s="39" t="s">
        <v>988</v>
      </c>
      <c r="H137" s="39"/>
      <c r="I137" s="39"/>
      <c r="J137" s="39"/>
      <c r="K137" s="62" t="s">
        <v>839</v>
      </c>
    </row>
    <row r="138" spans="1:11" x14ac:dyDescent="0.3">
      <c r="A138" s="52">
        <v>239</v>
      </c>
      <c r="B138" s="39" t="s">
        <v>662</v>
      </c>
      <c r="C138" s="40" t="s">
        <v>685</v>
      </c>
      <c r="D138" s="40" t="s">
        <v>686</v>
      </c>
      <c r="E138" s="41" t="s">
        <v>687</v>
      </c>
      <c r="F138" s="39">
        <v>2018</v>
      </c>
      <c r="G138" s="39" t="s">
        <v>988</v>
      </c>
      <c r="H138" s="39"/>
      <c r="I138" s="39"/>
      <c r="J138" s="39"/>
      <c r="K138" s="62" t="s">
        <v>840</v>
      </c>
    </row>
    <row r="139" spans="1:11" x14ac:dyDescent="0.3">
      <c r="A139" s="52">
        <v>241</v>
      </c>
      <c r="B139" s="39" t="s">
        <v>662</v>
      </c>
      <c r="C139" s="40" t="s">
        <v>689</v>
      </c>
      <c r="D139" s="40" t="s">
        <v>690</v>
      </c>
      <c r="E139" s="41" t="s">
        <v>691</v>
      </c>
      <c r="F139" s="39">
        <v>2018</v>
      </c>
      <c r="G139" s="39" t="s">
        <v>534</v>
      </c>
      <c r="H139" s="39"/>
      <c r="I139" s="39"/>
      <c r="J139" s="39"/>
      <c r="K139" s="62" t="s">
        <v>459</v>
      </c>
    </row>
    <row r="140" spans="1:11" x14ac:dyDescent="0.3">
      <c r="A140" s="52">
        <v>242</v>
      </c>
      <c r="B140" s="39" t="s">
        <v>662</v>
      </c>
      <c r="C140" s="40" t="s">
        <v>693</v>
      </c>
      <c r="D140" s="40" t="s">
        <v>694</v>
      </c>
      <c r="E140" s="41" t="s">
        <v>695</v>
      </c>
      <c r="F140" s="39">
        <v>2018</v>
      </c>
      <c r="G140" s="39" t="s">
        <v>988</v>
      </c>
      <c r="H140" s="39" t="s">
        <v>492</v>
      </c>
      <c r="J140" s="39"/>
      <c r="K140" s="40" t="s">
        <v>846</v>
      </c>
    </row>
    <row r="141" spans="1:11" x14ac:dyDescent="0.3">
      <c r="A141" s="52">
        <v>246</v>
      </c>
      <c r="B141" s="39" t="s">
        <v>662</v>
      </c>
      <c r="C141" s="40" t="s">
        <v>696</v>
      </c>
      <c r="D141" s="40" t="s">
        <v>697</v>
      </c>
      <c r="E141" s="41" t="s">
        <v>698</v>
      </c>
      <c r="F141" s="39">
        <v>2019</v>
      </c>
      <c r="G141" s="39" t="s">
        <v>338</v>
      </c>
      <c r="H141" s="39"/>
      <c r="I141" s="39"/>
      <c r="J141" s="39"/>
      <c r="K141" s="62" t="s">
        <v>338</v>
      </c>
    </row>
    <row r="142" spans="1:11" x14ac:dyDescent="0.3">
      <c r="A142" s="52">
        <v>247</v>
      </c>
      <c r="B142" s="39" t="s">
        <v>662</v>
      </c>
      <c r="C142" s="40" t="s">
        <v>699</v>
      </c>
      <c r="D142" s="40" t="s">
        <v>700</v>
      </c>
      <c r="E142" s="41" t="s">
        <v>701</v>
      </c>
      <c r="F142" s="39">
        <v>2019</v>
      </c>
      <c r="G142" s="39" t="s">
        <v>534</v>
      </c>
      <c r="H142" s="39"/>
      <c r="I142" s="39"/>
      <c r="J142" s="39"/>
      <c r="K142" s="62" t="s">
        <v>459</v>
      </c>
    </row>
    <row r="143" spans="1:11" x14ac:dyDescent="0.3">
      <c r="A143" s="52">
        <v>248</v>
      </c>
      <c r="B143" s="39" t="s">
        <v>662</v>
      </c>
      <c r="C143" s="40" t="s">
        <v>703</v>
      </c>
      <c r="D143" s="40" t="s">
        <v>704</v>
      </c>
      <c r="E143" s="41" t="s">
        <v>705</v>
      </c>
      <c r="F143" s="39">
        <v>2018</v>
      </c>
      <c r="G143" s="39" t="s">
        <v>534</v>
      </c>
      <c r="H143" s="39"/>
      <c r="I143" s="39"/>
      <c r="J143" s="39"/>
      <c r="K143" s="62" t="s">
        <v>459</v>
      </c>
    </row>
    <row r="144" spans="1:11" x14ac:dyDescent="0.3">
      <c r="A144" s="52">
        <v>250</v>
      </c>
      <c r="B144" s="39" t="s">
        <v>662</v>
      </c>
      <c r="C144" s="40" t="s">
        <v>706</v>
      </c>
      <c r="D144" s="40" t="s">
        <v>707</v>
      </c>
      <c r="E144" s="41" t="s">
        <v>708</v>
      </c>
      <c r="F144" s="39">
        <v>2018</v>
      </c>
      <c r="G144" s="39" t="s">
        <v>534</v>
      </c>
      <c r="H144" s="39"/>
      <c r="I144" s="39"/>
      <c r="J144" s="39"/>
      <c r="K144" s="62" t="s">
        <v>459</v>
      </c>
    </row>
    <row r="145" spans="1:11" x14ac:dyDescent="0.3">
      <c r="A145" s="52">
        <v>251</v>
      </c>
      <c r="B145" s="39" t="s">
        <v>662</v>
      </c>
      <c r="C145" s="40" t="s">
        <v>709</v>
      </c>
      <c r="D145" s="40" t="s">
        <v>710</v>
      </c>
      <c r="E145" s="41" t="s">
        <v>711</v>
      </c>
      <c r="F145" s="39">
        <v>2018</v>
      </c>
      <c r="G145" s="39" t="s">
        <v>534</v>
      </c>
      <c r="H145" s="39"/>
      <c r="I145" s="39"/>
      <c r="J145" s="39"/>
      <c r="K145" s="62" t="s">
        <v>459</v>
      </c>
    </row>
    <row r="146" spans="1:11" x14ac:dyDescent="0.3">
      <c r="A146" s="52">
        <v>252</v>
      </c>
      <c r="B146" s="39" t="s">
        <v>662</v>
      </c>
      <c r="C146" s="40" t="s">
        <v>713</v>
      </c>
      <c r="D146" s="40" t="s">
        <v>714</v>
      </c>
      <c r="E146" s="41" t="s">
        <v>715</v>
      </c>
      <c r="F146" s="39">
        <v>2019</v>
      </c>
      <c r="G146" s="39" t="s">
        <v>988</v>
      </c>
      <c r="H146" s="39"/>
      <c r="I146" s="39"/>
      <c r="J146" s="39"/>
      <c r="K146" s="62" t="s">
        <v>856</v>
      </c>
    </row>
    <row r="147" spans="1:11" x14ac:dyDescent="0.3">
      <c r="A147" s="52">
        <v>253</v>
      </c>
      <c r="B147" s="39" t="s">
        <v>662</v>
      </c>
      <c r="C147" s="40" t="s">
        <v>716</v>
      </c>
      <c r="D147" s="40" t="s">
        <v>717</v>
      </c>
      <c r="E147" s="41" t="s">
        <v>718</v>
      </c>
      <c r="F147" s="39">
        <v>2018</v>
      </c>
      <c r="G147" s="39" t="s">
        <v>988</v>
      </c>
      <c r="H147" s="39"/>
      <c r="I147" s="39"/>
      <c r="J147" s="39"/>
      <c r="K147" s="62" t="s">
        <v>840</v>
      </c>
    </row>
    <row r="148" spans="1:11" x14ac:dyDescent="0.3">
      <c r="A148" s="52">
        <v>254</v>
      </c>
      <c r="B148" s="39" t="s">
        <v>662</v>
      </c>
      <c r="C148" s="40" t="s">
        <v>719</v>
      </c>
      <c r="D148" s="40" t="s">
        <v>720</v>
      </c>
      <c r="E148" s="41" t="s">
        <v>721</v>
      </c>
      <c r="F148" s="39">
        <v>2018</v>
      </c>
      <c r="G148" s="39" t="s">
        <v>534</v>
      </c>
      <c r="H148" s="39"/>
      <c r="I148" s="39"/>
      <c r="J148" s="39"/>
      <c r="K148" s="62" t="s">
        <v>459</v>
      </c>
    </row>
    <row r="149" spans="1:11" x14ac:dyDescent="0.3">
      <c r="A149" s="52">
        <v>255</v>
      </c>
      <c r="B149" s="39" t="s">
        <v>662</v>
      </c>
      <c r="C149" s="40" t="s">
        <v>723</v>
      </c>
      <c r="D149" s="40" t="s">
        <v>724</v>
      </c>
      <c r="E149" s="41" t="s">
        <v>725</v>
      </c>
      <c r="F149" s="39">
        <v>2018</v>
      </c>
      <c r="G149" s="39" t="s">
        <v>534</v>
      </c>
      <c r="H149" s="39"/>
      <c r="I149" s="39"/>
      <c r="J149" s="39"/>
      <c r="K149" s="62" t="s">
        <v>459</v>
      </c>
    </row>
    <row r="150" spans="1:11" x14ac:dyDescent="0.3">
      <c r="A150" s="52">
        <v>258</v>
      </c>
      <c r="B150" s="39" t="s">
        <v>662</v>
      </c>
      <c r="C150" s="40" t="s">
        <v>727</v>
      </c>
      <c r="D150" s="40" t="s">
        <v>728</v>
      </c>
      <c r="E150" s="41" t="s">
        <v>729</v>
      </c>
      <c r="F150" s="39">
        <v>2019</v>
      </c>
      <c r="G150" s="39" t="s">
        <v>534</v>
      </c>
      <c r="H150" s="39"/>
      <c r="I150" s="39"/>
      <c r="J150" s="39"/>
      <c r="K150" s="62" t="s">
        <v>440</v>
      </c>
    </row>
    <row r="151" spans="1:11" ht="15" customHeight="1" x14ac:dyDescent="0.3">
      <c r="A151" s="52">
        <v>261</v>
      </c>
      <c r="B151" s="39" t="s">
        <v>662</v>
      </c>
      <c r="C151" s="40" t="s">
        <v>730</v>
      </c>
      <c r="D151" s="40" t="s">
        <v>731</v>
      </c>
      <c r="E151" s="41" t="s">
        <v>732</v>
      </c>
      <c r="F151" s="39">
        <v>2018</v>
      </c>
      <c r="G151" s="39" t="s">
        <v>988</v>
      </c>
      <c r="H151" s="39"/>
      <c r="I151" s="39"/>
      <c r="J151" s="39"/>
      <c r="K151" s="62" t="s">
        <v>861</v>
      </c>
    </row>
    <row r="152" spans="1:11" x14ac:dyDescent="0.3">
      <c r="A152" s="52">
        <v>264</v>
      </c>
      <c r="B152" s="39" t="s">
        <v>662</v>
      </c>
      <c r="C152" s="40" t="s">
        <v>734</v>
      </c>
      <c r="D152" s="40" t="s">
        <v>735</v>
      </c>
      <c r="E152" s="41" t="s">
        <v>736</v>
      </c>
      <c r="F152" s="39">
        <v>2019</v>
      </c>
      <c r="G152" s="39" t="s">
        <v>534</v>
      </c>
      <c r="H152" s="39"/>
      <c r="I152" s="39"/>
      <c r="J152" s="39"/>
      <c r="K152" s="62" t="s">
        <v>459</v>
      </c>
    </row>
    <row r="153" spans="1:11" x14ac:dyDescent="0.3">
      <c r="A153" s="52">
        <v>268</v>
      </c>
      <c r="B153" s="39" t="s">
        <v>662</v>
      </c>
      <c r="C153" s="40" t="s">
        <v>737</v>
      </c>
      <c r="D153" s="40" t="s">
        <v>738</v>
      </c>
      <c r="E153" s="41" t="s">
        <v>739</v>
      </c>
      <c r="F153" s="39">
        <v>2019</v>
      </c>
      <c r="G153" s="39" t="s">
        <v>534</v>
      </c>
      <c r="H153" s="39"/>
      <c r="I153" s="39"/>
      <c r="J153" s="39"/>
      <c r="K153" s="62" t="s">
        <v>459</v>
      </c>
    </row>
    <row r="154" spans="1:11" x14ac:dyDescent="0.3">
      <c r="A154" s="52">
        <v>269</v>
      </c>
      <c r="B154" s="39" t="s">
        <v>662</v>
      </c>
      <c r="C154" s="40" t="s">
        <v>741</v>
      </c>
      <c r="D154" s="40" t="s">
        <v>742</v>
      </c>
      <c r="E154" s="41" t="s">
        <v>743</v>
      </c>
      <c r="F154" s="39">
        <v>2018</v>
      </c>
      <c r="G154" s="39" t="s">
        <v>986</v>
      </c>
      <c r="H154" s="39"/>
      <c r="I154" s="39"/>
      <c r="J154" s="39"/>
      <c r="K154" s="62" t="s">
        <v>868</v>
      </c>
    </row>
    <row r="155" spans="1:11" x14ac:dyDescent="0.3">
      <c r="A155" s="52">
        <v>270</v>
      </c>
      <c r="B155" s="39" t="s">
        <v>662</v>
      </c>
      <c r="C155" s="40" t="s">
        <v>745</v>
      </c>
      <c r="D155" s="40" t="s">
        <v>746</v>
      </c>
      <c r="E155" s="41" t="s">
        <v>747</v>
      </c>
      <c r="F155" s="39">
        <v>2019</v>
      </c>
      <c r="G155" s="39" t="s">
        <v>986</v>
      </c>
      <c r="H155" s="39"/>
      <c r="I155" s="39"/>
      <c r="J155" s="39"/>
      <c r="K155" s="62" t="s">
        <v>871</v>
      </c>
    </row>
    <row r="156" spans="1:11" x14ac:dyDescent="0.3">
      <c r="A156" s="52">
        <v>272</v>
      </c>
      <c r="B156" s="39" t="s">
        <v>662</v>
      </c>
      <c r="C156" s="40" t="s">
        <v>749</v>
      </c>
      <c r="D156" s="40" t="s">
        <v>750</v>
      </c>
      <c r="E156" s="41" t="s">
        <v>751</v>
      </c>
      <c r="F156" s="39">
        <v>2019</v>
      </c>
      <c r="G156" s="39" t="s">
        <v>986</v>
      </c>
      <c r="H156" s="39"/>
      <c r="I156" s="39"/>
      <c r="J156" s="39"/>
      <c r="K156" s="62" t="s">
        <v>873</v>
      </c>
    </row>
    <row r="157" spans="1:11" x14ac:dyDescent="0.3">
      <c r="A157" s="52">
        <v>273</v>
      </c>
      <c r="B157" s="39" t="s">
        <v>662</v>
      </c>
      <c r="C157" s="40" t="s">
        <v>752</v>
      </c>
      <c r="D157" s="40" t="s">
        <v>753</v>
      </c>
      <c r="E157" s="41" t="s">
        <v>754</v>
      </c>
      <c r="F157" s="39">
        <v>2018</v>
      </c>
      <c r="G157" s="39" t="s">
        <v>988</v>
      </c>
      <c r="H157" s="39"/>
      <c r="I157" s="39"/>
      <c r="J157" s="39"/>
      <c r="K157" s="62" t="s">
        <v>874</v>
      </c>
    </row>
    <row r="158" spans="1:11" x14ac:dyDescent="0.3">
      <c r="A158" s="52">
        <v>278</v>
      </c>
      <c r="B158" s="39" t="s">
        <v>662</v>
      </c>
      <c r="C158" s="40" t="s">
        <v>756</v>
      </c>
      <c r="D158" s="40" t="s">
        <v>757</v>
      </c>
      <c r="E158" s="41" t="s">
        <v>758</v>
      </c>
      <c r="F158" s="39">
        <v>2018</v>
      </c>
      <c r="G158" s="39" t="s">
        <v>534</v>
      </c>
      <c r="H158" s="39" t="s">
        <v>988</v>
      </c>
      <c r="I158" s="39"/>
      <c r="J158" s="39"/>
      <c r="K158" s="62" t="s">
        <v>459</v>
      </c>
    </row>
    <row r="159" spans="1:11" x14ac:dyDescent="0.3">
      <c r="A159" s="52">
        <v>279</v>
      </c>
      <c r="B159" s="39" t="s">
        <v>662</v>
      </c>
      <c r="C159" s="40" t="s">
        <v>759</v>
      </c>
      <c r="D159" s="40" t="s">
        <v>760</v>
      </c>
      <c r="E159" s="41" t="s">
        <v>761</v>
      </c>
      <c r="F159" s="39">
        <v>2018</v>
      </c>
      <c r="G159" s="39" t="s">
        <v>534</v>
      </c>
      <c r="H159" s="39"/>
      <c r="I159" s="39"/>
      <c r="J159" s="39"/>
      <c r="K159" s="62" t="s">
        <v>459</v>
      </c>
    </row>
    <row r="160" spans="1:11" x14ac:dyDescent="0.3">
      <c r="A160" s="52">
        <v>281</v>
      </c>
      <c r="B160" s="39" t="s">
        <v>662</v>
      </c>
      <c r="C160" s="40" t="s">
        <v>763</v>
      </c>
      <c r="D160" s="40" t="s">
        <v>764</v>
      </c>
      <c r="E160" s="41" t="s">
        <v>765</v>
      </c>
      <c r="F160" s="39">
        <v>2018</v>
      </c>
      <c r="G160" s="39" t="s">
        <v>534</v>
      </c>
      <c r="H160" s="39"/>
      <c r="I160" s="39"/>
      <c r="J160" s="39"/>
      <c r="K160" s="62" t="s">
        <v>459</v>
      </c>
    </row>
    <row r="161" spans="1:11" x14ac:dyDescent="0.3">
      <c r="A161" s="52">
        <v>282</v>
      </c>
      <c r="B161" s="39" t="s">
        <v>662</v>
      </c>
      <c r="C161" s="40" t="s">
        <v>766</v>
      </c>
      <c r="D161" s="40" t="s">
        <v>767</v>
      </c>
      <c r="E161" s="41" t="s">
        <v>768</v>
      </c>
      <c r="F161" s="39">
        <v>2019</v>
      </c>
      <c r="G161" s="39" t="s">
        <v>338</v>
      </c>
      <c r="H161" s="39"/>
      <c r="I161" s="39"/>
      <c r="J161" s="39"/>
      <c r="K161" s="62" t="s">
        <v>338</v>
      </c>
    </row>
    <row r="164" spans="1:11" x14ac:dyDescent="0.3">
      <c r="G164" s="47"/>
    </row>
    <row r="165" spans="1:11" x14ac:dyDescent="0.3">
      <c r="G165" s="47"/>
    </row>
    <row r="166" spans="1:11" x14ac:dyDescent="0.3">
      <c r="G166" s="47"/>
    </row>
    <row r="167" spans="1:11" x14ac:dyDescent="0.3">
      <c r="G167" s="47"/>
    </row>
    <row r="168" spans="1:11" x14ac:dyDescent="0.3">
      <c r="G168" s="47"/>
    </row>
    <row r="169" spans="1:11" x14ac:dyDescent="0.3">
      <c r="G169" s="47"/>
    </row>
    <row r="170" spans="1:11" x14ac:dyDescent="0.3">
      <c r="G170" s="47"/>
    </row>
  </sheetData>
  <autoFilter ref="A2:K161"/>
  <sortState ref="A3:K161">
    <sortCondition ref="A3:A161"/>
  </sortState>
  <mergeCells count="1">
    <mergeCell ref="A1:K1"/>
  </mergeCells>
  <phoneticPr fontId="15" type="noConversion"/>
  <hyperlinks>
    <hyperlink ref="E94" r:id="rId1"/>
    <hyperlink ref="E55" r:id="rId2"/>
    <hyperlink ref="E21" r:id="rId3"/>
    <hyperlink ref="E65" r:id="rId4"/>
    <hyperlink ref="E73" r:id="rId5"/>
    <hyperlink ref="E60" r:id="rId6"/>
    <hyperlink ref="E13" r:id="rId7"/>
    <hyperlink ref="E74" r:id="rId8"/>
    <hyperlink ref="E61" r:id="rId9"/>
    <hyperlink ref="E24" r:id="rId10"/>
    <hyperlink ref="E28" r:id="rId11"/>
    <hyperlink ref="E22" r:id="rId12"/>
    <hyperlink ref="E26" r:id="rId13"/>
    <hyperlink ref="E27" r:id="rId14"/>
    <hyperlink ref="E83" r:id="rId15"/>
    <hyperlink ref="E76" r:id="rId16"/>
    <hyperlink ref="E18" r:id="rId17"/>
    <hyperlink ref="E78" r:id="rId18"/>
    <hyperlink ref="E38" r:id="rId19"/>
    <hyperlink ref="E23" r:id="rId20"/>
    <hyperlink ref="E41" r:id="rId21"/>
    <hyperlink ref="E68" r:id="rId22"/>
    <hyperlink ref="E39" r:id="rId23"/>
    <hyperlink ref="E25" r:id="rId24"/>
    <hyperlink ref="E19" r:id="rId25"/>
    <hyperlink ref="E70" r:id="rId26"/>
    <hyperlink ref="E90" r:id="rId27"/>
    <hyperlink ref="E20" r:id="rId28"/>
    <hyperlink ref="E77" r:id="rId29"/>
    <hyperlink ref="E58" r:id="rId30"/>
    <hyperlink ref="E17" r:id="rId31"/>
    <hyperlink ref="E6" r:id="rId32"/>
    <hyperlink ref="E85" r:id="rId33"/>
    <hyperlink ref="E40" r:id="rId34"/>
    <hyperlink ref="E3" r:id="rId35"/>
    <hyperlink ref="E45" r:id="rId36"/>
    <hyperlink ref="E51" r:id="rId37"/>
    <hyperlink ref="E52" r:id="rId38"/>
    <hyperlink ref="E63" r:id="rId39"/>
    <hyperlink ref="E12" r:id="rId40"/>
    <hyperlink ref="E80" r:id="rId41"/>
    <hyperlink ref="E95" r:id="rId42"/>
    <hyperlink ref="E36" r:id="rId43"/>
    <hyperlink ref="E11" r:id="rId44"/>
    <hyperlink ref="E43" r:id="rId45"/>
    <hyperlink ref="E44" r:id="rId46"/>
    <hyperlink ref="E46" r:id="rId47"/>
    <hyperlink ref="E47" r:id="rId48"/>
    <hyperlink ref="E48" r:id="rId49"/>
    <hyperlink ref="E49" r:id="rId50"/>
    <hyperlink ref="E50" r:id="rId51"/>
    <hyperlink ref="E30" r:id="rId52"/>
    <hyperlink ref="E53" r:id="rId53"/>
    <hyperlink ref="E33" r:id="rId54"/>
    <hyperlink ref="E57" r:id="rId55"/>
    <hyperlink ref="E59" r:id="rId56"/>
    <hyperlink ref="E4" r:id="rId57"/>
    <hyperlink ref="E54" r:id="rId58"/>
    <hyperlink ref="E64" r:id="rId59"/>
    <hyperlink ref="E66" r:id="rId60"/>
    <hyperlink ref="E31" r:id="rId61"/>
    <hyperlink ref="E67" r:id="rId62"/>
    <hyperlink ref="E16" r:id="rId63"/>
    <hyperlink ref="E34" r:id="rId64"/>
    <hyperlink ref="E69" r:id="rId65"/>
    <hyperlink ref="E71" r:id="rId66"/>
    <hyperlink ref="E72" r:id="rId67"/>
    <hyperlink ref="E10" r:id="rId68"/>
    <hyperlink ref="E79" r:id="rId69"/>
    <hyperlink ref="E82" r:id="rId70"/>
    <hyperlink ref="E84" r:id="rId71"/>
    <hyperlink ref="E37" r:id="rId72"/>
    <hyperlink ref="E86" r:id="rId73"/>
    <hyperlink ref="E87" r:id="rId74"/>
    <hyperlink ref="E88" r:id="rId75"/>
    <hyperlink ref="E89" r:id="rId76"/>
    <hyperlink ref="E91" r:id="rId77"/>
    <hyperlink ref="E92" r:id="rId78"/>
    <hyperlink ref="E93" r:id="rId79"/>
    <hyperlink ref="E35" r:id="rId80"/>
    <hyperlink ref="E96" r:id="rId81"/>
    <hyperlink ref="E98" r:id="rId82"/>
    <hyperlink ref="E99" r:id="rId83"/>
    <hyperlink ref="E100" r:id="rId84"/>
    <hyperlink ref="E101" r:id="rId85"/>
    <hyperlink ref="E102" r:id="rId86"/>
    <hyperlink ref="E32" r:id="rId87"/>
    <hyperlink ref="E15" r:id="rId88"/>
    <hyperlink ref="E103" r:id="rId89"/>
    <hyperlink ref="E97" r:id="rId90"/>
    <hyperlink ref="E5" r:id="rId91"/>
    <hyperlink ref="E42" r:id="rId92" location="page=43"/>
    <hyperlink ref="E62" r:id="rId93"/>
    <hyperlink ref="E81" r:id="rId94"/>
    <hyperlink ref="E56" r:id="rId95"/>
    <hyperlink ref="E9" r:id="rId96"/>
    <hyperlink ref="E14" r:id="rId97"/>
    <hyperlink ref="E29" r:id="rId98"/>
    <hyperlink ref="E7" r:id="rId99"/>
    <hyperlink ref="E8" r:id="rId100"/>
    <hyperlink ref="E75" r:id="rId101"/>
    <hyperlink ref="E104" r:id="rId102"/>
    <hyperlink ref="E105" r:id="rId103"/>
    <hyperlink ref="E106" r:id="rId104"/>
    <hyperlink ref="E107" r:id="rId105"/>
    <hyperlink ref="E108" r:id="rId106"/>
    <hyperlink ref="E109" r:id="rId107"/>
    <hyperlink ref="E110" r:id="rId108"/>
    <hyperlink ref="E111" r:id="rId109"/>
    <hyperlink ref="E112" r:id="rId110"/>
    <hyperlink ref="E113" r:id="rId111"/>
    <hyperlink ref="E114" r:id="rId112"/>
    <hyperlink ref="E115" r:id="rId113"/>
    <hyperlink ref="E116" r:id="rId114"/>
    <hyperlink ref="E117" r:id="rId115"/>
    <hyperlink ref="E118" r:id="rId116"/>
    <hyperlink ref="E119" r:id="rId117"/>
    <hyperlink ref="E120" r:id="rId118"/>
    <hyperlink ref="E121" r:id="rId119"/>
    <hyperlink ref="E122" r:id="rId120"/>
    <hyperlink ref="E123" r:id="rId121"/>
    <hyperlink ref="E124" r:id="rId122"/>
    <hyperlink ref="E125" r:id="rId123"/>
    <hyperlink ref="E126" r:id="rId124"/>
    <hyperlink ref="E127" r:id="rId125"/>
    <hyperlink ref="E128" r:id="rId126"/>
    <hyperlink ref="E129" r:id="rId127"/>
    <hyperlink ref="E130" r:id="rId128"/>
    <hyperlink ref="E131" r:id="rId129"/>
    <hyperlink ref="E132" r:id="rId130"/>
    <hyperlink ref="E133" r:id="rId131"/>
    <hyperlink ref="E134" r:id="rId132"/>
    <hyperlink ref="E135" r:id="rId133"/>
    <hyperlink ref="E136" r:id="rId134"/>
    <hyperlink ref="E137" r:id="rId135"/>
    <hyperlink ref="E138" r:id="rId136"/>
    <hyperlink ref="E139" r:id="rId137"/>
    <hyperlink ref="E140" r:id="rId138"/>
    <hyperlink ref="E141" r:id="rId139"/>
    <hyperlink ref="E142" r:id="rId140"/>
    <hyperlink ref="E143" r:id="rId141"/>
    <hyperlink ref="E144" r:id="rId142"/>
    <hyperlink ref="E145" r:id="rId143"/>
    <hyperlink ref="E146" r:id="rId144"/>
    <hyperlink ref="E147" r:id="rId145"/>
    <hyperlink ref="E148" r:id="rId146"/>
    <hyperlink ref="E149" r:id="rId147"/>
    <hyperlink ref="E150" r:id="rId148"/>
    <hyperlink ref="E151" r:id="rId149"/>
    <hyperlink ref="E152" r:id="rId150"/>
    <hyperlink ref="E153" r:id="rId151"/>
    <hyperlink ref="E154" r:id="rId152"/>
    <hyperlink ref="E155" r:id="rId153"/>
    <hyperlink ref="E156" r:id="rId154"/>
    <hyperlink ref="E157" r:id="rId155"/>
    <hyperlink ref="E158" r:id="rId156"/>
    <hyperlink ref="E159" r:id="rId157"/>
    <hyperlink ref="E160" r:id="rId158"/>
    <hyperlink ref="E161" r:id="rId159"/>
  </hyperlinks>
  <pageMargins left="0.511811024" right="0.511811024" top="0.78740157499999996" bottom="0.78740157499999996" header="0.31496062000000002" footer="0.31496062000000002"/>
  <pageSetup orientation="portrait" r:id="rId160"/>
  <legacyDrawing r:id="rId16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78"/>
  <sheetViews>
    <sheetView zoomScale="70" zoomScaleNormal="70" workbookViewId="0">
      <pane ySplit="2" topLeftCell="A8" activePane="bottomLeft" state="frozen"/>
      <selection pane="bottomLeft" activeCell="I17" sqref="I17"/>
    </sheetView>
  </sheetViews>
  <sheetFormatPr defaultRowHeight="14.4" x14ac:dyDescent="0.3"/>
  <cols>
    <col min="1" max="1" width="4.44140625" bestFit="1" customWidth="1"/>
    <col min="2" max="2" width="12.88671875" bestFit="1" customWidth="1"/>
    <col min="3" max="3" width="37.6640625" customWidth="1"/>
    <col min="4" max="4" width="43.33203125" customWidth="1"/>
    <col min="5" max="5" width="19.6640625" customWidth="1"/>
    <col min="6" max="6" width="15.77734375" customWidth="1"/>
    <col min="7" max="7" width="14.88671875" style="28" customWidth="1"/>
    <col min="8" max="8" width="14.44140625" style="28" customWidth="1"/>
    <col min="9" max="9" width="13.21875" style="28" customWidth="1"/>
    <col min="10" max="11" width="12.21875" style="28" customWidth="1"/>
    <col min="13" max="13" width="12" customWidth="1"/>
    <col min="14" max="14" width="13.109375" bestFit="1" customWidth="1"/>
    <col min="15" max="15" width="12" bestFit="1" customWidth="1"/>
    <col min="16" max="16" width="11.6640625" bestFit="1" customWidth="1"/>
    <col min="17" max="17" width="10.44140625" bestFit="1" customWidth="1"/>
    <col min="18" max="18" width="12.44140625" bestFit="1" customWidth="1"/>
    <col min="19" max="19" width="10" bestFit="1" customWidth="1"/>
  </cols>
  <sheetData>
    <row r="1" spans="1:12" ht="21" x14ac:dyDescent="0.4">
      <c r="A1" s="91" t="s">
        <v>363</v>
      </c>
      <c r="B1" s="91"/>
      <c r="C1" s="91"/>
      <c r="D1" s="91"/>
      <c r="E1" s="91"/>
      <c r="F1" s="91"/>
      <c r="G1" s="91"/>
      <c r="H1" s="91"/>
      <c r="I1" s="91"/>
      <c r="J1" s="91"/>
      <c r="K1" s="91"/>
    </row>
    <row r="2" spans="1:12" ht="55.8" customHeight="1" x14ac:dyDescent="0.3">
      <c r="A2" s="9" t="s">
        <v>22</v>
      </c>
      <c r="B2" s="45" t="s">
        <v>769</v>
      </c>
      <c r="C2" s="10" t="s">
        <v>90</v>
      </c>
      <c r="D2" s="10" t="s">
        <v>11</v>
      </c>
      <c r="E2" s="10" t="s">
        <v>0</v>
      </c>
      <c r="F2" s="10" t="s">
        <v>1</v>
      </c>
      <c r="G2" s="26" t="s">
        <v>1038</v>
      </c>
      <c r="H2" s="26" t="s">
        <v>1039</v>
      </c>
      <c r="I2" s="26" t="s">
        <v>1026</v>
      </c>
      <c r="J2" s="26" t="s">
        <v>1040</v>
      </c>
      <c r="K2" s="26" t="s">
        <v>1041</v>
      </c>
    </row>
    <row r="3" spans="1:12" x14ac:dyDescent="0.3">
      <c r="A3" s="18">
        <v>1</v>
      </c>
      <c r="B3" s="46" t="s">
        <v>773</v>
      </c>
      <c r="C3" s="7" t="s">
        <v>124</v>
      </c>
      <c r="D3" s="7" t="s">
        <v>123</v>
      </c>
      <c r="E3" s="6" t="s">
        <v>131</v>
      </c>
      <c r="F3" s="11">
        <v>2010</v>
      </c>
      <c r="G3" s="11"/>
      <c r="H3" s="25"/>
      <c r="I3" s="25" t="s">
        <v>362</v>
      </c>
      <c r="J3" s="25"/>
      <c r="K3" s="25"/>
      <c r="L3" s="54">
        <f>IF(AND(K3="",J3="",I3="",H3="",G3=""),1,0)</f>
        <v>0</v>
      </c>
    </row>
    <row r="4" spans="1:12" x14ac:dyDescent="0.3">
      <c r="A4" s="18">
        <v>3</v>
      </c>
      <c r="B4" s="46" t="s">
        <v>543</v>
      </c>
      <c r="C4" s="5" t="s">
        <v>177</v>
      </c>
      <c r="D4" s="5" t="s">
        <v>178</v>
      </c>
      <c r="E4" s="6" t="s">
        <v>179</v>
      </c>
      <c r="F4" s="11">
        <v>2010</v>
      </c>
      <c r="G4" s="11"/>
      <c r="H4" s="11" t="s">
        <v>362</v>
      </c>
      <c r="I4" s="11" t="s">
        <v>362</v>
      </c>
      <c r="J4" s="11"/>
      <c r="K4" s="11"/>
      <c r="L4" s="54">
        <f t="shared" ref="L4:L67" si="0">IF(AND(K4="",J4="",I4="",H4="",G4=""),1,0)</f>
        <v>0</v>
      </c>
    </row>
    <row r="5" spans="1:12" x14ac:dyDescent="0.3">
      <c r="A5" s="18">
        <v>4</v>
      </c>
      <c r="B5" s="46" t="s">
        <v>543</v>
      </c>
      <c r="C5" s="5" t="s">
        <v>284</v>
      </c>
      <c r="D5" s="7" t="s">
        <v>285</v>
      </c>
      <c r="E5" s="6" t="s">
        <v>286</v>
      </c>
      <c r="F5" s="11">
        <v>2009</v>
      </c>
      <c r="G5" s="11"/>
      <c r="H5" s="11"/>
      <c r="I5" s="11"/>
      <c r="J5" s="11" t="s">
        <v>362</v>
      </c>
      <c r="K5" s="11"/>
      <c r="L5" s="54">
        <f t="shared" si="0"/>
        <v>0</v>
      </c>
    </row>
    <row r="6" spans="1:12" x14ac:dyDescent="0.3">
      <c r="A6" s="17">
        <v>5</v>
      </c>
      <c r="B6" s="46" t="s">
        <v>773</v>
      </c>
      <c r="C6" s="7" t="s">
        <v>103</v>
      </c>
      <c r="D6" s="7" t="s">
        <v>57</v>
      </c>
      <c r="E6" s="24" t="s">
        <v>35</v>
      </c>
      <c r="F6" s="11">
        <v>2011</v>
      </c>
      <c r="G6" s="11"/>
      <c r="H6" s="11" t="s">
        <v>362</v>
      </c>
      <c r="I6" s="11"/>
      <c r="J6" s="11" t="s">
        <v>362</v>
      </c>
      <c r="K6" s="11"/>
      <c r="L6" s="54">
        <f t="shared" si="0"/>
        <v>0</v>
      </c>
    </row>
    <row r="7" spans="1:12" x14ac:dyDescent="0.3">
      <c r="A7" s="17">
        <v>6</v>
      </c>
      <c r="B7" s="46" t="s">
        <v>543</v>
      </c>
      <c r="C7" s="7" t="s">
        <v>305</v>
      </c>
      <c r="D7" s="7" t="s">
        <v>306</v>
      </c>
      <c r="E7" s="6" t="s">
        <v>311</v>
      </c>
      <c r="F7" s="11">
        <v>2005</v>
      </c>
      <c r="G7" s="11"/>
      <c r="H7" s="11" t="s">
        <v>362</v>
      </c>
      <c r="I7" s="11"/>
      <c r="J7" s="11"/>
      <c r="K7" s="11"/>
      <c r="L7" s="54">
        <f t="shared" si="0"/>
        <v>0</v>
      </c>
    </row>
    <row r="8" spans="1:12" x14ac:dyDescent="0.3">
      <c r="A8" s="17">
        <v>7</v>
      </c>
      <c r="B8" s="46" t="s">
        <v>543</v>
      </c>
      <c r="C8" s="7" t="s">
        <v>307</v>
      </c>
      <c r="D8" s="7" t="s">
        <v>308</v>
      </c>
      <c r="E8" s="6" t="s">
        <v>312</v>
      </c>
      <c r="F8" s="11">
        <v>2002</v>
      </c>
      <c r="G8" s="11" t="s">
        <v>362</v>
      </c>
      <c r="H8" s="11"/>
      <c r="I8" s="11" t="s">
        <v>362</v>
      </c>
      <c r="J8" s="11"/>
      <c r="K8" s="11"/>
      <c r="L8" s="54">
        <f t="shared" si="0"/>
        <v>0</v>
      </c>
    </row>
    <row r="9" spans="1:12" x14ac:dyDescent="0.3">
      <c r="A9" s="17">
        <v>8</v>
      </c>
      <c r="B9" s="46" t="s">
        <v>543</v>
      </c>
      <c r="C9" s="5" t="s">
        <v>298</v>
      </c>
      <c r="D9" s="5" t="s">
        <v>299</v>
      </c>
      <c r="E9" s="6" t="s">
        <v>300</v>
      </c>
      <c r="F9" s="11">
        <v>2004</v>
      </c>
      <c r="G9" s="11" t="s">
        <v>362</v>
      </c>
      <c r="H9" s="11"/>
      <c r="I9" s="11" t="s">
        <v>364</v>
      </c>
      <c r="J9" s="11" t="s">
        <v>362</v>
      </c>
      <c r="K9" s="11"/>
      <c r="L9" s="54">
        <f t="shared" si="0"/>
        <v>0</v>
      </c>
    </row>
    <row r="10" spans="1:12" x14ac:dyDescent="0.3">
      <c r="A10" s="17">
        <v>9</v>
      </c>
      <c r="B10" s="46" t="s">
        <v>543</v>
      </c>
      <c r="C10" s="5" t="s">
        <v>212</v>
      </c>
      <c r="D10" s="5" t="s">
        <v>213</v>
      </c>
      <c r="E10" s="6" t="s">
        <v>214</v>
      </c>
      <c r="F10" s="11">
        <v>2008</v>
      </c>
      <c r="G10" s="11"/>
      <c r="H10" s="11"/>
      <c r="I10" s="11"/>
      <c r="J10" s="11" t="s">
        <v>362</v>
      </c>
      <c r="K10" s="11"/>
      <c r="L10" s="54">
        <f t="shared" si="0"/>
        <v>0</v>
      </c>
    </row>
    <row r="11" spans="1:12" x14ac:dyDescent="0.3">
      <c r="A11" s="17">
        <v>10</v>
      </c>
      <c r="B11" s="46" t="s">
        <v>543</v>
      </c>
      <c r="C11" s="5" t="s">
        <v>215</v>
      </c>
      <c r="D11" s="5" t="s">
        <v>216</v>
      </c>
      <c r="E11" s="6" t="s">
        <v>217</v>
      </c>
      <c r="F11" s="11">
        <v>2013</v>
      </c>
      <c r="G11" s="11"/>
      <c r="H11" s="11"/>
      <c r="I11" s="11"/>
      <c r="J11" s="11" t="s">
        <v>362</v>
      </c>
      <c r="K11" s="11" t="s">
        <v>362</v>
      </c>
      <c r="L11" s="54">
        <f t="shared" si="0"/>
        <v>0</v>
      </c>
    </row>
    <row r="12" spans="1:12" x14ac:dyDescent="0.3">
      <c r="A12" s="17">
        <v>11</v>
      </c>
      <c r="B12" s="46" t="s">
        <v>773</v>
      </c>
      <c r="C12" s="7" t="s">
        <v>102</v>
      </c>
      <c r="D12" s="7" t="s">
        <v>101</v>
      </c>
      <c r="E12" s="6" t="s">
        <v>136</v>
      </c>
      <c r="F12" s="11">
        <v>2011</v>
      </c>
      <c r="G12" s="11"/>
      <c r="H12" s="11" t="s">
        <v>362</v>
      </c>
      <c r="I12" s="11" t="s">
        <v>362</v>
      </c>
      <c r="J12" s="11" t="s">
        <v>362</v>
      </c>
      <c r="K12" s="11" t="s">
        <v>362</v>
      </c>
      <c r="L12" s="54">
        <f t="shared" si="0"/>
        <v>0</v>
      </c>
    </row>
    <row r="13" spans="1:12" x14ac:dyDescent="0.3">
      <c r="A13" s="17">
        <v>13</v>
      </c>
      <c r="B13" s="46" t="s">
        <v>772</v>
      </c>
      <c r="C13" s="7" t="s">
        <v>48</v>
      </c>
      <c r="D13" s="7" t="s">
        <v>49</v>
      </c>
      <c r="E13" s="6" t="s">
        <v>50</v>
      </c>
      <c r="F13" s="11">
        <v>2010</v>
      </c>
      <c r="G13" s="11"/>
      <c r="H13" s="11" t="s">
        <v>362</v>
      </c>
      <c r="I13" s="11" t="s">
        <v>362</v>
      </c>
      <c r="J13" s="11" t="s">
        <v>362</v>
      </c>
      <c r="K13" s="11"/>
      <c r="L13" s="54">
        <f t="shared" si="0"/>
        <v>0</v>
      </c>
    </row>
    <row r="14" spans="1:12" x14ac:dyDescent="0.3">
      <c r="A14" s="17">
        <v>15</v>
      </c>
      <c r="B14" s="46" t="s">
        <v>543</v>
      </c>
      <c r="C14" s="7" t="s">
        <v>303</v>
      </c>
      <c r="D14" s="7" t="s">
        <v>304</v>
      </c>
      <c r="E14" s="6" t="s">
        <v>309</v>
      </c>
      <c r="F14" s="11">
        <v>2008</v>
      </c>
      <c r="G14" s="11"/>
      <c r="H14" s="11" t="s">
        <v>362</v>
      </c>
      <c r="I14" s="11" t="s">
        <v>362</v>
      </c>
      <c r="J14" s="11"/>
      <c r="K14" s="11"/>
      <c r="L14" s="54">
        <f t="shared" si="0"/>
        <v>0</v>
      </c>
    </row>
    <row r="15" spans="1:12" x14ac:dyDescent="0.3">
      <c r="A15" s="17">
        <v>16</v>
      </c>
      <c r="B15" s="46" t="s">
        <v>543</v>
      </c>
      <c r="C15" s="5" t="s">
        <v>275</v>
      </c>
      <c r="D15" s="5" t="s">
        <v>276</v>
      </c>
      <c r="E15" s="6" t="s">
        <v>277</v>
      </c>
      <c r="F15" s="11">
        <v>2004</v>
      </c>
      <c r="G15" s="11"/>
      <c r="H15" s="11"/>
      <c r="I15" s="11" t="s">
        <v>362</v>
      </c>
      <c r="J15" s="11"/>
      <c r="K15" s="11" t="s">
        <v>362</v>
      </c>
      <c r="L15" s="54">
        <f t="shared" si="0"/>
        <v>0</v>
      </c>
    </row>
    <row r="16" spans="1:12" x14ac:dyDescent="0.3">
      <c r="A16" s="17">
        <v>17</v>
      </c>
      <c r="B16" s="46" t="s">
        <v>543</v>
      </c>
      <c r="C16" s="5" t="s">
        <v>195</v>
      </c>
      <c r="D16" s="5" t="s">
        <v>196</v>
      </c>
      <c r="E16" s="6" t="s">
        <v>197</v>
      </c>
      <c r="F16" s="11">
        <v>1999</v>
      </c>
      <c r="G16" s="11"/>
      <c r="H16" s="11" t="s">
        <v>362</v>
      </c>
      <c r="I16" s="11" t="s">
        <v>362</v>
      </c>
      <c r="J16" s="11"/>
      <c r="K16" s="11"/>
      <c r="L16" s="54">
        <f t="shared" si="0"/>
        <v>0</v>
      </c>
    </row>
    <row r="17" spans="1:12" x14ac:dyDescent="0.3">
      <c r="A17" s="17">
        <v>18</v>
      </c>
      <c r="B17" s="46" t="s">
        <v>773</v>
      </c>
      <c r="C17" s="7" t="s">
        <v>122</v>
      </c>
      <c r="D17" s="7" t="s">
        <v>121</v>
      </c>
      <c r="E17" s="6" t="s">
        <v>33</v>
      </c>
      <c r="F17" s="11">
        <v>2012</v>
      </c>
      <c r="G17" s="11" t="s">
        <v>362</v>
      </c>
      <c r="H17" s="11" t="s">
        <v>362</v>
      </c>
      <c r="I17" s="11"/>
      <c r="J17" s="11" t="s">
        <v>362</v>
      </c>
      <c r="K17" s="11"/>
      <c r="L17" s="54">
        <f t="shared" si="0"/>
        <v>0</v>
      </c>
    </row>
    <row r="18" spans="1:12" x14ac:dyDescent="0.3">
      <c r="A18" s="17">
        <v>19</v>
      </c>
      <c r="B18" s="46" t="s">
        <v>772</v>
      </c>
      <c r="C18" s="7" t="s">
        <v>81</v>
      </c>
      <c r="D18" s="7" t="s">
        <v>82</v>
      </c>
      <c r="E18" s="6" t="s">
        <v>83</v>
      </c>
      <c r="F18" s="11">
        <v>2014</v>
      </c>
      <c r="G18" s="11"/>
      <c r="H18" s="11" t="s">
        <v>362</v>
      </c>
      <c r="I18" s="11"/>
      <c r="J18" s="11" t="s">
        <v>362</v>
      </c>
      <c r="K18" s="11"/>
      <c r="L18" s="54">
        <f t="shared" si="0"/>
        <v>0</v>
      </c>
    </row>
    <row r="19" spans="1:12" x14ac:dyDescent="0.3">
      <c r="A19" s="17">
        <v>20</v>
      </c>
      <c r="B19" s="46" t="s">
        <v>773</v>
      </c>
      <c r="C19" s="7" t="s">
        <v>29</v>
      </c>
      <c r="D19" s="7" t="s">
        <v>128</v>
      </c>
      <c r="E19" s="6" t="s">
        <v>28</v>
      </c>
      <c r="F19" s="11">
        <v>2015</v>
      </c>
      <c r="G19" s="11"/>
      <c r="H19" s="11" t="s">
        <v>362</v>
      </c>
      <c r="I19" s="11" t="s">
        <v>362</v>
      </c>
      <c r="J19" s="11"/>
      <c r="K19" s="11"/>
      <c r="L19" s="54">
        <f t="shared" si="0"/>
        <v>0</v>
      </c>
    </row>
    <row r="20" spans="1:12" x14ac:dyDescent="0.3">
      <c r="A20" s="17">
        <v>22</v>
      </c>
      <c r="B20" s="46" t="s">
        <v>773</v>
      </c>
      <c r="C20" s="7" t="s">
        <v>96</v>
      </c>
      <c r="D20" s="7" t="s">
        <v>95</v>
      </c>
      <c r="E20" s="6" t="s">
        <v>17</v>
      </c>
      <c r="F20" s="11">
        <v>2013</v>
      </c>
      <c r="G20" s="11" t="s">
        <v>362</v>
      </c>
      <c r="H20" s="11" t="s">
        <v>362</v>
      </c>
      <c r="I20" s="11" t="s">
        <v>362</v>
      </c>
      <c r="J20" s="11"/>
      <c r="K20" s="11" t="s">
        <v>362</v>
      </c>
      <c r="L20" s="54">
        <f t="shared" si="0"/>
        <v>0</v>
      </c>
    </row>
    <row r="21" spans="1:12" x14ac:dyDescent="0.3">
      <c r="A21" s="17">
        <v>23</v>
      </c>
      <c r="B21" s="46" t="s">
        <v>773</v>
      </c>
      <c r="C21" s="7" t="s">
        <v>26</v>
      </c>
      <c r="D21" s="7" t="s">
        <v>38</v>
      </c>
      <c r="E21" s="6" t="s">
        <v>39</v>
      </c>
      <c r="F21" s="11">
        <v>2015</v>
      </c>
      <c r="G21" s="11" t="s">
        <v>362</v>
      </c>
      <c r="H21" s="11" t="s">
        <v>362</v>
      </c>
      <c r="I21" s="11" t="s">
        <v>362</v>
      </c>
      <c r="J21" s="11"/>
      <c r="K21" s="11"/>
      <c r="L21" s="54">
        <f t="shared" si="0"/>
        <v>0</v>
      </c>
    </row>
    <row r="22" spans="1:12" x14ac:dyDescent="0.3">
      <c r="A22" s="17">
        <v>24</v>
      </c>
      <c r="B22" s="46" t="s">
        <v>772</v>
      </c>
      <c r="C22" s="7" t="s">
        <v>63</v>
      </c>
      <c r="D22" s="7" t="s">
        <v>64</v>
      </c>
      <c r="E22" s="6" t="s">
        <v>65</v>
      </c>
      <c r="F22" s="11">
        <v>2018</v>
      </c>
      <c r="G22" s="11" t="s">
        <v>362</v>
      </c>
      <c r="H22" s="11"/>
      <c r="I22" s="11"/>
      <c r="J22" s="11"/>
      <c r="K22" s="11"/>
      <c r="L22" s="54">
        <f t="shared" si="0"/>
        <v>0</v>
      </c>
    </row>
    <row r="23" spans="1:12" x14ac:dyDescent="0.3">
      <c r="A23" s="17">
        <v>25</v>
      </c>
      <c r="B23" s="46" t="s">
        <v>773</v>
      </c>
      <c r="C23" s="7" t="s">
        <v>105</v>
      </c>
      <c r="D23" s="7" t="s">
        <v>59</v>
      </c>
      <c r="E23" s="6" t="s">
        <v>2</v>
      </c>
      <c r="F23" s="11">
        <v>2017</v>
      </c>
      <c r="G23" s="11" t="s">
        <v>362</v>
      </c>
      <c r="H23" s="11" t="s">
        <v>362</v>
      </c>
      <c r="I23" s="11" t="s">
        <v>362</v>
      </c>
      <c r="J23" s="11"/>
      <c r="K23" s="11" t="s">
        <v>362</v>
      </c>
      <c r="L23" s="54">
        <f t="shared" si="0"/>
        <v>0</v>
      </c>
    </row>
    <row r="24" spans="1:12" x14ac:dyDescent="0.3">
      <c r="A24" s="17">
        <v>26</v>
      </c>
      <c r="B24" s="46" t="s">
        <v>772</v>
      </c>
      <c r="C24" s="7" t="s">
        <v>30</v>
      </c>
      <c r="D24" s="7" t="s">
        <v>58</v>
      </c>
      <c r="E24" s="6" t="s">
        <v>31</v>
      </c>
      <c r="F24" s="11">
        <v>2011</v>
      </c>
      <c r="G24" s="11"/>
      <c r="H24" s="11" t="s">
        <v>362</v>
      </c>
      <c r="I24" s="11" t="s">
        <v>362</v>
      </c>
      <c r="J24" s="11" t="s">
        <v>362</v>
      </c>
      <c r="K24" s="11" t="s">
        <v>362</v>
      </c>
      <c r="L24" s="54">
        <f t="shared" si="0"/>
        <v>0</v>
      </c>
    </row>
    <row r="25" spans="1:12" x14ac:dyDescent="0.3">
      <c r="A25" s="17">
        <v>28</v>
      </c>
      <c r="B25" s="46" t="s">
        <v>773</v>
      </c>
      <c r="C25" s="7" t="s">
        <v>27</v>
      </c>
      <c r="D25" s="7" t="s">
        <v>104</v>
      </c>
      <c r="E25" s="6" t="s">
        <v>14</v>
      </c>
      <c r="F25" s="11">
        <v>2015</v>
      </c>
      <c r="G25" s="11"/>
      <c r="H25" s="11" t="s">
        <v>362</v>
      </c>
      <c r="I25" s="11" t="s">
        <v>362</v>
      </c>
      <c r="J25" s="11"/>
      <c r="K25" s="11"/>
      <c r="L25" s="54">
        <f t="shared" si="0"/>
        <v>0</v>
      </c>
    </row>
    <row r="26" spans="1:12" x14ac:dyDescent="0.3">
      <c r="A26" s="17">
        <v>29</v>
      </c>
      <c r="B26" s="46" t="s">
        <v>772</v>
      </c>
      <c r="C26" s="7" t="s">
        <v>66</v>
      </c>
      <c r="D26" s="7" t="s">
        <v>67</v>
      </c>
      <c r="E26" s="6" t="s">
        <v>68</v>
      </c>
      <c r="F26" s="11">
        <v>2018</v>
      </c>
      <c r="G26" s="11"/>
      <c r="H26" s="11" t="s">
        <v>362</v>
      </c>
      <c r="I26" s="11"/>
      <c r="J26" s="11"/>
      <c r="K26" s="11" t="s">
        <v>362</v>
      </c>
      <c r="L26" s="54">
        <f t="shared" si="0"/>
        <v>0</v>
      </c>
    </row>
    <row r="27" spans="1:12" x14ac:dyDescent="0.3">
      <c r="A27" s="17">
        <v>30</v>
      </c>
      <c r="B27" s="46" t="s">
        <v>772</v>
      </c>
      <c r="C27" s="7" t="s">
        <v>69</v>
      </c>
      <c r="D27" s="7" t="s">
        <v>70</v>
      </c>
      <c r="E27" s="6" t="s">
        <v>71</v>
      </c>
      <c r="F27" s="11">
        <v>2018</v>
      </c>
      <c r="G27" s="11" t="s">
        <v>362</v>
      </c>
      <c r="H27" s="11" t="s">
        <v>362</v>
      </c>
      <c r="I27" s="11" t="s">
        <v>362</v>
      </c>
      <c r="J27" s="11"/>
      <c r="K27" s="11"/>
      <c r="L27" s="54">
        <f t="shared" si="0"/>
        <v>0</v>
      </c>
    </row>
    <row r="28" spans="1:12" x14ac:dyDescent="0.3">
      <c r="A28" s="17">
        <v>31</v>
      </c>
      <c r="B28" s="46" t="s">
        <v>772</v>
      </c>
      <c r="C28" s="7" t="s">
        <v>60</v>
      </c>
      <c r="D28" s="7" t="s">
        <v>61</v>
      </c>
      <c r="E28" s="6" t="s">
        <v>62</v>
      </c>
      <c r="F28" s="11">
        <v>2016</v>
      </c>
      <c r="G28" s="11"/>
      <c r="H28" s="11" t="s">
        <v>362</v>
      </c>
      <c r="I28" s="11" t="s">
        <v>362</v>
      </c>
      <c r="J28" s="11"/>
      <c r="K28" s="11"/>
      <c r="L28" s="54">
        <f t="shared" si="0"/>
        <v>0</v>
      </c>
    </row>
    <row r="29" spans="1:12" x14ac:dyDescent="0.3">
      <c r="A29" s="18">
        <v>33</v>
      </c>
      <c r="B29" s="46" t="s">
        <v>543</v>
      </c>
      <c r="C29" s="7" t="s">
        <v>301</v>
      </c>
      <c r="D29" s="7" t="s">
        <v>302</v>
      </c>
      <c r="E29" s="6" t="s">
        <v>310</v>
      </c>
      <c r="F29" s="11">
        <v>2016</v>
      </c>
      <c r="G29" s="11" t="s">
        <v>1012</v>
      </c>
      <c r="H29" s="11" t="s">
        <v>1012</v>
      </c>
      <c r="I29" s="11" t="s">
        <v>362</v>
      </c>
      <c r="J29" s="11" t="s">
        <v>362</v>
      </c>
      <c r="K29" s="11" t="s">
        <v>1012</v>
      </c>
      <c r="L29" s="54">
        <f t="shared" si="0"/>
        <v>0</v>
      </c>
    </row>
    <row r="30" spans="1:12" x14ac:dyDescent="0.3">
      <c r="A30" s="17">
        <v>34</v>
      </c>
      <c r="B30" s="46" t="s">
        <v>543</v>
      </c>
      <c r="C30" s="5" t="s">
        <v>163</v>
      </c>
      <c r="D30" s="5" t="s">
        <v>164</v>
      </c>
      <c r="E30" s="6" t="s">
        <v>165</v>
      </c>
      <c r="F30" s="11">
        <v>2011</v>
      </c>
      <c r="G30" s="11" t="s">
        <v>362</v>
      </c>
      <c r="H30" s="11" t="s">
        <v>362</v>
      </c>
      <c r="I30" s="11" t="s">
        <v>362</v>
      </c>
      <c r="J30" s="11"/>
      <c r="K30" s="11"/>
      <c r="L30" s="54">
        <f t="shared" si="0"/>
        <v>0</v>
      </c>
    </row>
    <row r="31" spans="1:12" x14ac:dyDescent="0.3">
      <c r="A31" s="17">
        <v>35</v>
      </c>
      <c r="B31" s="46" t="s">
        <v>543</v>
      </c>
      <c r="C31" s="5" t="s">
        <v>189</v>
      </c>
      <c r="D31" s="5" t="s">
        <v>190</v>
      </c>
      <c r="E31" s="6" t="s">
        <v>191</v>
      </c>
      <c r="F31" s="11">
        <v>2010</v>
      </c>
      <c r="G31" s="11"/>
      <c r="H31" s="11"/>
      <c r="I31" s="11" t="s">
        <v>362</v>
      </c>
      <c r="J31" s="11"/>
      <c r="K31" s="11"/>
      <c r="L31" s="54">
        <f t="shared" si="0"/>
        <v>0</v>
      </c>
    </row>
    <row r="32" spans="1:12" x14ac:dyDescent="0.3">
      <c r="A32" s="17">
        <v>36</v>
      </c>
      <c r="B32" s="46" t="s">
        <v>543</v>
      </c>
      <c r="C32" s="5" t="s">
        <v>272</v>
      </c>
      <c r="D32" s="5" t="s">
        <v>273</v>
      </c>
      <c r="E32" s="6" t="s">
        <v>274</v>
      </c>
      <c r="F32" s="11">
        <v>2014</v>
      </c>
      <c r="G32" s="11" t="s">
        <v>1012</v>
      </c>
      <c r="H32" s="11" t="s">
        <v>1012</v>
      </c>
      <c r="I32" s="11" t="s">
        <v>1012</v>
      </c>
      <c r="J32" s="11" t="s">
        <v>362</v>
      </c>
      <c r="K32" s="11" t="s">
        <v>1012</v>
      </c>
      <c r="L32" s="54">
        <f t="shared" si="0"/>
        <v>0</v>
      </c>
    </row>
    <row r="33" spans="1:12" x14ac:dyDescent="0.3">
      <c r="A33" s="17">
        <v>37</v>
      </c>
      <c r="B33" s="46" t="s">
        <v>543</v>
      </c>
      <c r="C33" s="8" t="s">
        <v>169</v>
      </c>
      <c r="D33" s="5" t="s">
        <v>170</v>
      </c>
      <c r="E33" s="6" t="s">
        <v>171</v>
      </c>
      <c r="F33" s="11">
        <v>2009</v>
      </c>
      <c r="G33" s="11"/>
      <c r="H33" s="11"/>
      <c r="I33" s="11"/>
      <c r="J33" s="11" t="s">
        <v>362</v>
      </c>
      <c r="K33" s="11"/>
      <c r="L33" s="54">
        <f t="shared" si="0"/>
        <v>0</v>
      </c>
    </row>
    <row r="34" spans="1:12" x14ac:dyDescent="0.3">
      <c r="A34" s="17">
        <v>39</v>
      </c>
      <c r="B34" s="46" t="s">
        <v>543</v>
      </c>
      <c r="C34" s="5" t="s">
        <v>198</v>
      </c>
      <c r="D34" s="5" t="s">
        <v>199</v>
      </c>
      <c r="E34" s="6" t="s">
        <v>200</v>
      </c>
      <c r="F34" s="11">
        <v>2007</v>
      </c>
      <c r="G34" s="11"/>
      <c r="H34" s="11" t="s">
        <v>362</v>
      </c>
      <c r="I34" s="11" t="s">
        <v>362</v>
      </c>
      <c r="J34" s="11"/>
      <c r="K34" s="11"/>
      <c r="L34" s="54">
        <f t="shared" si="0"/>
        <v>0</v>
      </c>
    </row>
    <row r="35" spans="1:12" x14ac:dyDescent="0.3">
      <c r="A35" s="17">
        <v>40</v>
      </c>
      <c r="B35" s="46" t="s">
        <v>543</v>
      </c>
      <c r="C35" s="5" t="s">
        <v>251</v>
      </c>
      <c r="D35" s="5" t="s">
        <v>252</v>
      </c>
      <c r="E35" s="6" t="s">
        <v>253</v>
      </c>
      <c r="F35" s="11">
        <v>2006</v>
      </c>
      <c r="G35" s="11" t="s">
        <v>362</v>
      </c>
      <c r="H35" s="11"/>
      <c r="I35" s="11" t="s">
        <v>362</v>
      </c>
      <c r="J35" s="11"/>
      <c r="K35" s="11"/>
      <c r="L35" s="54">
        <f t="shared" si="0"/>
        <v>0</v>
      </c>
    </row>
    <row r="36" spans="1:12" x14ac:dyDescent="0.3">
      <c r="A36" s="17">
        <v>41</v>
      </c>
      <c r="B36" s="46" t="s">
        <v>543</v>
      </c>
      <c r="C36" s="5" t="s">
        <v>139</v>
      </c>
      <c r="D36" s="5" t="s">
        <v>140</v>
      </c>
      <c r="E36" s="6" t="s">
        <v>141</v>
      </c>
      <c r="F36" s="11">
        <v>2004</v>
      </c>
      <c r="G36" s="11"/>
      <c r="H36" s="11"/>
      <c r="I36" s="11" t="s">
        <v>362</v>
      </c>
      <c r="J36" s="11"/>
      <c r="K36" s="11"/>
      <c r="L36" s="54">
        <f t="shared" si="0"/>
        <v>0</v>
      </c>
    </row>
    <row r="37" spans="1:12" x14ac:dyDescent="0.3">
      <c r="A37" s="17">
        <v>42</v>
      </c>
      <c r="B37" s="46" t="s">
        <v>543</v>
      </c>
      <c r="C37" s="5" t="s">
        <v>227</v>
      </c>
      <c r="D37" s="5" t="s">
        <v>228</v>
      </c>
      <c r="E37" s="6" t="s">
        <v>229</v>
      </c>
      <c r="F37" s="11">
        <v>2006</v>
      </c>
      <c r="G37" s="11"/>
      <c r="H37" s="11"/>
      <c r="I37" s="11"/>
      <c r="J37" s="11" t="s">
        <v>362</v>
      </c>
      <c r="K37" s="11" t="s">
        <v>362</v>
      </c>
      <c r="L37" s="54">
        <f t="shared" si="0"/>
        <v>0</v>
      </c>
    </row>
    <row r="38" spans="1:12" x14ac:dyDescent="0.3">
      <c r="A38" s="17">
        <v>45</v>
      </c>
      <c r="B38" s="46" t="s">
        <v>772</v>
      </c>
      <c r="C38" s="7" t="s">
        <v>87</v>
      </c>
      <c r="D38" s="7" t="s">
        <v>88</v>
      </c>
      <c r="E38" s="6" t="s">
        <v>89</v>
      </c>
      <c r="F38" s="11">
        <v>2015</v>
      </c>
      <c r="G38" s="11"/>
      <c r="H38" s="11" t="s">
        <v>362</v>
      </c>
      <c r="I38" s="11"/>
      <c r="J38" s="11"/>
      <c r="K38" s="11"/>
      <c r="L38" s="54">
        <f t="shared" si="0"/>
        <v>0</v>
      </c>
    </row>
    <row r="39" spans="1:12" x14ac:dyDescent="0.3">
      <c r="A39" s="17">
        <v>46</v>
      </c>
      <c r="B39" s="46" t="s">
        <v>773</v>
      </c>
      <c r="C39" s="7" t="s">
        <v>118</v>
      </c>
      <c r="D39" s="7" t="s">
        <v>117</v>
      </c>
      <c r="E39" s="6" t="s">
        <v>13</v>
      </c>
      <c r="F39" s="11">
        <v>2015</v>
      </c>
      <c r="G39" s="11"/>
      <c r="H39" s="11"/>
      <c r="I39" s="11" t="s">
        <v>362</v>
      </c>
      <c r="J39" s="11"/>
      <c r="K39" s="11" t="s">
        <v>362</v>
      </c>
      <c r="L39" s="54">
        <f t="shared" si="0"/>
        <v>0</v>
      </c>
    </row>
    <row r="40" spans="1:12" x14ac:dyDescent="0.3">
      <c r="A40" s="17">
        <v>47</v>
      </c>
      <c r="B40" s="46" t="s">
        <v>773</v>
      </c>
      <c r="C40" s="7" t="s">
        <v>98</v>
      </c>
      <c r="D40" s="7" t="s">
        <v>97</v>
      </c>
      <c r="E40" s="6" t="s">
        <v>130</v>
      </c>
      <c r="F40" s="11">
        <v>2014</v>
      </c>
      <c r="G40" s="11"/>
      <c r="H40" s="11"/>
      <c r="I40" s="11" t="s">
        <v>362</v>
      </c>
      <c r="J40" s="11"/>
      <c r="K40" s="11"/>
      <c r="L40" s="54">
        <f t="shared" si="0"/>
        <v>0</v>
      </c>
    </row>
    <row r="41" spans="1:12" x14ac:dyDescent="0.3">
      <c r="A41" s="17">
        <v>48</v>
      </c>
      <c r="B41" s="46" t="s">
        <v>773</v>
      </c>
      <c r="C41" s="7" t="s">
        <v>24</v>
      </c>
      <c r="D41" s="7" t="s">
        <v>112</v>
      </c>
      <c r="E41" s="6" t="s">
        <v>10</v>
      </c>
      <c r="F41" s="11">
        <v>2016</v>
      </c>
      <c r="G41" s="11"/>
      <c r="H41" s="11" t="s">
        <v>362</v>
      </c>
      <c r="I41" s="11"/>
      <c r="J41" s="11"/>
      <c r="K41" s="11"/>
      <c r="L41" s="54">
        <f t="shared" si="0"/>
        <v>0</v>
      </c>
    </row>
    <row r="42" spans="1:12" x14ac:dyDescent="0.3">
      <c r="A42" s="17">
        <v>55</v>
      </c>
      <c r="B42" s="46" t="s">
        <v>543</v>
      </c>
      <c r="C42" s="8" t="s">
        <v>287</v>
      </c>
      <c r="D42" s="8" t="s">
        <v>288</v>
      </c>
      <c r="E42" s="6" t="s">
        <v>289</v>
      </c>
      <c r="F42" s="11">
        <v>2004</v>
      </c>
      <c r="G42" s="11"/>
      <c r="H42" s="11" t="s">
        <v>362</v>
      </c>
      <c r="I42" s="11" t="s">
        <v>362</v>
      </c>
      <c r="J42" s="11"/>
      <c r="K42" s="11"/>
      <c r="L42" s="54">
        <f t="shared" si="0"/>
        <v>0</v>
      </c>
    </row>
    <row r="43" spans="1:12" x14ac:dyDescent="0.3">
      <c r="A43" s="17">
        <v>58</v>
      </c>
      <c r="B43" s="46" t="s">
        <v>543</v>
      </c>
      <c r="C43" s="5" t="s">
        <v>142</v>
      </c>
      <c r="D43" s="5" t="s">
        <v>143</v>
      </c>
      <c r="E43" s="6" t="s">
        <v>144</v>
      </c>
      <c r="F43" s="11">
        <v>2000</v>
      </c>
      <c r="G43" s="11"/>
      <c r="H43" s="11"/>
      <c r="I43" s="11" t="s">
        <v>362</v>
      </c>
      <c r="J43" s="11"/>
      <c r="K43" s="11"/>
      <c r="L43" s="54">
        <f t="shared" si="0"/>
        <v>0</v>
      </c>
    </row>
    <row r="44" spans="1:12" x14ac:dyDescent="0.3">
      <c r="A44" s="17">
        <v>59</v>
      </c>
      <c r="B44" s="46" t="s">
        <v>543</v>
      </c>
      <c r="C44" s="5" t="s">
        <v>145</v>
      </c>
      <c r="D44" s="5" t="s">
        <v>146</v>
      </c>
      <c r="E44" s="6" t="s">
        <v>147</v>
      </c>
      <c r="F44" s="11">
        <v>2012</v>
      </c>
      <c r="G44" s="11"/>
      <c r="H44" s="11" t="s">
        <v>362</v>
      </c>
      <c r="I44" s="11" t="s">
        <v>362</v>
      </c>
      <c r="J44" s="11"/>
      <c r="K44" s="11"/>
      <c r="L44" s="54">
        <f t="shared" si="0"/>
        <v>0</v>
      </c>
    </row>
    <row r="45" spans="1:12" x14ac:dyDescent="0.3">
      <c r="A45" s="17">
        <v>61</v>
      </c>
      <c r="B45" s="46" t="s">
        <v>773</v>
      </c>
      <c r="C45" s="7" t="s">
        <v>100</v>
      </c>
      <c r="D45" s="7" t="s">
        <v>99</v>
      </c>
      <c r="E45" s="6" t="s">
        <v>132</v>
      </c>
      <c r="F45" s="11">
        <v>2017</v>
      </c>
      <c r="G45" s="11"/>
      <c r="H45" s="11" t="s">
        <v>362</v>
      </c>
      <c r="I45" s="11" t="s">
        <v>362</v>
      </c>
      <c r="J45" s="11"/>
      <c r="K45" s="11"/>
      <c r="L45" s="54">
        <f t="shared" si="0"/>
        <v>0</v>
      </c>
    </row>
    <row r="46" spans="1:12" x14ac:dyDescent="0.3">
      <c r="A46" s="17">
        <v>64</v>
      </c>
      <c r="B46" s="46" t="s">
        <v>543</v>
      </c>
      <c r="C46" s="5" t="s">
        <v>148</v>
      </c>
      <c r="D46" s="5" t="s">
        <v>149</v>
      </c>
      <c r="E46" s="6" t="s">
        <v>150</v>
      </c>
      <c r="F46" s="11">
        <v>2007</v>
      </c>
      <c r="G46" s="11" t="s">
        <v>362</v>
      </c>
      <c r="H46" s="11"/>
      <c r="I46" s="11"/>
      <c r="J46" s="11"/>
      <c r="K46" s="11"/>
      <c r="L46" s="54">
        <f t="shared" si="0"/>
        <v>0</v>
      </c>
    </row>
    <row r="47" spans="1:12" x14ac:dyDescent="0.3">
      <c r="A47" s="17">
        <v>65</v>
      </c>
      <c r="B47" s="46" t="s">
        <v>543</v>
      </c>
      <c r="C47" s="8" t="s">
        <v>151</v>
      </c>
      <c r="D47" s="8" t="s">
        <v>152</v>
      </c>
      <c r="E47" s="6" t="s">
        <v>153</v>
      </c>
      <c r="F47" s="11">
        <v>2004</v>
      </c>
      <c r="G47" s="11"/>
      <c r="H47" s="11"/>
      <c r="I47" s="11" t="s">
        <v>362</v>
      </c>
      <c r="J47" s="11"/>
      <c r="K47" s="11"/>
      <c r="L47" s="54">
        <f t="shared" si="0"/>
        <v>0</v>
      </c>
    </row>
    <row r="48" spans="1:12" x14ac:dyDescent="0.3">
      <c r="A48" s="17">
        <v>66</v>
      </c>
      <c r="B48" s="46" t="s">
        <v>543</v>
      </c>
      <c r="C48" s="5" t="s">
        <v>154</v>
      </c>
      <c r="D48" s="5" t="s">
        <v>155</v>
      </c>
      <c r="E48" s="6" t="s">
        <v>156</v>
      </c>
      <c r="F48" s="11">
        <v>2006</v>
      </c>
      <c r="G48" s="11"/>
      <c r="H48" s="11" t="s">
        <v>362</v>
      </c>
      <c r="I48" s="11" t="s">
        <v>362</v>
      </c>
      <c r="J48" s="11"/>
      <c r="K48" s="11"/>
      <c r="L48" s="54">
        <f t="shared" si="0"/>
        <v>0</v>
      </c>
    </row>
    <row r="49" spans="1:12" x14ac:dyDescent="0.3">
      <c r="A49" s="17">
        <v>67</v>
      </c>
      <c r="B49" s="46" t="s">
        <v>543</v>
      </c>
      <c r="C49" s="5" t="s">
        <v>157</v>
      </c>
      <c r="D49" s="5" t="s">
        <v>158</v>
      </c>
      <c r="E49" s="6" t="s">
        <v>159</v>
      </c>
      <c r="F49" s="11">
        <v>2013</v>
      </c>
      <c r="G49" s="11"/>
      <c r="H49" s="11"/>
      <c r="I49" s="11" t="s">
        <v>362</v>
      </c>
      <c r="J49" s="11"/>
      <c r="K49" s="11"/>
      <c r="L49" s="54">
        <f t="shared" si="0"/>
        <v>0</v>
      </c>
    </row>
    <row r="50" spans="1:12" x14ac:dyDescent="0.3">
      <c r="A50" s="17">
        <v>71</v>
      </c>
      <c r="B50" s="46" t="s">
        <v>543</v>
      </c>
      <c r="C50" s="5" t="s">
        <v>160</v>
      </c>
      <c r="D50" s="5" t="s">
        <v>161</v>
      </c>
      <c r="E50" s="6" t="s">
        <v>162</v>
      </c>
      <c r="F50" s="11">
        <v>2005</v>
      </c>
      <c r="G50" s="11"/>
      <c r="H50" s="11"/>
      <c r="I50" s="11" t="s">
        <v>362</v>
      </c>
      <c r="J50" s="11"/>
      <c r="K50" s="11"/>
      <c r="L50" s="54">
        <f t="shared" si="0"/>
        <v>0</v>
      </c>
    </row>
    <row r="51" spans="1:12" x14ac:dyDescent="0.3">
      <c r="A51" s="17">
        <v>72</v>
      </c>
      <c r="B51" s="46" t="s">
        <v>773</v>
      </c>
      <c r="C51" s="7" t="s">
        <v>34</v>
      </c>
      <c r="D51" s="7" t="s">
        <v>116</v>
      </c>
      <c r="E51" s="6" t="s">
        <v>133</v>
      </c>
      <c r="F51" s="11">
        <v>2011</v>
      </c>
      <c r="G51" s="11" t="s">
        <v>362</v>
      </c>
      <c r="H51" s="11"/>
      <c r="I51" s="11" t="s">
        <v>362</v>
      </c>
      <c r="J51" s="11"/>
      <c r="K51" s="11" t="s">
        <v>362</v>
      </c>
      <c r="L51" s="54">
        <f t="shared" si="0"/>
        <v>0</v>
      </c>
    </row>
    <row r="52" spans="1:12" x14ac:dyDescent="0.3">
      <c r="A52" s="17">
        <v>73</v>
      </c>
      <c r="B52" s="46" t="s">
        <v>773</v>
      </c>
      <c r="C52" s="7" t="s">
        <v>109</v>
      </c>
      <c r="D52" s="7" t="s">
        <v>108</v>
      </c>
      <c r="E52" s="6" t="s">
        <v>134</v>
      </c>
      <c r="F52" s="11">
        <v>2016</v>
      </c>
      <c r="G52" s="11"/>
      <c r="H52" s="11" t="s">
        <v>362</v>
      </c>
      <c r="I52" s="11" t="s">
        <v>362</v>
      </c>
      <c r="J52" s="11"/>
      <c r="K52" s="11"/>
      <c r="L52" s="54">
        <f t="shared" si="0"/>
        <v>0</v>
      </c>
    </row>
    <row r="53" spans="1:12" x14ac:dyDescent="0.3">
      <c r="A53" s="17">
        <v>74</v>
      </c>
      <c r="B53" s="46" t="s">
        <v>543</v>
      </c>
      <c r="C53" s="5" t="s">
        <v>166</v>
      </c>
      <c r="D53" s="5" t="s">
        <v>167</v>
      </c>
      <c r="E53" s="6" t="s">
        <v>168</v>
      </c>
      <c r="F53" s="11">
        <v>2013</v>
      </c>
      <c r="G53" s="11"/>
      <c r="H53" s="11" t="s">
        <v>362</v>
      </c>
      <c r="I53" s="11" t="s">
        <v>362</v>
      </c>
      <c r="J53" s="11"/>
      <c r="K53" s="11"/>
      <c r="L53" s="54">
        <f t="shared" si="0"/>
        <v>0</v>
      </c>
    </row>
    <row r="54" spans="1:12" x14ac:dyDescent="0.3">
      <c r="A54" s="17">
        <v>75</v>
      </c>
      <c r="B54" s="46" t="s">
        <v>543</v>
      </c>
      <c r="C54" s="5" t="s">
        <v>180</v>
      </c>
      <c r="D54" s="5" t="s">
        <v>181</v>
      </c>
      <c r="E54" s="6" t="s">
        <v>182</v>
      </c>
      <c r="F54" s="11">
        <v>2016</v>
      </c>
      <c r="G54" s="11"/>
      <c r="H54" s="11" t="s">
        <v>362</v>
      </c>
      <c r="I54" s="11" t="s">
        <v>362</v>
      </c>
      <c r="J54" s="11"/>
      <c r="K54" s="11"/>
      <c r="L54" s="54">
        <f t="shared" si="0"/>
        <v>0</v>
      </c>
    </row>
    <row r="55" spans="1:12" x14ac:dyDescent="0.3">
      <c r="A55" s="17">
        <v>78</v>
      </c>
      <c r="B55" s="46" t="s">
        <v>773</v>
      </c>
      <c r="C55" s="7" t="s">
        <v>36</v>
      </c>
      <c r="D55" s="7" t="s">
        <v>37</v>
      </c>
      <c r="E55" s="6" t="s">
        <v>18</v>
      </c>
      <c r="F55" s="11">
        <v>2013</v>
      </c>
      <c r="G55" s="11" t="s">
        <v>362</v>
      </c>
      <c r="H55" s="11" t="s">
        <v>362</v>
      </c>
      <c r="I55" s="11" t="s">
        <v>362</v>
      </c>
      <c r="J55" s="11" t="s">
        <v>362</v>
      </c>
      <c r="K55" s="11"/>
      <c r="L55" s="54">
        <f t="shared" si="0"/>
        <v>0</v>
      </c>
    </row>
    <row r="56" spans="1:12" x14ac:dyDescent="0.3">
      <c r="A56" s="17">
        <v>79</v>
      </c>
      <c r="B56" s="46" t="s">
        <v>543</v>
      </c>
      <c r="C56" s="5" t="s">
        <v>295</v>
      </c>
      <c r="D56" s="5" t="s">
        <v>296</v>
      </c>
      <c r="E56" s="6" t="s">
        <v>297</v>
      </c>
      <c r="F56" s="11">
        <v>2011</v>
      </c>
      <c r="G56" s="11"/>
      <c r="H56" s="11"/>
      <c r="I56" s="11" t="s">
        <v>362</v>
      </c>
      <c r="J56" s="11"/>
      <c r="K56" s="11"/>
      <c r="L56" s="54">
        <f t="shared" si="0"/>
        <v>0</v>
      </c>
    </row>
    <row r="57" spans="1:12" x14ac:dyDescent="0.3">
      <c r="A57" s="17">
        <v>84</v>
      </c>
      <c r="B57" s="46" t="s">
        <v>543</v>
      </c>
      <c r="C57" s="5" t="s">
        <v>172</v>
      </c>
      <c r="D57" s="5" t="s">
        <v>173</v>
      </c>
      <c r="E57" s="6" t="s">
        <v>174</v>
      </c>
      <c r="F57" s="11">
        <v>2004</v>
      </c>
      <c r="G57" s="11" t="s">
        <v>362</v>
      </c>
      <c r="H57" s="11" t="s">
        <v>362</v>
      </c>
      <c r="I57" s="11" t="s">
        <v>362</v>
      </c>
      <c r="J57" s="11"/>
      <c r="K57" s="11"/>
      <c r="L57" s="54">
        <f t="shared" si="0"/>
        <v>0</v>
      </c>
    </row>
    <row r="58" spans="1:12" x14ac:dyDescent="0.3">
      <c r="A58" s="17">
        <v>85</v>
      </c>
      <c r="B58" s="46" t="s">
        <v>773</v>
      </c>
      <c r="C58" s="7" t="s">
        <v>32</v>
      </c>
      <c r="D58" s="7" t="s">
        <v>115</v>
      </c>
      <c r="E58" s="6" t="s">
        <v>20</v>
      </c>
      <c r="F58" s="11">
        <v>2012</v>
      </c>
      <c r="G58" s="11" t="s">
        <v>362</v>
      </c>
      <c r="H58" s="11" t="s">
        <v>362</v>
      </c>
      <c r="I58" s="11" t="s">
        <v>362</v>
      </c>
      <c r="J58" s="11"/>
      <c r="K58" s="11"/>
      <c r="L58" s="54">
        <f t="shared" si="0"/>
        <v>0</v>
      </c>
    </row>
    <row r="59" spans="1:12" x14ac:dyDescent="0.3">
      <c r="A59" s="17">
        <v>87</v>
      </c>
      <c r="B59" s="46" t="s">
        <v>543</v>
      </c>
      <c r="C59" s="5" t="s">
        <v>494</v>
      </c>
      <c r="D59" s="5" t="s">
        <v>175</v>
      </c>
      <c r="E59" s="6" t="s">
        <v>176</v>
      </c>
      <c r="F59" s="11">
        <v>2009</v>
      </c>
      <c r="G59" s="11"/>
      <c r="H59" s="11"/>
      <c r="I59" s="11" t="s">
        <v>362</v>
      </c>
      <c r="J59" s="11"/>
      <c r="K59" s="11" t="s">
        <v>362</v>
      </c>
      <c r="L59" s="54">
        <f t="shared" si="0"/>
        <v>0</v>
      </c>
    </row>
    <row r="60" spans="1:12" x14ac:dyDescent="0.3">
      <c r="A60" s="17">
        <v>90</v>
      </c>
      <c r="B60" s="46" t="s">
        <v>772</v>
      </c>
      <c r="C60" s="7" t="s">
        <v>46</v>
      </c>
      <c r="D60" s="7" t="s">
        <v>45</v>
      </c>
      <c r="E60" s="6" t="s">
        <v>47</v>
      </c>
      <c r="F60" s="11">
        <v>2018</v>
      </c>
      <c r="G60" s="11"/>
      <c r="H60" s="11" t="s">
        <v>362</v>
      </c>
      <c r="I60" s="11" t="s">
        <v>362</v>
      </c>
      <c r="J60" s="11"/>
      <c r="K60" s="11"/>
      <c r="L60" s="54">
        <f t="shared" si="0"/>
        <v>0</v>
      </c>
    </row>
    <row r="61" spans="1:12" x14ac:dyDescent="0.3">
      <c r="A61" s="17">
        <v>92</v>
      </c>
      <c r="B61" s="46" t="s">
        <v>772</v>
      </c>
      <c r="C61" s="7" t="s">
        <v>54</v>
      </c>
      <c r="D61" s="7" t="s">
        <v>55</v>
      </c>
      <c r="E61" s="6" t="s">
        <v>56</v>
      </c>
      <c r="F61" s="11">
        <v>2017</v>
      </c>
      <c r="G61" s="11"/>
      <c r="H61" s="11" t="s">
        <v>362</v>
      </c>
      <c r="I61" s="11" t="s">
        <v>362</v>
      </c>
      <c r="J61" s="11"/>
      <c r="K61" s="11"/>
      <c r="L61" s="54">
        <f t="shared" si="0"/>
        <v>0</v>
      </c>
    </row>
    <row r="62" spans="1:12" x14ac:dyDescent="0.3">
      <c r="A62" s="17">
        <v>99</v>
      </c>
      <c r="B62" s="46" t="s">
        <v>543</v>
      </c>
      <c r="C62" s="5" t="s">
        <v>290</v>
      </c>
      <c r="D62" s="7" t="s">
        <v>291</v>
      </c>
      <c r="E62" s="24" t="s">
        <v>502</v>
      </c>
      <c r="F62" s="11">
        <v>2007</v>
      </c>
      <c r="G62" s="11"/>
      <c r="H62" s="11"/>
      <c r="I62" s="11" t="s">
        <v>362</v>
      </c>
      <c r="J62" s="11"/>
      <c r="K62" s="11"/>
      <c r="L62" s="54">
        <f t="shared" si="0"/>
        <v>0</v>
      </c>
    </row>
    <row r="63" spans="1:12" x14ac:dyDescent="0.3">
      <c r="A63" s="17">
        <v>102</v>
      </c>
      <c r="B63" s="30" t="s">
        <v>543</v>
      </c>
      <c r="C63" s="7" t="s">
        <v>114</v>
      </c>
      <c r="D63" s="7" t="s">
        <v>113</v>
      </c>
      <c r="E63" s="6" t="s">
        <v>135</v>
      </c>
      <c r="F63" s="11">
        <v>2012</v>
      </c>
      <c r="G63" s="11"/>
      <c r="H63" s="11"/>
      <c r="I63" s="11" t="s">
        <v>362</v>
      </c>
      <c r="J63" s="11"/>
      <c r="K63" s="11"/>
      <c r="L63" s="54">
        <f t="shared" si="0"/>
        <v>0</v>
      </c>
    </row>
    <row r="64" spans="1:12" x14ac:dyDescent="0.3">
      <c r="A64" s="17">
        <v>103</v>
      </c>
      <c r="B64" s="30" t="s">
        <v>543</v>
      </c>
      <c r="C64" s="5" t="s">
        <v>183</v>
      </c>
      <c r="D64" s="5" t="s">
        <v>184</v>
      </c>
      <c r="E64" s="6" t="s">
        <v>185</v>
      </c>
      <c r="F64" s="11">
        <v>2003</v>
      </c>
      <c r="G64" s="11"/>
      <c r="H64" s="11"/>
      <c r="I64" s="11" t="s">
        <v>362</v>
      </c>
      <c r="J64" s="11"/>
      <c r="K64" s="11"/>
      <c r="L64" s="54">
        <f t="shared" si="0"/>
        <v>0</v>
      </c>
    </row>
    <row r="65" spans="1:12" x14ac:dyDescent="0.3">
      <c r="A65" s="17">
        <v>106</v>
      </c>
      <c r="B65" s="30" t="s">
        <v>772</v>
      </c>
      <c r="C65" s="7" t="s">
        <v>40</v>
      </c>
      <c r="D65" s="7" t="s">
        <v>41</v>
      </c>
      <c r="E65" s="6" t="s">
        <v>23</v>
      </c>
      <c r="F65" s="66">
        <v>2012</v>
      </c>
      <c r="G65" s="11"/>
      <c r="H65" s="11" t="s">
        <v>362</v>
      </c>
      <c r="I65" s="11" t="s">
        <v>362</v>
      </c>
      <c r="J65" s="11"/>
      <c r="K65" s="11"/>
      <c r="L65" s="54">
        <f t="shared" si="0"/>
        <v>0</v>
      </c>
    </row>
    <row r="66" spans="1:12" x14ac:dyDescent="0.3">
      <c r="A66" s="17">
        <v>107</v>
      </c>
      <c r="B66" s="30" t="s">
        <v>543</v>
      </c>
      <c r="C66" s="5" t="s">
        <v>186</v>
      </c>
      <c r="D66" s="5" t="s">
        <v>187</v>
      </c>
      <c r="E66" s="6" t="s">
        <v>188</v>
      </c>
      <c r="F66" s="66">
        <v>2012</v>
      </c>
      <c r="G66" s="11"/>
      <c r="H66" s="11"/>
      <c r="I66" s="11" t="s">
        <v>362</v>
      </c>
      <c r="J66" s="11"/>
      <c r="K66" s="11" t="s">
        <v>362</v>
      </c>
      <c r="L66" s="54">
        <f t="shared" si="0"/>
        <v>0</v>
      </c>
    </row>
    <row r="67" spans="1:12" x14ac:dyDescent="0.3">
      <c r="A67" s="17">
        <v>108</v>
      </c>
      <c r="B67" s="30" t="s">
        <v>543</v>
      </c>
      <c r="C67" s="5" t="s">
        <v>192</v>
      </c>
      <c r="D67" s="5" t="s">
        <v>193</v>
      </c>
      <c r="E67" s="6" t="s">
        <v>194</v>
      </c>
      <c r="F67" s="66">
        <v>2006</v>
      </c>
      <c r="G67" s="11"/>
      <c r="H67" s="11"/>
      <c r="I67" s="11" t="s">
        <v>362</v>
      </c>
      <c r="J67" s="11"/>
      <c r="K67" s="11"/>
      <c r="L67" s="54">
        <f t="shared" si="0"/>
        <v>0</v>
      </c>
    </row>
    <row r="68" spans="1:12" x14ac:dyDescent="0.3">
      <c r="A68" s="17">
        <v>110</v>
      </c>
      <c r="B68" s="30" t="s">
        <v>773</v>
      </c>
      <c r="C68" s="7" t="s">
        <v>25</v>
      </c>
      <c r="D68" s="7" t="s">
        <v>125</v>
      </c>
      <c r="E68" s="6" t="s">
        <v>12</v>
      </c>
      <c r="F68" s="66">
        <v>2016</v>
      </c>
      <c r="G68" s="11"/>
      <c r="H68" s="11" t="s">
        <v>362</v>
      </c>
      <c r="I68" s="11" t="s">
        <v>362</v>
      </c>
      <c r="J68" s="11"/>
      <c r="K68" s="11"/>
      <c r="L68" s="54">
        <f t="shared" ref="L68:L131" si="1">IF(AND(K68="",J68="",I68="",H68="",G68=""),1,0)</f>
        <v>0</v>
      </c>
    </row>
    <row r="69" spans="1:12" x14ac:dyDescent="0.3">
      <c r="A69" s="17">
        <v>113</v>
      </c>
      <c r="B69" s="30" t="s">
        <v>543</v>
      </c>
      <c r="C69" s="5" t="s">
        <v>201</v>
      </c>
      <c r="D69" s="5" t="s">
        <v>202</v>
      </c>
      <c r="E69" s="6" t="s">
        <v>203</v>
      </c>
      <c r="F69" s="66">
        <v>2006</v>
      </c>
      <c r="G69" s="11"/>
      <c r="H69" s="11" t="s">
        <v>362</v>
      </c>
      <c r="I69" s="11" t="s">
        <v>362</v>
      </c>
      <c r="J69" s="11"/>
      <c r="K69" s="11"/>
      <c r="L69" s="54">
        <f t="shared" si="1"/>
        <v>0</v>
      </c>
    </row>
    <row r="70" spans="1:12" x14ac:dyDescent="0.3">
      <c r="A70" s="17">
        <v>114</v>
      </c>
      <c r="B70" s="30" t="s">
        <v>773</v>
      </c>
      <c r="C70" s="7" t="s">
        <v>92</v>
      </c>
      <c r="D70" s="7" t="s">
        <v>91</v>
      </c>
      <c r="E70" s="6" t="s">
        <v>15</v>
      </c>
      <c r="F70" s="66">
        <v>2015</v>
      </c>
      <c r="G70" s="11"/>
      <c r="H70" s="11" t="s">
        <v>362</v>
      </c>
      <c r="I70" s="11" t="s">
        <v>362</v>
      </c>
      <c r="J70" s="11"/>
      <c r="K70" s="11"/>
      <c r="L70" s="54">
        <f t="shared" si="1"/>
        <v>0</v>
      </c>
    </row>
    <row r="71" spans="1:12" x14ac:dyDescent="0.3">
      <c r="A71" s="17">
        <v>115</v>
      </c>
      <c r="B71" s="30" t="s">
        <v>543</v>
      </c>
      <c r="C71" s="5" t="s">
        <v>204</v>
      </c>
      <c r="D71" s="5" t="s">
        <v>205</v>
      </c>
      <c r="E71" s="24" t="s">
        <v>206</v>
      </c>
      <c r="F71" s="66">
        <v>2010</v>
      </c>
      <c r="G71" s="11"/>
      <c r="H71" s="11"/>
      <c r="I71" s="11" t="s">
        <v>362</v>
      </c>
      <c r="J71" s="11"/>
      <c r="K71" s="11"/>
      <c r="L71" s="54">
        <f t="shared" si="1"/>
        <v>0</v>
      </c>
    </row>
    <row r="72" spans="1:12" x14ac:dyDescent="0.3">
      <c r="A72" s="17">
        <v>117</v>
      </c>
      <c r="B72" s="30" t="s">
        <v>543</v>
      </c>
      <c r="C72" s="5" t="s">
        <v>207</v>
      </c>
      <c r="D72" s="5" t="s">
        <v>208</v>
      </c>
      <c r="E72" s="6" t="s">
        <v>209</v>
      </c>
      <c r="F72" s="66">
        <v>2012</v>
      </c>
      <c r="G72" s="11"/>
      <c r="H72" s="11" t="s">
        <v>362</v>
      </c>
      <c r="I72" s="11" t="s">
        <v>362</v>
      </c>
      <c r="J72" s="11"/>
      <c r="K72" s="11"/>
      <c r="L72" s="54">
        <f t="shared" si="1"/>
        <v>0</v>
      </c>
    </row>
    <row r="73" spans="1:12" x14ac:dyDescent="0.3">
      <c r="A73" s="17">
        <v>118</v>
      </c>
      <c r="B73" s="30" t="s">
        <v>772</v>
      </c>
      <c r="C73" s="7" t="s">
        <v>42</v>
      </c>
      <c r="D73" s="7" t="s">
        <v>43</v>
      </c>
      <c r="E73" s="6" t="s">
        <v>44</v>
      </c>
      <c r="F73" s="66">
        <v>2016</v>
      </c>
      <c r="G73" s="11"/>
      <c r="H73" s="11" t="s">
        <v>362</v>
      </c>
      <c r="I73" s="11" t="s">
        <v>362</v>
      </c>
      <c r="J73" s="11"/>
      <c r="K73" s="11"/>
      <c r="L73" s="54">
        <f t="shared" si="1"/>
        <v>0</v>
      </c>
    </row>
    <row r="74" spans="1:12" x14ac:dyDescent="0.3">
      <c r="A74" s="17">
        <v>119</v>
      </c>
      <c r="B74" s="30" t="s">
        <v>772</v>
      </c>
      <c r="C74" s="7" t="s">
        <v>51</v>
      </c>
      <c r="D74" s="7" t="s">
        <v>52</v>
      </c>
      <c r="E74" s="6" t="s">
        <v>53</v>
      </c>
      <c r="F74" s="66">
        <v>2018</v>
      </c>
      <c r="G74" s="11"/>
      <c r="H74" s="11"/>
      <c r="I74" s="11" t="s">
        <v>362</v>
      </c>
      <c r="J74" s="11"/>
      <c r="K74" s="11"/>
      <c r="L74" s="54">
        <f t="shared" si="1"/>
        <v>0</v>
      </c>
    </row>
    <row r="75" spans="1:12" x14ac:dyDescent="0.3">
      <c r="A75" s="17">
        <v>120</v>
      </c>
      <c r="B75" s="30" t="s">
        <v>543</v>
      </c>
      <c r="C75" s="5" t="s">
        <v>210</v>
      </c>
      <c r="D75" s="5" t="s">
        <v>211</v>
      </c>
      <c r="E75" s="24" t="s">
        <v>523</v>
      </c>
      <c r="F75" s="66">
        <v>2016</v>
      </c>
      <c r="G75" s="11"/>
      <c r="H75" s="11"/>
      <c r="I75" s="11" t="s">
        <v>362</v>
      </c>
      <c r="J75" s="11"/>
      <c r="K75" s="11"/>
      <c r="L75" s="54">
        <f t="shared" si="1"/>
        <v>0</v>
      </c>
    </row>
    <row r="76" spans="1:12" x14ac:dyDescent="0.3">
      <c r="A76" s="17">
        <v>122</v>
      </c>
      <c r="B76" s="30" t="s">
        <v>772</v>
      </c>
      <c r="C76" s="7" t="s">
        <v>78</v>
      </c>
      <c r="D76" s="7" t="s">
        <v>79</v>
      </c>
      <c r="E76" s="6" t="s">
        <v>80</v>
      </c>
      <c r="F76" s="66">
        <v>2010</v>
      </c>
      <c r="G76" s="11"/>
      <c r="H76" s="11" t="s">
        <v>362</v>
      </c>
      <c r="I76" s="11" t="s">
        <v>362</v>
      </c>
      <c r="J76" s="11"/>
      <c r="K76" s="11"/>
      <c r="L76" s="54">
        <f t="shared" si="1"/>
        <v>0</v>
      </c>
    </row>
    <row r="77" spans="1:12" x14ac:dyDescent="0.3">
      <c r="A77" s="17">
        <v>123</v>
      </c>
      <c r="B77" s="30" t="s">
        <v>773</v>
      </c>
      <c r="C77" s="7" t="s">
        <v>94</v>
      </c>
      <c r="D77" s="7" t="s">
        <v>93</v>
      </c>
      <c r="E77" s="6" t="s">
        <v>19</v>
      </c>
      <c r="F77" s="66">
        <v>2013</v>
      </c>
      <c r="G77" s="11"/>
      <c r="H77" s="11" t="s">
        <v>362</v>
      </c>
      <c r="I77" s="11" t="s">
        <v>362</v>
      </c>
      <c r="J77" s="11"/>
      <c r="K77" s="11"/>
      <c r="L77" s="54">
        <f t="shared" si="1"/>
        <v>0</v>
      </c>
    </row>
    <row r="78" spans="1:12" x14ac:dyDescent="0.3">
      <c r="A78" s="17">
        <v>124</v>
      </c>
      <c r="B78" s="30" t="s">
        <v>773</v>
      </c>
      <c r="C78" s="7" t="s">
        <v>84</v>
      </c>
      <c r="D78" s="7" t="s">
        <v>85</v>
      </c>
      <c r="E78" s="6" t="s">
        <v>86</v>
      </c>
      <c r="F78" s="66">
        <v>2013</v>
      </c>
      <c r="G78" s="11"/>
      <c r="H78" s="11" t="s">
        <v>362</v>
      </c>
      <c r="I78" s="11" t="s">
        <v>362</v>
      </c>
      <c r="J78" s="11"/>
      <c r="K78" s="11"/>
      <c r="L78" s="54">
        <f t="shared" si="1"/>
        <v>0</v>
      </c>
    </row>
    <row r="79" spans="1:12" x14ac:dyDescent="0.3">
      <c r="A79" s="17">
        <v>125</v>
      </c>
      <c r="B79" s="30" t="s">
        <v>543</v>
      </c>
      <c r="C79" s="5" t="s">
        <v>218</v>
      </c>
      <c r="D79" s="5" t="s">
        <v>219</v>
      </c>
      <c r="E79" s="6" t="s">
        <v>220</v>
      </c>
      <c r="F79" s="66">
        <v>2008</v>
      </c>
      <c r="G79" s="11"/>
      <c r="H79" s="11"/>
      <c r="I79" s="11"/>
      <c r="J79" s="11" t="s">
        <v>362</v>
      </c>
      <c r="K79" s="11"/>
      <c r="L79" s="54">
        <f t="shared" si="1"/>
        <v>0</v>
      </c>
    </row>
    <row r="80" spans="1:12" x14ac:dyDescent="0.3">
      <c r="A80" s="17">
        <v>127</v>
      </c>
      <c r="B80" s="30" t="s">
        <v>773</v>
      </c>
      <c r="C80" s="7" t="s">
        <v>120</v>
      </c>
      <c r="D80" s="7" t="s">
        <v>119</v>
      </c>
      <c r="E80" s="6" t="s">
        <v>137</v>
      </c>
      <c r="F80" s="66">
        <v>2017</v>
      </c>
      <c r="G80" s="11"/>
      <c r="H80" s="11" t="s">
        <v>362</v>
      </c>
      <c r="I80" s="11" t="s">
        <v>362</v>
      </c>
      <c r="J80" s="11"/>
      <c r="K80" s="11"/>
      <c r="L80" s="54">
        <f t="shared" si="1"/>
        <v>0</v>
      </c>
    </row>
    <row r="81" spans="1:12" x14ac:dyDescent="0.3">
      <c r="A81" s="17">
        <v>131</v>
      </c>
      <c r="B81" s="30" t="s">
        <v>543</v>
      </c>
      <c r="C81" s="5" t="s">
        <v>292</v>
      </c>
      <c r="D81" s="5" t="s">
        <v>293</v>
      </c>
      <c r="E81" s="24" t="s">
        <v>294</v>
      </c>
      <c r="F81" s="66">
        <v>2012</v>
      </c>
      <c r="G81" s="11"/>
      <c r="H81" s="11"/>
      <c r="I81" s="11" t="s">
        <v>362</v>
      </c>
      <c r="J81" s="11"/>
      <c r="K81" s="11"/>
      <c r="L81" s="54">
        <f t="shared" si="1"/>
        <v>0</v>
      </c>
    </row>
    <row r="82" spans="1:12" x14ac:dyDescent="0.3">
      <c r="A82" s="17">
        <v>132</v>
      </c>
      <c r="B82" s="30" t="s">
        <v>543</v>
      </c>
      <c r="C82" s="5" t="s">
        <v>221</v>
      </c>
      <c r="D82" s="5" t="s">
        <v>222</v>
      </c>
      <c r="E82" s="6" t="s">
        <v>223</v>
      </c>
      <c r="F82" s="66">
        <v>2012</v>
      </c>
      <c r="G82" s="11"/>
      <c r="H82" s="11" t="s">
        <v>362</v>
      </c>
      <c r="I82" s="11" t="s">
        <v>362</v>
      </c>
      <c r="J82" s="11"/>
      <c r="K82" s="11"/>
      <c r="L82" s="54">
        <f t="shared" si="1"/>
        <v>0</v>
      </c>
    </row>
    <row r="83" spans="1:12" x14ac:dyDescent="0.3">
      <c r="A83" s="17">
        <v>136</v>
      </c>
      <c r="B83" s="30" t="s">
        <v>772</v>
      </c>
      <c r="C83" s="7" t="s">
        <v>75</v>
      </c>
      <c r="D83" s="7" t="s">
        <v>76</v>
      </c>
      <c r="E83" s="6" t="s">
        <v>77</v>
      </c>
      <c r="F83" s="66">
        <v>2017</v>
      </c>
      <c r="G83" s="11"/>
      <c r="H83" s="11"/>
      <c r="I83" s="30"/>
      <c r="J83" s="11" t="s">
        <v>362</v>
      </c>
      <c r="K83" s="30"/>
      <c r="L83" s="54">
        <f t="shared" si="1"/>
        <v>0</v>
      </c>
    </row>
    <row r="84" spans="1:12" x14ac:dyDescent="0.3">
      <c r="A84" s="17">
        <v>138</v>
      </c>
      <c r="B84" s="30" t="s">
        <v>543</v>
      </c>
      <c r="C84" s="5" t="s">
        <v>224</v>
      </c>
      <c r="D84" s="5" t="s">
        <v>225</v>
      </c>
      <c r="E84" s="6" t="s">
        <v>226</v>
      </c>
      <c r="F84" s="66">
        <v>2007</v>
      </c>
      <c r="G84" s="11"/>
      <c r="H84" s="11"/>
      <c r="I84" s="11" t="s">
        <v>362</v>
      </c>
      <c r="J84" s="11"/>
      <c r="K84" s="11"/>
      <c r="L84" s="54">
        <f t="shared" si="1"/>
        <v>0</v>
      </c>
    </row>
    <row r="85" spans="1:12" x14ac:dyDescent="0.3">
      <c r="A85" s="17">
        <v>140</v>
      </c>
      <c r="B85" s="30" t="s">
        <v>773</v>
      </c>
      <c r="C85" s="7" t="s">
        <v>111</v>
      </c>
      <c r="D85" s="7" t="s">
        <v>110</v>
      </c>
      <c r="E85" s="6" t="s">
        <v>21</v>
      </c>
      <c r="F85" s="66">
        <v>2011</v>
      </c>
      <c r="G85" s="11"/>
      <c r="H85" s="11" t="s">
        <v>362</v>
      </c>
      <c r="I85" s="11" t="s">
        <v>362</v>
      </c>
      <c r="J85" s="11"/>
      <c r="K85" s="11"/>
      <c r="L85" s="54">
        <f t="shared" si="1"/>
        <v>0</v>
      </c>
    </row>
    <row r="86" spans="1:12" x14ac:dyDescent="0.3">
      <c r="A86" s="17">
        <v>142</v>
      </c>
      <c r="B86" s="30" t="s">
        <v>543</v>
      </c>
      <c r="C86" s="5" t="s">
        <v>230</v>
      </c>
      <c r="D86" s="5" t="s">
        <v>231</v>
      </c>
      <c r="E86" s="6" t="s">
        <v>232</v>
      </c>
      <c r="F86" s="66">
        <v>2014</v>
      </c>
      <c r="G86" s="11"/>
      <c r="H86" s="11" t="s">
        <v>362</v>
      </c>
      <c r="I86" s="11" t="s">
        <v>362</v>
      </c>
      <c r="J86" s="11"/>
      <c r="K86" s="11"/>
      <c r="L86" s="54">
        <f t="shared" si="1"/>
        <v>0</v>
      </c>
    </row>
    <row r="87" spans="1:12" x14ac:dyDescent="0.3">
      <c r="A87" s="17">
        <v>143</v>
      </c>
      <c r="B87" s="30" t="s">
        <v>543</v>
      </c>
      <c r="C87" s="5" t="s">
        <v>233</v>
      </c>
      <c r="D87" s="5" t="s">
        <v>234</v>
      </c>
      <c r="E87" s="6" t="s">
        <v>235</v>
      </c>
      <c r="F87" s="66">
        <v>2013</v>
      </c>
      <c r="G87" s="11"/>
      <c r="H87" s="11"/>
      <c r="I87" s="11" t="s">
        <v>362</v>
      </c>
      <c r="J87" s="11"/>
      <c r="K87" s="11"/>
      <c r="L87" s="54">
        <f t="shared" si="1"/>
        <v>0</v>
      </c>
    </row>
    <row r="88" spans="1:12" x14ac:dyDescent="0.3">
      <c r="A88" s="17">
        <v>144</v>
      </c>
      <c r="B88" s="30" t="s">
        <v>543</v>
      </c>
      <c r="C88" s="5" t="s">
        <v>236</v>
      </c>
      <c r="D88" s="5" t="s">
        <v>237</v>
      </c>
      <c r="E88" s="6" t="s">
        <v>238</v>
      </c>
      <c r="F88" s="66">
        <v>2009</v>
      </c>
      <c r="G88" s="11"/>
      <c r="H88" s="11"/>
      <c r="I88" s="11" t="s">
        <v>362</v>
      </c>
      <c r="J88" s="11"/>
      <c r="K88" s="11"/>
      <c r="L88" s="54">
        <f t="shared" si="1"/>
        <v>0</v>
      </c>
    </row>
    <row r="89" spans="1:12" x14ac:dyDescent="0.3">
      <c r="A89" s="17">
        <v>145</v>
      </c>
      <c r="B89" s="30" t="s">
        <v>543</v>
      </c>
      <c r="C89" s="5" t="s">
        <v>239</v>
      </c>
      <c r="D89" s="5" t="s">
        <v>240</v>
      </c>
      <c r="E89" s="6" t="s">
        <v>241</v>
      </c>
      <c r="F89" s="66">
        <v>1997</v>
      </c>
      <c r="G89" s="11"/>
      <c r="H89" s="11"/>
      <c r="I89" s="11" t="s">
        <v>362</v>
      </c>
      <c r="J89" s="11"/>
      <c r="K89" s="11"/>
      <c r="L89" s="54">
        <f t="shared" si="1"/>
        <v>0</v>
      </c>
    </row>
    <row r="90" spans="1:12" x14ac:dyDescent="0.3">
      <c r="A90" s="17">
        <v>147</v>
      </c>
      <c r="B90" s="30" t="s">
        <v>773</v>
      </c>
      <c r="C90" s="7" t="s">
        <v>127</v>
      </c>
      <c r="D90" s="7" t="s">
        <v>126</v>
      </c>
      <c r="E90" s="6" t="s">
        <v>16</v>
      </c>
      <c r="F90" s="66">
        <v>2014</v>
      </c>
      <c r="G90" s="11"/>
      <c r="H90" s="11"/>
      <c r="I90" s="11" t="s">
        <v>362</v>
      </c>
      <c r="J90" s="11"/>
      <c r="K90" s="11"/>
      <c r="L90" s="54">
        <f t="shared" si="1"/>
        <v>0</v>
      </c>
    </row>
    <row r="91" spans="1:12" x14ac:dyDescent="0.3">
      <c r="A91" s="17">
        <v>150</v>
      </c>
      <c r="B91" s="30" t="s">
        <v>543</v>
      </c>
      <c r="C91" s="5" t="s">
        <v>242</v>
      </c>
      <c r="D91" s="5" t="s">
        <v>243</v>
      </c>
      <c r="E91" s="6" t="s">
        <v>244</v>
      </c>
      <c r="F91" s="66">
        <v>2000</v>
      </c>
      <c r="G91" s="30"/>
      <c r="H91" s="11" t="s">
        <v>362</v>
      </c>
      <c r="I91" s="11" t="s">
        <v>362</v>
      </c>
      <c r="J91" s="11"/>
      <c r="K91" s="11"/>
      <c r="L91" s="54">
        <f t="shared" si="1"/>
        <v>0</v>
      </c>
    </row>
    <row r="92" spans="1:12" x14ac:dyDescent="0.3">
      <c r="A92" s="17">
        <v>152</v>
      </c>
      <c r="B92" s="30" t="s">
        <v>543</v>
      </c>
      <c r="C92" s="5" t="s">
        <v>245</v>
      </c>
      <c r="D92" s="5" t="s">
        <v>246</v>
      </c>
      <c r="E92" s="6" t="s">
        <v>247</v>
      </c>
      <c r="F92" s="66">
        <v>2009</v>
      </c>
      <c r="G92" s="11"/>
      <c r="H92" s="11"/>
      <c r="I92" s="11" t="s">
        <v>362</v>
      </c>
      <c r="J92" s="11"/>
      <c r="K92" s="11"/>
      <c r="L92" s="54">
        <f t="shared" si="1"/>
        <v>0</v>
      </c>
    </row>
    <row r="93" spans="1:12" x14ac:dyDescent="0.3">
      <c r="A93" s="17">
        <v>153</v>
      </c>
      <c r="B93" s="30" t="s">
        <v>543</v>
      </c>
      <c r="C93" s="5" t="s">
        <v>248</v>
      </c>
      <c r="D93" s="5" t="s">
        <v>249</v>
      </c>
      <c r="E93" s="6" t="s">
        <v>250</v>
      </c>
      <c r="F93" s="66">
        <v>2011</v>
      </c>
      <c r="G93" s="11" t="s">
        <v>362</v>
      </c>
      <c r="H93" s="11" t="s">
        <v>362</v>
      </c>
      <c r="I93" s="11" t="s">
        <v>362</v>
      </c>
      <c r="J93" s="11"/>
      <c r="K93" s="11"/>
      <c r="L93" s="54">
        <f t="shared" si="1"/>
        <v>0</v>
      </c>
    </row>
    <row r="94" spans="1:12" x14ac:dyDescent="0.3">
      <c r="A94" s="17">
        <v>154</v>
      </c>
      <c r="B94" s="30" t="s">
        <v>772</v>
      </c>
      <c r="C94" s="7" t="s">
        <v>72</v>
      </c>
      <c r="D94" s="7" t="s">
        <v>73</v>
      </c>
      <c r="E94" s="6" t="s">
        <v>74</v>
      </c>
      <c r="F94" s="66">
        <v>2018</v>
      </c>
      <c r="G94" s="11" t="s">
        <v>362</v>
      </c>
      <c r="H94" s="11" t="s">
        <v>362</v>
      </c>
      <c r="I94" s="11" t="s">
        <v>362</v>
      </c>
      <c r="J94" s="11"/>
      <c r="K94" s="11" t="s">
        <v>362</v>
      </c>
      <c r="L94" s="54">
        <f t="shared" si="1"/>
        <v>0</v>
      </c>
    </row>
    <row r="95" spans="1:12" x14ac:dyDescent="0.3">
      <c r="A95" s="17">
        <v>155</v>
      </c>
      <c r="B95" s="30" t="s">
        <v>773</v>
      </c>
      <c r="C95" s="7" t="s">
        <v>107</v>
      </c>
      <c r="D95" s="7" t="s">
        <v>106</v>
      </c>
      <c r="E95" s="6" t="s">
        <v>138</v>
      </c>
      <c r="F95" s="66">
        <v>2016</v>
      </c>
      <c r="G95" s="11"/>
      <c r="H95" s="11" t="s">
        <v>362</v>
      </c>
      <c r="I95" s="11"/>
      <c r="J95" s="11" t="s">
        <v>362</v>
      </c>
      <c r="K95" s="11" t="s">
        <v>362</v>
      </c>
      <c r="L95" s="54">
        <f t="shared" si="1"/>
        <v>0</v>
      </c>
    </row>
    <row r="96" spans="1:12" x14ac:dyDescent="0.3">
      <c r="A96" s="17">
        <v>156</v>
      </c>
      <c r="B96" s="30" t="s">
        <v>543</v>
      </c>
      <c r="C96" s="5" t="s">
        <v>254</v>
      </c>
      <c r="D96" s="5" t="s">
        <v>255</v>
      </c>
      <c r="E96" s="6" t="s">
        <v>256</v>
      </c>
      <c r="F96" s="66">
        <v>2011</v>
      </c>
      <c r="G96" s="11"/>
      <c r="H96" s="11"/>
      <c r="I96" s="11"/>
      <c r="J96" s="11" t="s">
        <v>362</v>
      </c>
      <c r="K96" s="11"/>
      <c r="L96" s="54">
        <f t="shared" si="1"/>
        <v>0</v>
      </c>
    </row>
    <row r="97" spans="1:12" x14ac:dyDescent="0.3">
      <c r="A97" s="17">
        <v>157</v>
      </c>
      <c r="B97" s="30" t="s">
        <v>543</v>
      </c>
      <c r="C97" s="5" t="s">
        <v>281</v>
      </c>
      <c r="D97" s="5" t="s">
        <v>282</v>
      </c>
      <c r="E97" s="6" t="s">
        <v>283</v>
      </c>
      <c r="F97" s="66">
        <v>2000</v>
      </c>
      <c r="G97" s="11"/>
      <c r="H97" s="11"/>
      <c r="I97" s="11" t="s">
        <v>362</v>
      </c>
      <c r="J97" s="11"/>
      <c r="K97" s="11" t="s">
        <v>362</v>
      </c>
      <c r="L97" s="54">
        <f t="shared" si="1"/>
        <v>0</v>
      </c>
    </row>
    <row r="98" spans="1:12" x14ac:dyDescent="0.3">
      <c r="A98" s="17">
        <v>158</v>
      </c>
      <c r="B98" s="30" t="s">
        <v>543</v>
      </c>
      <c r="C98" s="5" t="s">
        <v>257</v>
      </c>
      <c r="D98" s="5" t="s">
        <v>258</v>
      </c>
      <c r="E98" s="6" t="s">
        <v>259</v>
      </c>
      <c r="F98" s="66">
        <v>2005</v>
      </c>
      <c r="G98" s="11" t="s">
        <v>362</v>
      </c>
      <c r="H98" s="11" t="s">
        <v>362</v>
      </c>
      <c r="I98" s="11"/>
      <c r="J98" s="11"/>
      <c r="K98" s="11"/>
      <c r="L98" s="54">
        <f t="shared" si="1"/>
        <v>0</v>
      </c>
    </row>
    <row r="99" spans="1:12" x14ac:dyDescent="0.3">
      <c r="A99" s="17">
        <v>159</v>
      </c>
      <c r="B99" s="30" t="s">
        <v>543</v>
      </c>
      <c r="C99" s="5" t="s">
        <v>260</v>
      </c>
      <c r="D99" s="5" t="s">
        <v>261</v>
      </c>
      <c r="E99" s="6" t="s">
        <v>262</v>
      </c>
      <c r="F99" s="66">
        <v>2006</v>
      </c>
      <c r="G99" s="11" t="s">
        <v>362</v>
      </c>
      <c r="H99" s="11" t="s">
        <v>362</v>
      </c>
      <c r="I99" s="11" t="s">
        <v>362</v>
      </c>
      <c r="J99" s="11"/>
      <c r="K99" s="11"/>
      <c r="L99" s="54">
        <f t="shared" si="1"/>
        <v>0</v>
      </c>
    </row>
    <row r="100" spans="1:12" x14ac:dyDescent="0.3">
      <c r="A100" s="17">
        <v>160</v>
      </c>
      <c r="B100" s="30" t="s">
        <v>543</v>
      </c>
      <c r="C100" s="5" t="s">
        <v>263</v>
      </c>
      <c r="D100" s="5" t="s">
        <v>264</v>
      </c>
      <c r="E100" s="6" t="s">
        <v>265</v>
      </c>
      <c r="F100" s="66">
        <v>2012</v>
      </c>
      <c r="G100" s="11"/>
      <c r="H100" s="11" t="s">
        <v>362</v>
      </c>
      <c r="I100" s="11"/>
      <c r="J100" s="11"/>
      <c r="K100" s="11" t="s">
        <v>362</v>
      </c>
      <c r="L100" s="54">
        <f t="shared" si="1"/>
        <v>0</v>
      </c>
    </row>
    <row r="101" spans="1:12" x14ac:dyDescent="0.3">
      <c r="A101" s="17">
        <v>161</v>
      </c>
      <c r="B101" s="30" t="s">
        <v>543</v>
      </c>
      <c r="C101" s="5" t="s">
        <v>266</v>
      </c>
      <c r="D101" s="5" t="s">
        <v>267</v>
      </c>
      <c r="E101" s="6" t="s">
        <v>268</v>
      </c>
      <c r="F101" s="66">
        <v>2008</v>
      </c>
      <c r="G101" s="11"/>
      <c r="H101" s="11"/>
      <c r="I101" s="11" t="s">
        <v>362</v>
      </c>
      <c r="J101" s="11" t="s">
        <v>362</v>
      </c>
      <c r="K101" s="11"/>
      <c r="L101" s="54">
        <f t="shared" si="1"/>
        <v>0</v>
      </c>
    </row>
    <row r="102" spans="1:12" x14ac:dyDescent="0.3">
      <c r="A102" s="18">
        <v>162</v>
      </c>
      <c r="B102" s="30" t="s">
        <v>543</v>
      </c>
      <c r="C102" s="5" t="s">
        <v>269</v>
      </c>
      <c r="D102" s="5" t="s">
        <v>270</v>
      </c>
      <c r="E102" s="6" t="s">
        <v>271</v>
      </c>
      <c r="F102" s="66">
        <v>2013</v>
      </c>
      <c r="G102" s="11" t="s">
        <v>362</v>
      </c>
      <c r="H102" s="11" t="s">
        <v>362</v>
      </c>
      <c r="I102" s="11"/>
      <c r="J102" s="11"/>
      <c r="K102" s="11"/>
      <c r="L102" s="54">
        <f t="shared" si="1"/>
        <v>0</v>
      </c>
    </row>
    <row r="103" spans="1:12" x14ac:dyDescent="0.3">
      <c r="A103" s="17">
        <v>170</v>
      </c>
      <c r="B103" s="30" t="s">
        <v>543</v>
      </c>
      <c r="C103" s="5" t="s">
        <v>278</v>
      </c>
      <c r="D103" s="5" t="s">
        <v>279</v>
      </c>
      <c r="E103" s="6" t="s">
        <v>280</v>
      </c>
      <c r="F103" s="66">
        <v>2013</v>
      </c>
      <c r="G103" s="11"/>
      <c r="H103" s="11"/>
      <c r="I103" s="11"/>
      <c r="J103" s="11" t="s">
        <v>362</v>
      </c>
      <c r="K103" s="11"/>
      <c r="L103" s="54">
        <f t="shared" si="1"/>
        <v>0</v>
      </c>
    </row>
    <row r="104" spans="1:12" x14ac:dyDescent="0.3">
      <c r="A104" s="52">
        <v>172</v>
      </c>
      <c r="B104" s="39" t="s">
        <v>558</v>
      </c>
      <c r="C104" s="40" t="s">
        <v>560</v>
      </c>
      <c r="D104" s="40" t="s">
        <v>561</v>
      </c>
      <c r="E104" s="41" t="s">
        <v>562</v>
      </c>
      <c r="F104" s="67">
        <v>2018</v>
      </c>
      <c r="G104" s="30"/>
      <c r="H104" s="30" t="s">
        <v>362</v>
      </c>
      <c r="I104" s="30"/>
      <c r="J104" s="30" t="s">
        <v>362</v>
      </c>
      <c r="K104" s="30"/>
      <c r="L104" s="54">
        <f t="shared" si="1"/>
        <v>0</v>
      </c>
    </row>
    <row r="105" spans="1:12" x14ac:dyDescent="0.3">
      <c r="A105" s="52">
        <v>173</v>
      </c>
      <c r="B105" s="39" t="s">
        <v>558</v>
      </c>
      <c r="C105" s="40" t="s">
        <v>563</v>
      </c>
      <c r="D105" s="40" t="s">
        <v>564</v>
      </c>
      <c r="E105" s="41" t="s">
        <v>565</v>
      </c>
      <c r="F105" s="67">
        <v>2019</v>
      </c>
      <c r="G105" s="30"/>
      <c r="H105" s="30" t="s">
        <v>362</v>
      </c>
      <c r="I105" s="30" t="s">
        <v>362</v>
      </c>
      <c r="J105" s="30"/>
      <c r="K105" s="30"/>
      <c r="L105" s="54">
        <f t="shared" si="1"/>
        <v>0</v>
      </c>
    </row>
    <row r="106" spans="1:12" x14ac:dyDescent="0.3">
      <c r="A106" s="52">
        <v>174</v>
      </c>
      <c r="B106" s="39" t="s">
        <v>558</v>
      </c>
      <c r="C106" s="40" t="s">
        <v>567</v>
      </c>
      <c r="D106" s="40" t="s">
        <v>568</v>
      </c>
      <c r="E106" s="41" t="s">
        <v>569</v>
      </c>
      <c r="F106" s="67">
        <v>2019</v>
      </c>
      <c r="G106" s="30" t="s">
        <v>362</v>
      </c>
      <c r="H106" s="30" t="s">
        <v>362</v>
      </c>
      <c r="I106" s="30" t="s">
        <v>362</v>
      </c>
      <c r="J106" s="30"/>
      <c r="K106" s="30"/>
      <c r="L106" s="54">
        <f t="shared" si="1"/>
        <v>0</v>
      </c>
    </row>
    <row r="107" spans="1:12" x14ac:dyDescent="0.3">
      <c r="A107" s="52">
        <v>175</v>
      </c>
      <c r="B107" s="39" t="s">
        <v>558</v>
      </c>
      <c r="C107" s="40" t="s">
        <v>571</v>
      </c>
      <c r="D107" s="40" t="s">
        <v>572</v>
      </c>
      <c r="E107" s="41" t="s">
        <v>573</v>
      </c>
      <c r="F107" s="67">
        <v>2018</v>
      </c>
      <c r="G107" s="30"/>
      <c r="H107" s="30" t="s">
        <v>362</v>
      </c>
      <c r="I107" s="30" t="s">
        <v>362</v>
      </c>
      <c r="J107" s="30"/>
      <c r="K107" s="30"/>
      <c r="L107" s="54">
        <f t="shared" si="1"/>
        <v>0</v>
      </c>
    </row>
    <row r="108" spans="1:12" x14ac:dyDescent="0.3">
      <c r="A108" s="52">
        <v>176</v>
      </c>
      <c r="B108" s="39" t="s">
        <v>558</v>
      </c>
      <c r="C108" s="40" t="s">
        <v>575</v>
      </c>
      <c r="D108" s="40" t="s">
        <v>576</v>
      </c>
      <c r="E108" s="41" t="s">
        <v>577</v>
      </c>
      <c r="F108" s="67">
        <v>2018</v>
      </c>
      <c r="G108" s="30" t="s">
        <v>362</v>
      </c>
      <c r="H108" s="30" t="s">
        <v>362</v>
      </c>
      <c r="I108" s="30" t="s">
        <v>362</v>
      </c>
      <c r="J108" s="30"/>
      <c r="K108" s="30"/>
      <c r="L108" s="54">
        <f t="shared" si="1"/>
        <v>0</v>
      </c>
    </row>
    <row r="109" spans="1:12" x14ac:dyDescent="0.3">
      <c r="A109" s="52">
        <v>177</v>
      </c>
      <c r="B109" s="39" t="s">
        <v>578</v>
      </c>
      <c r="C109" s="42" t="s">
        <v>579</v>
      </c>
      <c r="D109" s="42" t="s">
        <v>580</v>
      </c>
      <c r="E109" s="43" t="s">
        <v>581</v>
      </c>
      <c r="F109" s="68">
        <v>2018</v>
      </c>
      <c r="G109" s="30"/>
      <c r="H109" s="30" t="s">
        <v>362</v>
      </c>
      <c r="I109" s="30" t="s">
        <v>362</v>
      </c>
      <c r="J109" s="30"/>
      <c r="K109" s="30"/>
      <c r="L109" s="54">
        <f t="shared" si="1"/>
        <v>0</v>
      </c>
    </row>
    <row r="110" spans="1:12" x14ac:dyDescent="0.3">
      <c r="A110" s="52">
        <v>178</v>
      </c>
      <c r="B110" s="39" t="s">
        <v>578</v>
      </c>
      <c r="C110" s="42" t="s">
        <v>583</v>
      </c>
      <c r="D110" s="42" t="s">
        <v>584</v>
      </c>
      <c r="E110" s="43" t="s">
        <v>585</v>
      </c>
      <c r="F110" s="68">
        <v>2018</v>
      </c>
      <c r="G110" s="30"/>
      <c r="H110" s="30" t="s">
        <v>362</v>
      </c>
      <c r="I110" s="30"/>
      <c r="J110" s="30"/>
      <c r="K110" s="30"/>
      <c r="L110" s="54">
        <f t="shared" si="1"/>
        <v>0</v>
      </c>
    </row>
    <row r="111" spans="1:12" x14ac:dyDescent="0.3">
      <c r="A111" s="52">
        <v>180</v>
      </c>
      <c r="B111" s="39" t="s">
        <v>578</v>
      </c>
      <c r="C111" s="42" t="s">
        <v>587</v>
      </c>
      <c r="D111" s="42" t="s">
        <v>588</v>
      </c>
      <c r="E111" s="43" t="s">
        <v>589</v>
      </c>
      <c r="F111" s="68">
        <v>2018</v>
      </c>
      <c r="G111" s="30"/>
      <c r="H111" s="30" t="s">
        <v>362</v>
      </c>
      <c r="I111" s="30" t="s">
        <v>362</v>
      </c>
      <c r="J111" s="30"/>
      <c r="K111" s="30"/>
      <c r="L111" s="54">
        <f t="shared" si="1"/>
        <v>0</v>
      </c>
    </row>
    <row r="112" spans="1:12" x14ac:dyDescent="0.3">
      <c r="A112" s="52">
        <v>181</v>
      </c>
      <c r="B112" s="39" t="s">
        <v>591</v>
      </c>
      <c r="C112" s="40" t="s">
        <v>592</v>
      </c>
      <c r="D112" s="40" t="s">
        <v>593</v>
      </c>
      <c r="E112" s="41" t="s">
        <v>594</v>
      </c>
      <c r="F112" s="67">
        <v>2018</v>
      </c>
      <c r="G112" s="30"/>
      <c r="H112" s="30" t="s">
        <v>362</v>
      </c>
      <c r="I112" s="30" t="s">
        <v>362</v>
      </c>
      <c r="J112" s="30"/>
      <c r="K112" s="30"/>
      <c r="L112" s="54">
        <f t="shared" si="1"/>
        <v>0</v>
      </c>
    </row>
    <row r="113" spans="1:12" x14ac:dyDescent="0.3">
      <c r="A113" s="52">
        <v>182</v>
      </c>
      <c r="B113" s="39" t="s">
        <v>591</v>
      </c>
      <c r="C113" s="40" t="s">
        <v>596</v>
      </c>
      <c r="D113" s="40" t="s">
        <v>597</v>
      </c>
      <c r="E113" s="41" t="s">
        <v>598</v>
      </c>
      <c r="F113" s="67">
        <v>2018</v>
      </c>
      <c r="G113" s="30"/>
      <c r="H113" s="30" t="s">
        <v>362</v>
      </c>
      <c r="I113" s="30" t="s">
        <v>362</v>
      </c>
      <c r="J113" s="30"/>
      <c r="K113" s="30"/>
      <c r="L113" s="54">
        <f t="shared" si="1"/>
        <v>0</v>
      </c>
    </row>
    <row r="114" spans="1:12" x14ac:dyDescent="0.3">
      <c r="A114" s="53">
        <v>187</v>
      </c>
      <c r="B114" s="48" t="s">
        <v>591</v>
      </c>
      <c r="C114" s="49" t="s">
        <v>599</v>
      </c>
      <c r="D114" s="49" t="s">
        <v>600</v>
      </c>
      <c r="E114" s="50" t="s">
        <v>601</v>
      </c>
      <c r="F114" s="69">
        <v>2018</v>
      </c>
      <c r="G114" s="30"/>
      <c r="H114" s="30" t="s">
        <v>362</v>
      </c>
      <c r="I114" s="30" t="s">
        <v>362</v>
      </c>
      <c r="J114" s="30"/>
      <c r="K114" s="30"/>
      <c r="L114" s="54">
        <f t="shared" si="1"/>
        <v>0</v>
      </c>
    </row>
    <row r="115" spans="1:12" x14ac:dyDescent="0.3">
      <c r="A115" s="52">
        <v>188</v>
      </c>
      <c r="B115" s="39" t="s">
        <v>591</v>
      </c>
      <c r="C115" s="40" t="s">
        <v>602</v>
      </c>
      <c r="D115" s="40" t="s">
        <v>603</v>
      </c>
      <c r="E115" s="41" t="s">
        <v>604</v>
      </c>
      <c r="F115" s="67">
        <v>2018</v>
      </c>
      <c r="G115" s="30"/>
      <c r="H115" s="30" t="s">
        <v>362</v>
      </c>
      <c r="I115" s="30"/>
      <c r="J115" s="30"/>
      <c r="K115" s="30" t="s">
        <v>362</v>
      </c>
      <c r="L115" s="54">
        <f t="shared" si="1"/>
        <v>0</v>
      </c>
    </row>
    <row r="116" spans="1:12" x14ac:dyDescent="0.3">
      <c r="A116" s="52">
        <v>189</v>
      </c>
      <c r="B116" s="39" t="s">
        <v>591</v>
      </c>
      <c r="C116" s="40" t="s">
        <v>605</v>
      </c>
      <c r="D116" s="40" t="s">
        <v>606</v>
      </c>
      <c r="E116" s="41" t="s">
        <v>607</v>
      </c>
      <c r="F116" s="67">
        <v>2018</v>
      </c>
      <c r="G116" s="30" t="s">
        <v>362</v>
      </c>
      <c r="H116" s="30"/>
      <c r="I116" s="30" t="s">
        <v>362</v>
      </c>
      <c r="J116" s="30"/>
      <c r="K116" s="30"/>
      <c r="L116" s="54">
        <f t="shared" si="1"/>
        <v>0</v>
      </c>
    </row>
    <row r="117" spans="1:12" x14ac:dyDescent="0.3">
      <c r="A117" s="52">
        <v>196</v>
      </c>
      <c r="B117" s="39" t="s">
        <v>591</v>
      </c>
      <c r="C117" s="40" t="s">
        <v>608</v>
      </c>
      <c r="D117" s="40" t="s">
        <v>609</v>
      </c>
      <c r="E117" s="41" t="s">
        <v>610</v>
      </c>
      <c r="F117" s="67">
        <v>2018</v>
      </c>
      <c r="G117" s="30"/>
      <c r="H117" s="30" t="s">
        <v>362</v>
      </c>
      <c r="I117" s="30" t="s">
        <v>362</v>
      </c>
      <c r="J117" s="30"/>
      <c r="K117" s="30"/>
      <c r="L117" s="54">
        <f t="shared" si="1"/>
        <v>0</v>
      </c>
    </row>
    <row r="118" spans="1:12" x14ac:dyDescent="0.3">
      <c r="A118" s="52">
        <v>197</v>
      </c>
      <c r="B118" s="39" t="s">
        <v>591</v>
      </c>
      <c r="C118" s="40" t="s">
        <v>611</v>
      </c>
      <c r="D118" s="40" t="s">
        <v>612</v>
      </c>
      <c r="E118" s="41" t="s">
        <v>613</v>
      </c>
      <c r="F118" s="67">
        <v>2019</v>
      </c>
      <c r="G118" s="30"/>
      <c r="H118" s="30" t="s">
        <v>362</v>
      </c>
      <c r="I118" s="30"/>
      <c r="J118" s="30"/>
      <c r="K118" s="30"/>
      <c r="L118" s="54">
        <f t="shared" si="1"/>
        <v>0</v>
      </c>
    </row>
    <row r="119" spans="1:12" x14ac:dyDescent="0.3">
      <c r="A119" s="52">
        <v>200</v>
      </c>
      <c r="B119" s="39" t="s">
        <v>591</v>
      </c>
      <c r="C119" s="40" t="s">
        <v>615</v>
      </c>
      <c r="D119" s="40" t="s">
        <v>616</v>
      </c>
      <c r="E119" s="41" t="s">
        <v>617</v>
      </c>
      <c r="F119" s="67">
        <v>2018</v>
      </c>
      <c r="G119" s="30"/>
      <c r="H119" s="30" t="s">
        <v>362</v>
      </c>
      <c r="I119" s="30" t="s">
        <v>362</v>
      </c>
      <c r="J119" s="30"/>
      <c r="K119" s="30" t="s">
        <v>362</v>
      </c>
      <c r="L119" s="54">
        <f t="shared" si="1"/>
        <v>0</v>
      </c>
    </row>
    <row r="120" spans="1:12" x14ac:dyDescent="0.3">
      <c r="A120" s="52">
        <v>203</v>
      </c>
      <c r="B120" s="39" t="s">
        <v>591</v>
      </c>
      <c r="C120" s="40" t="s">
        <v>619</v>
      </c>
      <c r="D120" s="40" t="s">
        <v>620</v>
      </c>
      <c r="E120" s="41" t="s">
        <v>621</v>
      </c>
      <c r="F120" s="67" t="s">
        <v>806</v>
      </c>
      <c r="G120" s="30"/>
      <c r="H120" s="30" t="s">
        <v>362</v>
      </c>
      <c r="I120" s="30" t="s">
        <v>362</v>
      </c>
      <c r="J120" s="30"/>
      <c r="K120" s="30"/>
      <c r="L120" s="54">
        <f t="shared" si="1"/>
        <v>0</v>
      </c>
    </row>
    <row r="121" spans="1:12" x14ac:dyDescent="0.3">
      <c r="A121" s="52">
        <v>204</v>
      </c>
      <c r="B121" s="39" t="s">
        <v>591</v>
      </c>
      <c r="C121" s="40" t="s">
        <v>622</v>
      </c>
      <c r="D121" s="40" t="s">
        <v>623</v>
      </c>
      <c r="E121" s="41" t="s">
        <v>624</v>
      </c>
      <c r="F121" s="67">
        <v>2018</v>
      </c>
      <c r="G121" s="30"/>
      <c r="H121" s="30"/>
      <c r="I121" s="30"/>
      <c r="J121" s="30" t="s">
        <v>362</v>
      </c>
      <c r="K121" s="30"/>
      <c r="L121" s="54">
        <f t="shared" si="1"/>
        <v>0</v>
      </c>
    </row>
    <row r="122" spans="1:12" x14ac:dyDescent="0.3">
      <c r="A122" s="52">
        <v>206</v>
      </c>
      <c r="B122" s="39" t="s">
        <v>591</v>
      </c>
      <c r="C122" s="40" t="s">
        <v>626</v>
      </c>
      <c r="D122" s="40" t="s">
        <v>627</v>
      </c>
      <c r="E122" s="41" t="s">
        <v>628</v>
      </c>
      <c r="F122" s="67">
        <v>2018</v>
      </c>
      <c r="G122" s="30"/>
      <c r="H122" s="30" t="s">
        <v>362</v>
      </c>
      <c r="I122" s="30" t="s">
        <v>362</v>
      </c>
      <c r="J122" s="30"/>
      <c r="K122" s="30"/>
      <c r="L122" s="54">
        <f t="shared" si="1"/>
        <v>0</v>
      </c>
    </row>
    <row r="123" spans="1:12" ht="13.2" customHeight="1" x14ac:dyDescent="0.3">
      <c r="A123" s="52">
        <v>208</v>
      </c>
      <c r="B123" s="39" t="s">
        <v>591</v>
      </c>
      <c r="C123" s="40" t="s">
        <v>629</v>
      </c>
      <c r="D123" s="40" t="s">
        <v>630</v>
      </c>
      <c r="E123" s="41" t="s">
        <v>631</v>
      </c>
      <c r="F123" s="67">
        <v>2019</v>
      </c>
      <c r="G123" s="30"/>
      <c r="H123" s="30" t="s">
        <v>362</v>
      </c>
      <c r="I123" s="30" t="s">
        <v>362</v>
      </c>
      <c r="J123" s="30"/>
      <c r="K123" s="30"/>
      <c r="L123" s="54">
        <f t="shared" si="1"/>
        <v>0</v>
      </c>
    </row>
    <row r="124" spans="1:12" x14ac:dyDescent="0.3">
      <c r="A124" s="52">
        <v>209</v>
      </c>
      <c r="B124" s="39" t="s">
        <v>591</v>
      </c>
      <c r="C124" s="40" t="s">
        <v>632</v>
      </c>
      <c r="D124" s="40" t="s">
        <v>633</v>
      </c>
      <c r="E124" s="41" t="s">
        <v>634</v>
      </c>
      <c r="F124" s="67">
        <v>2018</v>
      </c>
      <c r="G124" s="30"/>
      <c r="H124" s="30" t="s">
        <v>362</v>
      </c>
      <c r="I124" s="30" t="s">
        <v>362</v>
      </c>
      <c r="J124" s="30"/>
      <c r="K124" s="30"/>
      <c r="L124" s="54">
        <f t="shared" si="1"/>
        <v>0</v>
      </c>
    </row>
    <row r="125" spans="1:12" x14ac:dyDescent="0.3">
      <c r="A125" s="52">
        <v>210</v>
      </c>
      <c r="B125" s="39" t="s">
        <v>591</v>
      </c>
      <c r="C125" s="40" t="s">
        <v>635</v>
      </c>
      <c r="D125" s="40" t="s">
        <v>636</v>
      </c>
      <c r="E125" s="41" t="s">
        <v>637</v>
      </c>
      <c r="F125" s="67">
        <v>2019</v>
      </c>
      <c r="G125" s="30" t="s">
        <v>362</v>
      </c>
      <c r="H125" s="30"/>
      <c r="I125" s="30"/>
      <c r="J125" s="30"/>
      <c r="K125" s="30"/>
      <c r="L125" s="54">
        <f t="shared" si="1"/>
        <v>0</v>
      </c>
    </row>
    <row r="126" spans="1:12" x14ac:dyDescent="0.3">
      <c r="A126" s="52">
        <v>215</v>
      </c>
      <c r="B126" s="39" t="s">
        <v>591</v>
      </c>
      <c r="C126" s="40" t="s">
        <v>638</v>
      </c>
      <c r="D126" s="40" t="s">
        <v>639</v>
      </c>
      <c r="E126" s="41" t="s">
        <v>640</v>
      </c>
      <c r="F126" s="67">
        <v>2019</v>
      </c>
      <c r="G126" s="30" t="s">
        <v>362</v>
      </c>
      <c r="H126" s="30" t="s">
        <v>362</v>
      </c>
      <c r="I126" s="30"/>
      <c r="J126" s="30"/>
      <c r="K126" s="30"/>
      <c r="L126" s="54">
        <f t="shared" si="1"/>
        <v>0</v>
      </c>
    </row>
    <row r="127" spans="1:12" x14ac:dyDescent="0.3">
      <c r="A127" s="52">
        <v>216</v>
      </c>
      <c r="B127" s="39" t="s">
        <v>591</v>
      </c>
      <c r="C127" s="40" t="s">
        <v>642</v>
      </c>
      <c r="D127" s="40" t="s">
        <v>614</v>
      </c>
      <c r="E127" s="41" t="s">
        <v>643</v>
      </c>
      <c r="F127" s="67">
        <v>2018</v>
      </c>
      <c r="G127" s="30" t="s">
        <v>362</v>
      </c>
      <c r="H127" s="30" t="s">
        <v>362</v>
      </c>
      <c r="I127" s="30" t="s">
        <v>362</v>
      </c>
      <c r="J127" s="30"/>
      <c r="K127" s="30"/>
      <c r="L127" s="54">
        <f t="shared" si="1"/>
        <v>0</v>
      </c>
    </row>
    <row r="128" spans="1:12" x14ac:dyDescent="0.3">
      <c r="A128" s="52">
        <v>220</v>
      </c>
      <c r="B128" s="39" t="s">
        <v>644</v>
      </c>
      <c r="C128" s="42" t="s">
        <v>645</v>
      </c>
      <c r="D128" s="42" t="s">
        <v>646</v>
      </c>
      <c r="E128" s="43" t="s">
        <v>647</v>
      </c>
      <c r="F128" s="68">
        <v>2018</v>
      </c>
      <c r="G128" s="30" t="s">
        <v>362</v>
      </c>
      <c r="H128" s="30" t="s">
        <v>362</v>
      </c>
      <c r="I128" s="30" t="s">
        <v>362</v>
      </c>
      <c r="J128" s="30"/>
      <c r="K128" s="30"/>
      <c r="L128" s="54">
        <f t="shared" si="1"/>
        <v>0</v>
      </c>
    </row>
    <row r="129" spans="1:12" x14ac:dyDescent="0.3">
      <c r="A129" s="52">
        <v>221</v>
      </c>
      <c r="B129" s="39" t="s">
        <v>644</v>
      </c>
      <c r="C129" s="42" t="s">
        <v>649</v>
      </c>
      <c r="D129" s="42" t="s">
        <v>650</v>
      </c>
      <c r="E129" s="43" t="s">
        <v>651</v>
      </c>
      <c r="F129" s="68">
        <v>2018</v>
      </c>
      <c r="G129" s="30"/>
      <c r="H129" s="30" t="s">
        <v>362</v>
      </c>
      <c r="I129" s="30" t="s">
        <v>362</v>
      </c>
      <c r="J129" s="30"/>
      <c r="K129" s="30"/>
      <c r="L129" s="54">
        <f t="shared" si="1"/>
        <v>0</v>
      </c>
    </row>
    <row r="130" spans="1:12" x14ac:dyDescent="0.3">
      <c r="A130" s="52">
        <v>222</v>
      </c>
      <c r="B130" s="39" t="s">
        <v>644</v>
      </c>
      <c r="C130" s="42" t="s">
        <v>653</v>
      </c>
      <c r="D130" s="42" t="s">
        <v>654</v>
      </c>
      <c r="E130" s="43" t="s">
        <v>655</v>
      </c>
      <c r="F130" s="68">
        <v>2019</v>
      </c>
      <c r="G130" s="30"/>
      <c r="H130" s="30" t="s">
        <v>362</v>
      </c>
      <c r="I130" s="30" t="s">
        <v>362</v>
      </c>
      <c r="J130" s="30"/>
      <c r="K130" s="30"/>
      <c r="L130" s="54">
        <f t="shared" si="1"/>
        <v>0</v>
      </c>
    </row>
    <row r="131" spans="1:12" x14ac:dyDescent="0.3">
      <c r="A131" s="52">
        <v>223</v>
      </c>
      <c r="B131" s="39" t="s">
        <v>644</v>
      </c>
      <c r="C131" s="42" t="s">
        <v>657</v>
      </c>
      <c r="D131" s="42" t="s">
        <v>658</v>
      </c>
      <c r="E131" s="41" t="s">
        <v>659</v>
      </c>
      <c r="F131" s="44">
        <v>2019</v>
      </c>
      <c r="G131" s="30"/>
      <c r="H131" s="30" t="s">
        <v>362</v>
      </c>
      <c r="I131" s="30" t="s">
        <v>362</v>
      </c>
      <c r="J131" s="30"/>
      <c r="K131" s="30"/>
      <c r="L131" s="54">
        <f t="shared" si="1"/>
        <v>0</v>
      </c>
    </row>
    <row r="132" spans="1:12" x14ac:dyDescent="0.3">
      <c r="A132" s="52">
        <v>225</v>
      </c>
      <c r="B132" s="39" t="s">
        <v>644</v>
      </c>
      <c r="C132" s="42" t="s">
        <v>660</v>
      </c>
      <c r="D132" s="42" t="s">
        <v>654</v>
      </c>
      <c r="E132" s="43" t="s">
        <v>661</v>
      </c>
      <c r="F132" s="44">
        <v>2018</v>
      </c>
      <c r="G132" s="30" t="s">
        <v>362</v>
      </c>
      <c r="H132" s="30" t="s">
        <v>362</v>
      </c>
      <c r="I132" s="30" t="s">
        <v>362</v>
      </c>
      <c r="J132" s="30"/>
      <c r="K132" s="30" t="s">
        <v>362</v>
      </c>
      <c r="L132" s="54">
        <f t="shared" ref="L132:L161" si="2">IF(AND(K132="",J132="",I132="",H132="",G132=""),1,0)</f>
        <v>0</v>
      </c>
    </row>
    <row r="133" spans="1:12" x14ac:dyDescent="0.3">
      <c r="A133" s="52">
        <v>227</v>
      </c>
      <c r="B133" s="39" t="s">
        <v>662</v>
      </c>
      <c r="C133" s="40" t="s">
        <v>663</v>
      </c>
      <c r="D133" s="40" t="s">
        <v>664</v>
      </c>
      <c r="E133" s="41" t="s">
        <v>665</v>
      </c>
      <c r="F133" s="39">
        <v>2019</v>
      </c>
      <c r="G133" s="30"/>
      <c r="H133" s="30" t="s">
        <v>362</v>
      </c>
      <c r="I133" s="30" t="s">
        <v>362</v>
      </c>
      <c r="J133" s="30"/>
      <c r="K133" s="30"/>
      <c r="L133" s="54">
        <f t="shared" si="2"/>
        <v>0</v>
      </c>
    </row>
    <row r="134" spans="1:12" ht="15.6" customHeight="1" x14ac:dyDescent="0.3">
      <c r="A134" s="52">
        <v>232</v>
      </c>
      <c r="B134" s="39" t="s">
        <v>662</v>
      </c>
      <c r="C134" s="40" t="s">
        <v>670</v>
      </c>
      <c r="D134" s="40" t="s">
        <v>671</v>
      </c>
      <c r="E134" s="41" t="s">
        <v>672</v>
      </c>
      <c r="F134" s="39">
        <v>2019</v>
      </c>
      <c r="G134" s="30"/>
      <c r="H134" s="30" t="s">
        <v>362</v>
      </c>
      <c r="I134" s="30" t="s">
        <v>362</v>
      </c>
      <c r="J134" s="30"/>
      <c r="K134" s="30"/>
      <c r="L134" s="54">
        <f t="shared" si="2"/>
        <v>0</v>
      </c>
    </row>
    <row r="135" spans="1:12" ht="15.6" customHeight="1" x14ac:dyDescent="0.3">
      <c r="A135" s="52">
        <v>233</v>
      </c>
      <c r="B135" s="39" t="s">
        <v>662</v>
      </c>
      <c r="C135" s="40" t="s">
        <v>674</v>
      </c>
      <c r="D135" s="40" t="s">
        <v>675</v>
      </c>
      <c r="E135" s="41" t="s">
        <v>676</v>
      </c>
      <c r="F135" s="39">
        <v>2019</v>
      </c>
      <c r="G135" s="30"/>
      <c r="H135" s="30" t="s">
        <v>362</v>
      </c>
      <c r="I135" s="30" t="s">
        <v>362</v>
      </c>
      <c r="J135" s="30"/>
      <c r="K135" s="30"/>
      <c r="L135" s="54">
        <f t="shared" si="2"/>
        <v>0</v>
      </c>
    </row>
    <row r="136" spans="1:12" ht="15.6" customHeight="1" x14ac:dyDescent="0.3">
      <c r="A136" s="52">
        <v>234</v>
      </c>
      <c r="B136" s="39" t="s">
        <v>662</v>
      </c>
      <c r="C136" s="40" t="s">
        <v>678</v>
      </c>
      <c r="D136" s="40" t="s">
        <v>679</v>
      </c>
      <c r="E136" s="41" t="s">
        <v>680</v>
      </c>
      <c r="F136" s="39">
        <v>2019</v>
      </c>
      <c r="G136" s="30"/>
      <c r="H136" s="30" t="s">
        <v>362</v>
      </c>
      <c r="I136" s="30" t="s">
        <v>362</v>
      </c>
      <c r="J136" s="30"/>
      <c r="K136" s="30"/>
      <c r="L136" s="54">
        <f t="shared" si="2"/>
        <v>0</v>
      </c>
    </row>
    <row r="137" spans="1:12" x14ac:dyDescent="0.3">
      <c r="A137" s="52">
        <v>237</v>
      </c>
      <c r="B137" s="39" t="s">
        <v>662</v>
      </c>
      <c r="C137" s="40" t="s">
        <v>681</v>
      </c>
      <c r="D137" s="40" t="s">
        <v>682</v>
      </c>
      <c r="E137" s="41" t="s">
        <v>683</v>
      </c>
      <c r="F137" s="39">
        <v>2018</v>
      </c>
      <c r="G137" s="30"/>
      <c r="H137" s="30" t="s">
        <v>362</v>
      </c>
      <c r="I137" s="30" t="s">
        <v>362</v>
      </c>
      <c r="J137" s="30"/>
      <c r="K137" s="30" t="s">
        <v>362</v>
      </c>
      <c r="L137" s="54">
        <f t="shared" si="2"/>
        <v>0</v>
      </c>
    </row>
    <row r="138" spans="1:12" x14ac:dyDescent="0.3">
      <c r="A138" s="52">
        <v>239</v>
      </c>
      <c r="B138" s="39" t="s">
        <v>662</v>
      </c>
      <c r="C138" s="40" t="s">
        <v>685</v>
      </c>
      <c r="D138" s="40" t="s">
        <v>686</v>
      </c>
      <c r="E138" s="41" t="s">
        <v>687</v>
      </c>
      <c r="F138" s="39">
        <v>2018</v>
      </c>
      <c r="G138" s="30"/>
      <c r="H138" s="30"/>
      <c r="I138" s="30" t="s">
        <v>362</v>
      </c>
      <c r="J138" s="30"/>
      <c r="K138" s="30"/>
      <c r="L138" s="54">
        <f t="shared" si="2"/>
        <v>0</v>
      </c>
    </row>
    <row r="139" spans="1:12" x14ac:dyDescent="0.3">
      <c r="A139" s="52">
        <v>241</v>
      </c>
      <c r="B139" s="39" t="s">
        <v>662</v>
      </c>
      <c r="C139" s="40" t="s">
        <v>689</v>
      </c>
      <c r="D139" s="40" t="s">
        <v>690</v>
      </c>
      <c r="E139" s="41" t="s">
        <v>691</v>
      </c>
      <c r="F139" s="39">
        <v>2018</v>
      </c>
      <c r="G139" s="30"/>
      <c r="H139" s="30" t="s">
        <v>362</v>
      </c>
      <c r="I139" s="30" t="s">
        <v>362</v>
      </c>
      <c r="J139" s="30"/>
      <c r="K139" s="30"/>
      <c r="L139" s="54">
        <f t="shared" si="2"/>
        <v>0</v>
      </c>
    </row>
    <row r="140" spans="1:12" x14ac:dyDescent="0.3">
      <c r="A140" s="52">
        <v>242</v>
      </c>
      <c r="B140" s="39" t="s">
        <v>662</v>
      </c>
      <c r="C140" s="40" t="s">
        <v>693</v>
      </c>
      <c r="D140" s="40" t="s">
        <v>694</v>
      </c>
      <c r="E140" s="41" t="s">
        <v>695</v>
      </c>
      <c r="F140" s="39">
        <v>2018</v>
      </c>
      <c r="G140" s="30"/>
      <c r="H140" s="30" t="s">
        <v>362</v>
      </c>
      <c r="I140" s="30" t="s">
        <v>362</v>
      </c>
      <c r="J140" s="30"/>
      <c r="K140" s="30"/>
      <c r="L140" s="54">
        <f t="shared" si="2"/>
        <v>0</v>
      </c>
    </row>
    <row r="141" spans="1:12" x14ac:dyDescent="0.3">
      <c r="A141" s="52">
        <v>246</v>
      </c>
      <c r="B141" s="39" t="s">
        <v>662</v>
      </c>
      <c r="C141" s="40" t="s">
        <v>696</v>
      </c>
      <c r="D141" s="40" t="s">
        <v>697</v>
      </c>
      <c r="E141" s="41" t="s">
        <v>698</v>
      </c>
      <c r="F141" s="39">
        <v>2019</v>
      </c>
      <c r="G141" s="30" t="s">
        <v>362</v>
      </c>
      <c r="H141" s="30" t="s">
        <v>362</v>
      </c>
      <c r="I141" s="30" t="s">
        <v>362</v>
      </c>
      <c r="J141" s="30"/>
      <c r="K141" s="30"/>
      <c r="L141" s="54">
        <f t="shared" si="2"/>
        <v>0</v>
      </c>
    </row>
    <row r="142" spans="1:12" x14ac:dyDescent="0.3">
      <c r="A142" s="52">
        <v>247</v>
      </c>
      <c r="B142" s="39" t="s">
        <v>662</v>
      </c>
      <c r="C142" s="40" t="s">
        <v>699</v>
      </c>
      <c r="D142" s="40" t="s">
        <v>700</v>
      </c>
      <c r="E142" s="41" t="s">
        <v>701</v>
      </c>
      <c r="F142" s="39">
        <v>2019</v>
      </c>
      <c r="G142" s="30"/>
      <c r="H142" s="30" t="s">
        <v>362</v>
      </c>
      <c r="I142" s="30" t="s">
        <v>362</v>
      </c>
      <c r="J142" s="30"/>
      <c r="K142" s="30"/>
      <c r="L142" s="54">
        <f t="shared" si="2"/>
        <v>0</v>
      </c>
    </row>
    <row r="143" spans="1:12" x14ac:dyDescent="0.3">
      <c r="A143" s="52">
        <v>248</v>
      </c>
      <c r="B143" s="39" t="s">
        <v>662</v>
      </c>
      <c r="C143" s="40" t="s">
        <v>703</v>
      </c>
      <c r="D143" s="40" t="s">
        <v>704</v>
      </c>
      <c r="E143" s="41" t="s">
        <v>705</v>
      </c>
      <c r="F143" s="39">
        <v>2018</v>
      </c>
      <c r="G143" s="30"/>
      <c r="H143" s="30" t="s">
        <v>362</v>
      </c>
      <c r="I143" s="30" t="s">
        <v>362</v>
      </c>
      <c r="J143" s="30"/>
      <c r="K143" s="30"/>
      <c r="L143" s="54">
        <f t="shared" si="2"/>
        <v>0</v>
      </c>
    </row>
    <row r="144" spans="1:12" x14ac:dyDescent="0.3">
      <c r="A144" s="52">
        <v>250</v>
      </c>
      <c r="B144" s="39" t="s">
        <v>662</v>
      </c>
      <c r="C144" s="40" t="s">
        <v>706</v>
      </c>
      <c r="D144" s="40" t="s">
        <v>707</v>
      </c>
      <c r="E144" s="41" t="s">
        <v>708</v>
      </c>
      <c r="F144" s="39">
        <v>2018</v>
      </c>
      <c r="G144" s="30"/>
      <c r="H144" s="30" t="s">
        <v>362</v>
      </c>
      <c r="I144" s="30" t="s">
        <v>362</v>
      </c>
      <c r="J144" s="30"/>
      <c r="K144" s="30"/>
      <c r="L144" s="54">
        <f t="shared" si="2"/>
        <v>0</v>
      </c>
    </row>
    <row r="145" spans="1:12" x14ac:dyDescent="0.3">
      <c r="A145" s="52">
        <v>251</v>
      </c>
      <c r="B145" s="39" t="s">
        <v>662</v>
      </c>
      <c r="C145" s="40" t="s">
        <v>709</v>
      </c>
      <c r="D145" s="40" t="s">
        <v>710</v>
      </c>
      <c r="E145" s="41" t="s">
        <v>711</v>
      </c>
      <c r="F145" s="39">
        <v>2018</v>
      </c>
      <c r="G145" s="30"/>
      <c r="H145" s="30" t="s">
        <v>362</v>
      </c>
      <c r="I145" s="30" t="s">
        <v>362</v>
      </c>
      <c r="J145" s="30"/>
      <c r="K145" s="30"/>
      <c r="L145" s="54">
        <f t="shared" si="2"/>
        <v>0</v>
      </c>
    </row>
    <row r="146" spans="1:12" x14ac:dyDescent="0.3">
      <c r="A146" s="52">
        <v>252</v>
      </c>
      <c r="B146" s="39" t="s">
        <v>662</v>
      </c>
      <c r="C146" s="40" t="s">
        <v>713</v>
      </c>
      <c r="D146" s="40" t="s">
        <v>714</v>
      </c>
      <c r="E146" s="41" t="s">
        <v>715</v>
      </c>
      <c r="F146" s="39">
        <v>2019</v>
      </c>
      <c r="G146" s="30"/>
      <c r="H146" s="30" t="s">
        <v>362</v>
      </c>
      <c r="I146" s="30"/>
      <c r="J146" s="30"/>
      <c r="K146" s="30"/>
      <c r="L146" s="54">
        <f t="shared" si="2"/>
        <v>0</v>
      </c>
    </row>
    <row r="147" spans="1:12" x14ac:dyDescent="0.3">
      <c r="A147" s="52">
        <v>253</v>
      </c>
      <c r="B147" s="39" t="s">
        <v>662</v>
      </c>
      <c r="C147" s="40" t="s">
        <v>716</v>
      </c>
      <c r="D147" s="40" t="s">
        <v>717</v>
      </c>
      <c r="E147" s="41" t="s">
        <v>718</v>
      </c>
      <c r="F147" s="39">
        <v>2018</v>
      </c>
      <c r="G147" s="30" t="s">
        <v>362</v>
      </c>
      <c r="H147" s="30"/>
      <c r="I147" s="30" t="s">
        <v>362</v>
      </c>
      <c r="J147" s="30"/>
      <c r="K147" s="30"/>
      <c r="L147" s="54">
        <f t="shared" si="2"/>
        <v>0</v>
      </c>
    </row>
    <row r="148" spans="1:12" x14ac:dyDescent="0.3">
      <c r="A148" s="52">
        <v>254</v>
      </c>
      <c r="B148" s="39" t="s">
        <v>662</v>
      </c>
      <c r="C148" s="40" t="s">
        <v>719</v>
      </c>
      <c r="D148" s="40" t="s">
        <v>720</v>
      </c>
      <c r="E148" s="41" t="s">
        <v>721</v>
      </c>
      <c r="F148" s="39">
        <v>2018</v>
      </c>
      <c r="G148" s="30"/>
      <c r="H148" s="30" t="s">
        <v>362</v>
      </c>
      <c r="I148" s="30" t="s">
        <v>362</v>
      </c>
      <c r="J148" s="30"/>
      <c r="K148" s="30"/>
      <c r="L148" s="54">
        <f t="shared" si="2"/>
        <v>0</v>
      </c>
    </row>
    <row r="149" spans="1:12" x14ac:dyDescent="0.3">
      <c r="A149" s="52">
        <v>255</v>
      </c>
      <c r="B149" s="39" t="s">
        <v>662</v>
      </c>
      <c r="C149" s="40" t="s">
        <v>723</v>
      </c>
      <c r="D149" s="40" t="s">
        <v>724</v>
      </c>
      <c r="E149" s="41" t="s">
        <v>725</v>
      </c>
      <c r="F149" s="39">
        <v>2018</v>
      </c>
      <c r="G149" s="30"/>
      <c r="H149" s="30" t="s">
        <v>362</v>
      </c>
      <c r="I149" s="30" t="s">
        <v>362</v>
      </c>
      <c r="J149" s="30"/>
      <c r="K149" s="30"/>
      <c r="L149" s="54">
        <f t="shared" si="2"/>
        <v>0</v>
      </c>
    </row>
    <row r="150" spans="1:12" x14ac:dyDescent="0.3">
      <c r="A150" s="52">
        <v>258</v>
      </c>
      <c r="B150" s="39" t="s">
        <v>662</v>
      </c>
      <c r="C150" s="40" t="s">
        <v>727</v>
      </c>
      <c r="D150" s="40" t="s">
        <v>728</v>
      </c>
      <c r="E150" s="41" t="s">
        <v>729</v>
      </c>
      <c r="F150" s="39">
        <v>2019</v>
      </c>
      <c r="G150" s="30"/>
      <c r="H150" s="30"/>
      <c r="I150" s="30" t="s">
        <v>362</v>
      </c>
      <c r="J150" s="30"/>
      <c r="K150" s="30"/>
      <c r="L150" s="54">
        <f t="shared" si="2"/>
        <v>0</v>
      </c>
    </row>
    <row r="151" spans="1:12" x14ac:dyDescent="0.3">
      <c r="A151" s="52">
        <v>261</v>
      </c>
      <c r="B151" s="39" t="s">
        <v>662</v>
      </c>
      <c r="C151" s="40" t="s">
        <v>730</v>
      </c>
      <c r="D151" s="40" t="s">
        <v>731</v>
      </c>
      <c r="E151" s="41" t="s">
        <v>732</v>
      </c>
      <c r="F151" s="39">
        <v>2018</v>
      </c>
      <c r="G151" s="30"/>
      <c r="H151" s="30"/>
      <c r="I151" s="30" t="s">
        <v>362</v>
      </c>
      <c r="J151" s="30"/>
      <c r="K151" s="30"/>
      <c r="L151" s="54">
        <f t="shared" si="2"/>
        <v>0</v>
      </c>
    </row>
    <row r="152" spans="1:12" x14ac:dyDescent="0.3">
      <c r="A152" s="52">
        <v>264</v>
      </c>
      <c r="B152" s="39" t="s">
        <v>662</v>
      </c>
      <c r="C152" s="40" t="s">
        <v>734</v>
      </c>
      <c r="D152" s="40" t="s">
        <v>735</v>
      </c>
      <c r="E152" s="41" t="s">
        <v>736</v>
      </c>
      <c r="F152" s="39">
        <v>2019</v>
      </c>
      <c r="G152" s="30"/>
      <c r="H152" s="30" t="s">
        <v>362</v>
      </c>
      <c r="I152" s="30" t="s">
        <v>362</v>
      </c>
      <c r="J152" s="30"/>
      <c r="K152" s="30"/>
      <c r="L152" s="54">
        <f t="shared" si="2"/>
        <v>0</v>
      </c>
    </row>
    <row r="153" spans="1:12" x14ac:dyDescent="0.3">
      <c r="A153" s="52">
        <v>268</v>
      </c>
      <c r="B153" s="39" t="s">
        <v>662</v>
      </c>
      <c r="C153" s="40" t="s">
        <v>737</v>
      </c>
      <c r="D153" s="40" t="s">
        <v>738</v>
      </c>
      <c r="E153" s="41" t="s">
        <v>739</v>
      </c>
      <c r="F153" s="39">
        <v>2019</v>
      </c>
      <c r="G153" s="30"/>
      <c r="H153" s="30" t="s">
        <v>362</v>
      </c>
      <c r="I153" s="30" t="s">
        <v>362</v>
      </c>
      <c r="J153" s="30"/>
      <c r="K153" s="30"/>
      <c r="L153" s="54">
        <f t="shared" si="2"/>
        <v>0</v>
      </c>
    </row>
    <row r="154" spans="1:12" x14ac:dyDescent="0.3">
      <c r="A154" s="52">
        <v>269</v>
      </c>
      <c r="B154" s="39" t="s">
        <v>662</v>
      </c>
      <c r="C154" s="40" t="s">
        <v>741</v>
      </c>
      <c r="D154" s="40" t="s">
        <v>742</v>
      </c>
      <c r="E154" s="41" t="s">
        <v>743</v>
      </c>
      <c r="F154" s="39">
        <v>2018</v>
      </c>
      <c r="G154" s="30"/>
      <c r="H154" s="30" t="s">
        <v>362</v>
      </c>
      <c r="I154" s="30" t="s">
        <v>362</v>
      </c>
      <c r="J154" s="30"/>
      <c r="K154" s="30"/>
      <c r="L154" s="54">
        <f t="shared" si="2"/>
        <v>0</v>
      </c>
    </row>
    <row r="155" spans="1:12" x14ac:dyDescent="0.3">
      <c r="A155" s="52">
        <v>270</v>
      </c>
      <c r="B155" s="39" t="s">
        <v>662</v>
      </c>
      <c r="C155" s="40" t="s">
        <v>745</v>
      </c>
      <c r="D155" s="40" t="s">
        <v>746</v>
      </c>
      <c r="E155" s="41" t="s">
        <v>747</v>
      </c>
      <c r="F155" s="39">
        <v>2019</v>
      </c>
      <c r="G155" s="30"/>
      <c r="H155" s="30" t="s">
        <v>362</v>
      </c>
      <c r="I155" s="30" t="s">
        <v>362</v>
      </c>
      <c r="J155" s="30"/>
      <c r="K155" s="30"/>
      <c r="L155" s="54">
        <f t="shared" si="2"/>
        <v>0</v>
      </c>
    </row>
    <row r="156" spans="1:12" x14ac:dyDescent="0.3">
      <c r="A156" s="52">
        <v>272</v>
      </c>
      <c r="B156" s="39" t="s">
        <v>662</v>
      </c>
      <c r="C156" s="40" t="s">
        <v>749</v>
      </c>
      <c r="D156" s="40" t="s">
        <v>750</v>
      </c>
      <c r="E156" s="41" t="s">
        <v>751</v>
      </c>
      <c r="F156" s="39">
        <v>2019</v>
      </c>
      <c r="G156" s="30"/>
      <c r="H156" s="30" t="s">
        <v>362</v>
      </c>
      <c r="I156" s="30"/>
      <c r="J156" s="30"/>
      <c r="K156" s="30"/>
      <c r="L156" s="54">
        <f t="shared" si="2"/>
        <v>0</v>
      </c>
    </row>
    <row r="157" spans="1:12" x14ac:dyDescent="0.3">
      <c r="A157" s="52">
        <v>273</v>
      </c>
      <c r="B157" s="39" t="s">
        <v>662</v>
      </c>
      <c r="C157" s="40" t="s">
        <v>752</v>
      </c>
      <c r="D157" s="40" t="s">
        <v>753</v>
      </c>
      <c r="E157" s="41" t="s">
        <v>754</v>
      </c>
      <c r="F157" s="39">
        <v>2018</v>
      </c>
      <c r="G157" s="30"/>
      <c r="H157" s="30"/>
      <c r="I157" s="30" t="s">
        <v>362</v>
      </c>
      <c r="J157" s="30"/>
      <c r="K157" s="30"/>
      <c r="L157" s="54">
        <f t="shared" si="2"/>
        <v>0</v>
      </c>
    </row>
    <row r="158" spans="1:12" x14ac:dyDescent="0.3">
      <c r="A158" s="52">
        <v>278</v>
      </c>
      <c r="B158" s="39" t="s">
        <v>662</v>
      </c>
      <c r="C158" s="40" t="s">
        <v>756</v>
      </c>
      <c r="D158" s="40" t="s">
        <v>757</v>
      </c>
      <c r="E158" s="41" t="s">
        <v>758</v>
      </c>
      <c r="F158" s="39">
        <v>2018</v>
      </c>
      <c r="G158" s="30"/>
      <c r="H158" s="30" t="s">
        <v>362</v>
      </c>
      <c r="I158" s="30" t="s">
        <v>362</v>
      </c>
      <c r="J158" s="30"/>
      <c r="K158" s="30"/>
      <c r="L158" s="54">
        <f t="shared" si="2"/>
        <v>0</v>
      </c>
    </row>
    <row r="159" spans="1:12" x14ac:dyDescent="0.3">
      <c r="A159" s="52">
        <v>279</v>
      </c>
      <c r="B159" s="39" t="s">
        <v>662</v>
      </c>
      <c r="C159" s="40" t="s">
        <v>759</v>
      </c>
      <c r="D159" s="40" t="s">
        <v>760</v>
      </c>
      <c r="E159" s="41" t="s">
        <v>761</v>
      </c>
      <c r="F159" s="39">
        <v>2018</v>
      </c>
      <c r="G159" s="30"/>
      <c r="H159" s="30" t="s">
        <v>362</v>
      </c>
      <c r="I159" s="30" t="s">
        <v>362</v>
      </c>
      <c r="J159" s="30"/>
      <c r="K159" s="30"/>
      <c r="L159" s="54">
        <f t="shared" si="2"/>
        <v>0</v>
      </c>
    </row>
    <row r="160" spans="1:12" x14ac:dyDescent="0.3">
      <c r="A160" s="52">
        <v>281</v>
      </c>
      <c r="B160" s="39" t="s">
        <v>662</v>
      </c>
      <c r="C160" s="40" t="s">
        <v>763</v>
      </c>
      <c r="D160" s="40" t="s">
        <v>764</v>
      </c>
      <c r="E160" s="41" t="s">
        <v>765</v>
      </c>
      <c r="F160" s="39">
        <v>2018</v>
      </c>
      <c r="G160" s="30"/>
      <c r="H160" s="30" t="s">
        <v>362</v>
      </c>
      <c r="I160" s="30" t="s">
        <v>362</v>
      </c>
      <c r="J160" s="30"/>
      <c r="K160" s="30"/>
      <c r="L160" s="54">
        <f t="shared" si="2"/>
        <v>0</v>
      </c>
    </row>
    <row r="161" spans="1:12" x14ac:dyDescent="0.3">
      <c r="A161" s="52">
        <v>282</v>
      </c>
      <c r="B161" s="39" t="s">
        <v>662</v>
      </c>
      <c r="C161" s="40" t="s">
        <v>766</v>
      </c>
      <c r="D161" s="40" t="s">
        <v>767</v>
      </c>
      <c r="E161" s="41" t="s">
        <v>768</v>
      </c>
      <c r="F161" s="39">
        <v>2019</v>
      </c>
      <c r="G161" s="30"/>
      <c r="H161" s="30" t="s">
        <v>362</v>
      </c>
      <c r="I161" s="30"/>
      <c r="J161" s="30"/>
      <c r="K161" s="30"/>
      <c r="L161" s="54">
        <f t="shared" si="2"/>
        <v>0</v>
      </c>
    </row>
    <row r="162" spans="1:12" x14ac:dyDescent="0.3">
      <c r="G162" s="84">
        <f>COUNTIF(G3:G161,"x")</f>
        <v>30</v>
      </c>
      <c r="H162" s="84">
        <f t="shared" ref="H162:K162" si="3">COUNTIF(H3:H161,"x")</f>
        <v>105</v>
      </c>
      <c r="I162" s="84">
        <f t="shared" si="3"/>
        <v>125</v>
      </c>
      <c r="J162" s="84">
        <f t="shared" si="3"/>
        <v>23</v>
      </c>
      <c r="K162" s="84">
        <f t="shared" si="3"/>
        <v>20</v>
      </c>
      <c r="L162" s="71"/>
    </row>
    <row r="167" spans="1:12" x14ac:dyDescent="0.3">
      <c r="G167"/>
      <c r="H167"/>
      <c r="I167"/>
      <c r="J167"/>
      <c r="K167"/>
    </row>
    <row r="168" spans="1:12" x14ac:dyDescent="0.3">
      <c r="G168"/>
      <c r="H168"/>
      <c r="I168"/>
      <c r="J168"/>
      <c r="K168"/>
    </row>
    <row r="169" spans="1:12" x14ac:dyDescent="0.3">
      <c r="G169"/>
      <c r="H169"/>
      <c r="I169"/>
      <c r="J169"/>
      <c r="K169"/>
    </row>
    <row r="170" spans="1:12" x14ac:dyDescent="0.3">
      <c r="G170"/>
      <c r="H170"/>
      <c r="I170"/>
      <c r="J170"/>
      <c r="K170"/>
    </row>
    <row r="171" spans="1:12" x14ac:dyDescent="0.3">
      <c r="G171"/>
      <c r="H171"/>
      <c r="I171"/>
      <c r="J171"/>
      <c r="K171"/>
    </row>
    <row r="172" spans="1:12" x14ac:dyDescent="0.3">
      <c r="G172"/>
      <c r="H172"/>
      <c r="I172"/>
      <c r="J172"/>
      <c r="K172"/>
    </row>
    <row r="173" spans="1:12" x14ac:dyDescent="0.3">
      <c r="G173"/>
      <c r="H173"/>
      <c r="I173"/>
      <c r="J173"/>
      <c r="K173"/>
    </row>
    <row r="174" spans="1:12" x14ac:dyDescent="0.3">
      <c r="G174"/>
      <c r="H174"/>
      <c r="I174"/>
      <c r="J174"/>
      <c r="K174"/>
    </row>
    <row r="175" spans="1:12" x14ac:dyDescent="0.3">
      <c r="G175"/>
      <c r="H175"/>
      <c r="I175"/>
      <c r="J175"/>
      <c r="K175"/>
    </row>
    <row r="176" spans="1:12" x14ac:dyDescent="0.3">
      <c r="G176"/>
      <c r="H176"/>
      <c r="I176"/>
      <c r="J176"/>
      <c r="K176"/>
    </row>
    <row r="177" spans="7:11" x14ac:dyDescent="0.3">
      <c r="G177"/>
      <c r="H177"/>
      <c r="I177"/>
      <c r="J177"/>
      <c r="K177"/>
    </row>
    <row r="178" spans="7:11" x14ac:dyDescent="0.3">
      <c r="G178"/>
      <c r="H178"/>
      <c r="I178"/>
      <c r="J178"/>
      <c r="K178"/>
    </row>
  </sheetData>
  <mergeCells count="1">
    <mergeCell ref="A1:K1"/>
  </mergeCells>
  <hyperlinks>
    <hyperlink ref="E94" r:id="rId1"/>
    <hyperlink ref="E55" r:id="rId2"/>
    <hyperlink ref="E21" r:id="rId3"/>
    <hyperlink ref="E65" r:id="rId4"/>
    <hyperlink ref="E73" r:id="rId5"/>
    <hyperlink ref="E60" r:id="rId6"/>
    <hyperlink ref="E13" r:id="rId7"/>
    <hyperlink ref="E74" r:id="rId8"/>
    <hyperlink ref="E61" r:id="rId9"/>
    <hyperlink ref="E24" r:id="rId10"/>
    <hyperlink ref="E28" r:id="rId11"/>
    <hyperlink ref="E22" r:id="rId12"/>
    <hyperlink ref="E26" r:id="rId13"/>
    <hyperlink ref="E27" r:id="rId14"/>
    <hyperlink ref="E83" r:id="rId15"/>
    <hyperlink ref="E76" r:id="rId16"/>
    <hyperlink ref="E18" r:id="rId17"/>
    <hyperlink ref="E78" r:id="rId18"/>
    <hyperlink ref="E38" r:id="rId19"/>
    <hyperlink ref="E23" r:id="rId20"/>
    <hyperlink ref="E41" r:id="rId21"/>
    <hyperlink ref="E68" r:id="rId22"/>
    <hyperlink ref="E39" r:id="rId23"/>
    <hyperlink ref="E25" r:id="rId24"/>
    <hyperlink ref="E19" r:id="rId25"/>
    <hyperlink ref="E70" r:id="rId26"/>
    <hyperlink ref="E90" r:id="rId27"/>
    <hyperlink ref="E20" r:id="rId28"/>
    <hyperlink ref="E77" r:id="rId29"/>
    <hyperlink ref="E58" r:id="rId30"/>
    <hyperlink ref="E17" r:id="rId31"/>
    <hyperlink ref="E6" r:id="rId32"/>
    <hyperlink ref="E85" r:id="rId33"/>
    <hyperlink ref="E40" r:id="rId34"/>
    <hyperlink ref="E3" r:id="rId35"/>
    <hyperlink ref="E45" r:id="rId36"/>
    <hyperlink ref="E51" r:id="rId37"/>
    <hyperlink ref="E52" r:id="rId38"/>
    <hyperlink ref="E63" r:id="rId39"/>
    <hyperlink ref="E12" r:id="rId40"/>
    <hyperlink ref="E80" r:id="rId41"/>
    <hyperlink ref="E95" r:id="rId42"/>
    <hyperlink ref="E36" r:id="rId43"/>
    <hyperlink ref="E11" r:id="rId44"/>
    <hyperlink ref="E43" r:id="rId45"/>
    <hyperlink ref="E44" r:id="rId46"/>
    <hyperlink ref="E46" r:id="rId47"/>
    <hyperlink ref="E47" r:id="rId48"/>
    <hyperlink ref="E48" r:id="rId49"/>
    <hyperlink ref="E49" r:id="rId50"/>
    <hyperlink ref="E50" r:id="rId51"/>
    <hyperlink ref="E30" r:id="rId52"/>
    <hyperlink ref="E53" r:id="rId53"/>
    <hyperlink ref="E33" r:id="rId54"/>
    <hyperlink ref="E57" r:id="rId55"/>
    <hyperlink ref="E59" r:id="rId56"/>
    <hyperlink ref="E4" r:id="rId57"/>
    <hyperlink ref="E54" r:id="rId58"/>
    <hyperlink ref="E64" r:id="rId59"/>
    <hyperlink ref="E66" r:id="rId60"/>
    <hyperlink ref="E31" r:id="rId61"/>
    <hyperlink ref="E67" r:id="rId62"/>
    <hyperlink ref="E16" r:id="rId63"/>
    <hyperlink ref="E34" r:id="rId64"/>
    <hyperlink ref="E69" r:id="rId65"/>
    <hyperlink ref="E71" r:id="rId66"/>
    <hyperlink ref="E72" r:id="rId67"/>
    <hyperlink ref="E10" r:id="rId68"/>
    <hyperlink ref="E79" r:id="rId69"/>
    <hyperlink ref="E82" r:id="rId70"/>
    <hyperlink ref="E84" r:id="rId71"/>
    <hyperlink ref="E37" r:id="rId72"/>
    <hyperlink ref="E86" r:id="rId73"/>
    <hyperlink ref="E87" r:id="rId74"/>
    <hyperlink ref="E88" r:id="rId75"/>
    <hyperlink ref="E89" r:id="rId76"/>
    <hyperlink ref="E91" r:id="rId77"/>
    <hyperlink ref="E92" r:id="rId78"/>
    <hyperlink ref="E93" r:id="rId79"/>
    <hyperlink ref="E35" r:id="rId80"/>
    <hyperlink ref="E96" r:id="rId81"/>
    <hyperlink ref="E98" r:id="rId82"/>
    <hyperlink ref="E99" r:id="rId83"/>
    <hyperlink ref="E100" r:id="rId84"/>
    <hyperlink ref="E101" r:id="rId85"/>
    <hyperlink ref="E102" r:id="rId86"/>
    <hyperlink ref="E32" r:id="rId87"/>
    <hyperlink ref="E15" r:id="rId88"/>
    <hyperlink ref="E103" r:id="rId89"/>
    <hyperlink ref="E97" r:id="rId90"/>
    <hyperlink ref="E5" r:id="rId91"/>
    <hyperlink ref="E42" r:id="rId92" location="page=43"/>
    <hyperlink ref="E62" r:id="rId93"/>
    <hyperlink ref="E81" r:id="rId94"/>
    <hyperlink ref="E56" r:id="rId95"/>
    <hyperlink ref="E9" r:id="rId96"/>
    <hyperlink ref="E14" r:id="rId97"/>
    <hyperlink ref="E29" r:id="rId98"/>
    <hyperlink ref="E7" r:id="rId99"/>
    <hyperlink ref="E8" r:id="rId100"/>
    <hyperlink ref="E75" r:id="rId101"/>
    <hyperlink ref="E104" r:id="rId102"/>
    <hyperlink ref="E105" r:id="rId103"/>
    <hyperlink ref="E106" r:id="rId104"/>
    <hyperlink ref="E107" r:id="rId105"/>
    <hyperlink ref="E108" r:id="rId106"/>
    <hyperlink ref="E109" r:id="rId107"/>
    <hyperlink ref="E110" r:id="rId108"/>
    <hyperlink ref="E111" r:id="rId109"/>
    <hyperlink ref="E112" r:id="rId110"/>
    <hyperlink ref="E113" r:id="rId111"/>
    <hyperlink ref="E114" r:id="rId112"/>
    <hyperlink ref="E115" r:id="rId113"/>
    <hyperlink ref="E116" r:id="rId114"/>
    <hyperlink ref="E117" r:id="rId115"/>
    <hyperlink ref="E118" r:id="rId116"/>
    <hyperlink ref="E119" r:id="rId117"/>
    <hyperlink ref="E120" r:id="rId118"/>
    <hyperlink ref="E121" r:id="rId119"/>
    <hyperlink ref="E122" r:id="rId120"/>
    <hyperlink ref="E123" r:id="rId121"/>
    <hyperlink ref="E124" r:id="rId122"/>
    <hyperlink ref="E125" r:id="rId123"/>
    <hyperlink ref="E126" r:id="rId124"/>
    <hyperlink ref="E127" r:id="rId125"/>
    <hyperlink ref="E128" r:id="rId126"/>
    <hyperlink ref="E129" r:id="rId127"/>
    <hyperlink ref="E130" r:id="rId128"/>
    <hyperlink ref="E131" r:id="rId129"/>
    <hyperlink ref="E132" r:id="rId130"/>
    <hyperlink ref="E133" r:id="rId131"/>
    <hyperlink ref="E134" r:id="rId132"/>
    <hyperlink ref="E135" r:id="rId133"/>
    <hyperlink ref="E136" r:id="rId134"/>
    <hyperlink ref="E137" r:id="rId135"/>
    <hyperlink ref="E138" r:id="rId136"/>
    <hyperlink ref="E139" r:id="rId137"/>
    <hyperlink ref="E140" r:id="rId138"/>
    <hyperlink ref="E141" r:id="rId139"/>
    <hyperlink ref="E142" r:id="rId140"/>
    <hyperlink ref="E143" r:id="rId141"/>
    <hyperlink ref="E144" r:id="rId142"/>
    <hyperlink ref="E145" r:id="rId143"/>
    <hyperlink ref="E146" r:id="rId144"/>
    <hyperlink ref="E147" r:id="rId145"/>
    <hyperlink ref="E148" r:id="rId146"/>
    <hyperlink ref="E149" r:id="rId147"/>
    <hyperlink ref="E150" r:id="rId148"/>
    <hyperlink ref="E151" r:id="rId149"/>
    <hyperlink ref="E152" r:id="rId150"/>
    <hyperlink ref="E153" r:id="rId151"/>
    <hyperlink ref="E154" r:id="rId152"/>
    <hyperlink ref="E155" r:id="rId153"/>
    <hyperlink ref="E156" r:id="rId154"/>
    <hyperlink ref="E157" r:id="rId155"/>
    <hyperlink ref="E158" r:id="rId156"/>
    <hyperlink ref="E159" r:id="rId157"/>
    <hyperlink ref="E160" r:id="rId158"/>
    <hyperlink ref="E161" r:id="rId159"/>
  </hyperlinks>
  <pageMargins left="0.511811024" right="0.511811024" top="0.78740157499999996" bottom="0.78740157499999996" header="0.31496062000000002" footer="0.31496062000000002"/>
  <pageSetup orientation="portrait" horizontalDpi="300" verticalDpi="300" r:id="rId160"/>
  <legacyDrawing r:id="rId16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8"/>
  <sheetViews>
    <sheetView topLeftCell="E1" zoomScaleNormal="100" workbookViewId="0">
      <pane ySplit="2" topLeftCell="A166" activePane="bottomLeft" state="frozen"/>
      <selection pane="bottomLeft" activeCell="E167" sqref="E167"/>
    </sheetView>
  </sheetViews>
  <sheetFormatPr defaultRowHeight="14.4" x14ac:dyDescent="0.3"/>
  <cols>
    <col min="1" max="1" width="4" bestFit="1" customWidth="1"/>
    <col min="2" max="2" width="12.44140625" bestFit="1" customWidth="1"/>
    <col min="3" max="4" width="49" customWidth="1"/>
    <col min="5" max="5" width="19.6640625" customWidth="1"/>
    <col min="7" max="7" width="15.6640625" style="28" customWidth="1"/>
    <col min="8" max="8" width="29.33203125" style="28" customWidth="1"/>
    <col min="9" max="9" width="22.21875" customWidth="1"/>
  </cols>
  <sheetData>
    <row r="1" spans="1:9" ht="21" x14ac:dyDescent="0.4">
      <c r="A1" s="91" t="s">
        <v>382</v>
      </c>
      <c r="B1" s="91"/>
      <c r="C1" s="91"/>
      <c r="D1" s="91"/>
      <c r="E1" s="91"/>
      <c r="F1" s="91"/>
      <c r="G1" s="91"/>
      <c r="H1" s="91"/>
      <c r="I1" s="91"/>
    </row>
    <row r="2" spans="1:9" ht="57.6" x14ac:dyDescent="0.3">
      <c r="A2" s="29" t="s">
        <v>22</v>
      </c>
      <c r="B2" s="29" t="s">
        <v>769</v>
      </c>
      <c r="C2" s="29" t="s">
        <v>90</v>
      </c>
      <c r="D2" s="29" t="s">
        <v>1016</v>
      </c>
      <c r="E2" s="29" t="s">
        <v>0</v>
      </c>
      <c r="F2" s="29" t="s">
        <v>1</v>
      </c>
      <c r="G2" s="70" t="s">
        <v>1025</v>
      </c>
      <c r="H2" s="12" t="s">
        <v>1024</v>
      </c>
      <c r="I2" s="83" t="s">
        <v>327</v>
      </c>
    </row>
    <row r="3" spans="1:9" x14ac:dyDescent="0.3">
      <c r="A3" s="18">
        <v>1</v>
      </c>
      <c r="B3" s="30" t="s">
        <v>773</v>
      </c>
      <c r="C3" s="7" t="s">
        <v>124</v>
      </c>
      <c r="D3" s="7" t="s">
        <v>123</v>
      </c>
      <c r="E3" s="6" t="s">
        <v>131</v>
      </c>
      <c r="F3" s="11">
        <v>2010</v>
      </c>
      <c r="G3" s="11" t="s">
        <v>371</v>
      </c>
      <c r="H3" s="31" t="s">
        <v>383</v>
      </c>
      <c r="I3" s="20" t="s">
        <v>326</v>
      </c>
    </row>
    <row r="4" spans="1:9" x14ac:dyDescent="0.3">
      <c r="A4" s="18">
        <v>3</v>
      </c>
      <c r="B4" s="30" t="s">
        <v>543</v>
      </c>
      <c r="C4" s="5" t="s">
        <v>177</v>
      </c>
      <c r="D4" s="5" t="s">
        <v>178</v>
      </c>
      <c r="E4" s="6" t="s">
        <v>179</v>
      </c>
      <c r="F4" s="11">
        <v>2010</v>
      </c>
      <c r="G4" s="11" t="s">
        <v>370</v>
      </c>
      <c r="H4" s="31" t="s">
        <v>372</v>
      </c>
    </row>
    <row r="5" spans="1:9" x14ac:dyDescent="0.3">
      <c r="A5" s="18">
        <v>4</v>
      </c>
      <c r="B5" s="30" t="s">
        <v>543</v>
      </c>
      <c r="C5" s="5" t="s">
        <v>284</v>
      </c>
      <c r="D5" s="7" t="s">
        <v>285</v>
      </c>
      <c r="E5" s="6" t="s">
        <v>286</v>
      </c>
      <c r="F5" s="11">
        <v>2009</v>
      </c>
      <c r="G5" s="11" t="s">
        <v>370</v>
      </c>
      <c r="H5" s="31" t="s">
        <v>342</v>
      </c>
    </row>
    <row r="6" spans="1:9" x14ac:dyDescent="0.3">
      <c r="A6" s="17">
        <v>5</v>
      </c>
      <c r="B6" s="30" t="s">
        <v>773</v>
      </c>
      <c r="C6" s="7" t="s">
        <v>103</v>
      </c>
      <c r="D6" s="7" t="s">
        <v>57</v>
      </c>
      <c r="E6" s="24" t="s">
        <v>35</v>
      </c>
      <c r="F6" s="11">
        <v>2011</v>
      </c>
      <c r="G6" s="11" t="s">
        <v>366</v>
      </c>
      <c r="H6" s="32" t="s">
        <v>344</v>
      </c>
    </row>
    <row r="7" spans="1:9" x14ac:dyDescent="0.3">
      <c r="A7" s="17">
        <v>6</v>
      </c>
      <c r="B7" s="30" t="s">
        <v>543</v>
      </c>
      <c r="C7" s="7" t="s">
        <v>305</v>
      </c>
      <c r="D7" s="7" t="s">
        <v>306</v>
      </c>
      <c r="E7" s="6" t="s">
        <v>311</v>
      </c>
      <c r="F7" s="11">
        <v>2005</v>
      </c>
      <c r="G7" s="11" t="s">
        <v>369</v>
      </c>
      <c r="H7" s="31" t="s">
        <v>347</v>
      </c>
    </row>
    <row r="8" spans="1:9" x14ac:dyDescent="0.3">
      <c r="A8" s="17">
        <v>7</v>
      </c>
      <c r="B8" s="30" t="s">
        <v>543</v>
      </c>
      <c r="C8" s="7" t="s">
        <v>307</v>
      </c>
      <c r="D8" s="7" t="s">
        <v>308</v>
      </c>
      <c r="E8" s="6" t="s">
        <v>312</v>
      </c>
      <c r="F8" s="11">
        <v>2002</v>
      </c>
      <c r="G8" s="11" t="s">
        <v>368</v>
      </c>
      <c r="H8" s="31" t="s">
        <v>350</v>
      </c>
    </row>
    <row r="9" spans="1:9" x14ac:dyDescent="0.3">
      <c r="A9" s="17">
        <v>8</v>
      </c>
      <c r="B9" s="30" t="s">
        <v>543</v>
      </c>
      <c r="C9" s="5" t="s">
        <v>298</v>
      </c>
      <c r="D9" s="5" t="s">
        <v>299</v>
      </c>
      <c r="E9" s="6" t="s">
        <v>300</v>
      </c>
      <c r="F9" s="11">
        <v>2004</v>
      </c>
      <c r="G9" s="11" t="s">
        <v>365</v>
      </c>
      <c r="H9" s="31" t="s">
        <v>352</v>
      </c>
    </row>
    <row r="10" spans="1:9" x14ac:dyDescent="0.3">
      <c r="A10" s="17">
        <v>9</v>
      </c>
      <c r="B10" s="30" t="s">
        <v>543</v>
      </c>
      <c r="C10" s="5" t="s">
        <v>212</v>
      </c>
      <c r="D10" s="5" t="s">
        <v>213</v>
      </c>
      <c r="E10" s="6" t="s">
        <v>214</v>
      </c>
      <c r="F10" s="11">
        <v>2008</v>
      </c>
      <c r="G10" s="11" t="s">
        <v>367</v>
      </c>
      <c r="H10" s="31" t="s">
        <v>356</v>
      </c>
    </row>
    <row r="11" spans="1:9" x14ac:dyDescent="0.3">
      <c r="A11" s="17">
        <v>10</v>
      </c>
      <c r="B11" s="30" t="s">
        <v>543</v>
      </c>
      <c r="C11" s="5" t="s">
        <v>215</v>
      </c>
      <c r="D11" s="5" t="s">
        <v>216</v>
      </c>
      <c r="E11" s="6" t="s">
        <v>217</v>
      </c>
      <c r="F11" s="11">
        <v>2013</v>
      </c>
      <c r="G11" s="11" t="s">
        <v>370</v>
      </c>
      <c r="H11" s="31" t="s">
        <v>358</v>
      </c>
    </row>
    <row r="12" spans="1:9" x14ac:dyDescent="0.3">
      <c r="A12" s="17">
        <v>11</v>
      </c>
      <c r="B12" s="30" t="s">
        <v>773</v>
      </c>
      <c r="C12" s="7" t="s">
        <v>102</v>
      </c>
      <c r="D12" s="7" t="s">
        <v>101</v>
      </c>
      <c r="E12" s="6" t="s">
        <v>136</v>
      </c>
      <c r="F12" s="11">
        <v>2011</v>
      </c>
      <c r="G12" s="11" t="s">
        <v>370</v>
      </c>
      <c r="H12" s="32" t="s">
        <v>359</v>
      </c>
    </row>
    <row r="13" spans="1:9" x14ac:dyDescent="0.3">
      <c r="A13" s="17">
        <v>13</v>
      </c>
      <c r="B13" s="30" t="s">
        <v>772</v>
      </c>
      <c r="C13" s="7" t="s">
        <v>48</v>
      </c>
      <c r="D13" s="7" t="s">
        <v>49</v>
      </c>
      <c r="E13" s="6" t="s">
        <v>50</v>
      </c>
      <c r="F13" s="11">
        <v>2010</v>
      </c>
      <c r="G13" s="11" t="s">
        <v>370</v>
      </c>
      <c r="H13" s="31" t="s">
        <v>361</v>
      </c>
    </row>
    <row r="14" spans="1:9" x14ac:dyDescent="0.3">
      <c r="A14" s="17">
        <v>15</v>
      </c>
      <c r="B14" s="30" t="s">
        <v>543</v>
      </c>
      <c r="C14" s="7" t="s">
        <v>303</v>
      </c>
      <c r="D14" s="7" t="s">
        <v>304</v>
      </c>
      <c r="E14" s="6" t="s">
        <v>309</v>
      </c>
      <c r="F14" s="11">
        <v>2008</v>
      </c>
      <c r="G14" s="11" t="s">
        <v>377</v>
      </c>
      <c r="H14" s="31" t="s">
        <v>378</v>
      </c>
    </row>
    <row r="15" spans="1:9" x14ac:dyDescent="0.3">
      <c r="A15" s="17">
        <v>16</v>
      </c>
      <c r="B15" s="30" t="s">
        <v>543</v>
      </c>
      <c r="C15" s="5" t="s">
        <v>275</v>
      </c>
      <c r="D15" s="5" t="s">
        <v>276</v>
      </c>
      <c r="E15" s="6" t="s">
        <v>277</v>
      </c>
      <c r="F15" s="11">
        <v>2004</v>
      </c>
      <c r="G15" s="11" t="s">
        <v>380</v>
      </c>
      <c r="H15" s="31" t="s">
        <v>381</v>
      </c>
    </row>
    <row r="16" spans="1:9" x14ac:dyDescent="0.3">
      <c r="A16" s="17">
        <v>17</v>
      </c>
      <c r="B16" s="30" t="s">
        <v>543</v>
      </c>
      <c r="C16" s="5" t="s">
        <v>195</v>
      </c>
      <c r="D16" s="5" t="s">
        <v>196</v>
      </c>
      <c r="E16" s="6" t="s">
        <v>197</v>
      </c>
      <c r="F16" s="11">
        <v>1999</v>
      </c>
      <c r="G16" s="11" t="s">
        <v>388</v>
      </c>
      <c r="H16" s="31" t="s">
        <v>389</v>
      </c>
    </row>
    <row r="17" spans="1:8" x14ac:dyDescent="0.3">
      <c r="A17" s="17">
        <v>18</v>
      </c>
      <c r="B17" s="30" t="s">
        <v>773</v>
      </c>
      <c r="C17" s="7" t="s">
        <v>122</v>
      </c>
      <c r="D17" s="7" t="s">
        <v>121</v>
      </c>
      <c r="E17" s="6" t="s">
        <v>33</v>
      </c>
      <c r="F17" s="11">
        <v>2012</v>
      </c>
      <c r="G17" s="11" t="s">
        <v>394</v>
      </c>
      <c r="H17" s="31" t="s">
        <v>395</v>
      </c>
    </row>
    <row r="18" spans="1:8" ht="13.8" customHeight="1" x14ac:dyDescent="0.3">
      <c r="A18" s="17">
        <v>19</v>
      </c>
      <c r="B18" s="30" t="s">
        <v>772</v>
      </c>
      <c r="C18" s="7" t="s">
        <v>81</v>
      </c>
      <c r="D18" s="7" t="s">
        <v>82</v>
      </c>
      <c r="E18" s="6" t="s">
        <v>83</v>
      </c>
      <c r="F18" s="11">
        <v>2014</v>
      </c>
      <c r="G18" s="11" t="s">
        <v>365</v>
      </c>
      <c r="H18" s="31" t="s">
        <v>365</v>
      </c>
    </row>
    <row r="19" spans="1:8" x14ac:dyDescent="0.3">
      <c r="A19" s="17">
        <v>20</v>
      </c>
      <c r="B19" s="30" t="s">
        <v>773</v>
      </c>
      <c r="C19" s="7" t="s">
        <v>29</v>
      </c>
      <c r="D19" s="7" t="s">
        <v>128</v>
      </c>
      <c r="E19" s="6" t="s">
        <v>28</v>
      </c>
      <c r="F19" s="11">
        <v>2015</v>
      </c>
      <c r="G19" s="11" t="s">
        <v>365</v>
      </c>
      <c r="H19" s="31" t="s">
        <v>365</v>
      </c>
    </row>
    <row r="20" spans="1:8" x14ac:dyDescent="0.3">
      <c r="A20" s="17">
        <v>22</v>
      </c>
      <c r="B20" s="30" t="s">
        <v>773</v>
      </c>
      <c r="C20" s="7" t="s">
        <v>96</v>
      </c>
      <c r="D20" s="7" t="s">
        <v>95</v>
      </c>
      <c r="E20" s="6" t="s">
        <v>17</v>
      </c>
      <c r="F20" s="11">
        <v>2013</v>
      </c>
      <c r="G20" s="11" t="s">
        <v>365</v>
      </c>
      <c r="H20" s="31" t="s">
        <v>365</v>
      </c>
    </row>
    <row r="21" spans="1:8" x14ac:dyDescent="0.3">
      <c r="A21" s="17">
        <v>23</v>
      </c>
      <c r="B21" s="30" t="s">
        <v>773</v>
      </c>
      <c r="C21" s="7" t="s">
        <v>26</v>
      </c>
      <c r="D21" s="7" t="s">
        <v>38</v>
      </c>
      <c r="E21" s="6" t="s">
        <v>39</v>
      </c>
      <c r="F21" s="11">
        <v>2015</v>
      </c>
      <c r="G21" s="11" t="s">
        <v>370</v>
      </c>
      <c r="H21" s="31" t="s">
        <v>365</v>
      </c>
    </row>
    <row r="22" spans="1:8" x14ac:dyDescent="0.3">
      <c r="A22" s="17">
        <v>24</v>
      </c>
      <c r="B22" s="30" t="s">
        <v>772</v>
      </c>
      <c r="C22" s="7" t="s">
        <v>63</v>
      </c>
      <c r="D22" s="7" t="s">
        <v>64</v>
      </c>
      <c r="E22" s="6" t="s">
        <v>65</v>
      </c>
      <c r="F22" s="11">
        <v>2018</v>
      </c>
      <c r="G22" s="11" t="s">
        <v>407</v>
      </c>
      <c r="H22" s="33" t="s">
        <v>411</v>
      </c>
    </row>
    <row r="23" spans="1:8" x14ac:dyDescent="0.3">
      <c r="A23" s="17">
        <v>25</v>
      </c>
      <c r="B23" s="30" t="s">
        <v>773</v>
      </c>
      <c r="C23" s="7" t="s">
        <v>105</v>
      </c>
      <c r="D23" s="7" t="s">
        <v>59</v>
      </c>
      <c r="E23" s="6" t="s">
        <v>2</v>
      </c>
      <c r="F23" s="11">
        <v>2017</v>
      </c>
      <c r="G23" s="11" t="s">
        <v>413</v>
      </c>
      <c r="H23" s="31" t="s">
        <v>414</v>
      </c>
    </row>
    <row r="24" spans="1:8" x14ac:dyDescent="0.3">
      <c r="A24" s="17">
        <v>26</v>
      </c>
      <c r="B24" s="30" t="s">
        <v>772</v>
      </c>
      <c r="C24" s="7" t="s">
        <v>30</v>
      </c>
      <c r="D24" s="7" t="s">
        <v>58</v>
      </c>
      <c r="E24" s="6" t="s">
        <v>31</v>
      </c>
      <c r="F24" s="11">
        <v>2011</v>
      </c>
      <c r="G24" s="11" t="s">
        <v>370</v>
      </c>
      <c r="H24" s="31" t="s">
        <v>370</v>
      </c>
    </row>
    <row r="25" spans="1:8" x14ac:dyDescent="0.3">
      <c r="A25" s="17">
        <v>28</v>
      </c>
      <c r="B25" s="30" t="s">
        <v>773</v>
      </c>
      <c r="C25" s="7" t="s">
        <v>27</v>
      </c>
      <c r="D25" s="7" t="s">
        <v>104</v>
      </c>
      <c r="E25" s="6" t="s">
        <v>14</v>
      </c>
      <c r="F25" s="11">
        <v>2015</v>
      </c>
      <c r="G25" s="11" t="s">
        <v>370</v>
      </c>
      <c r="H25" s="31" t="s">
        <v>365</v>
      </c>
    </row>
    <row r="26" spans="1:8" x14ac:dyDescent="0.3">
      <c r="A26" s="17">
        <v>29</v>
      </c>
      <c r="B26" s="30" t="s">
        <v>772</v>
      </c>
      <c r="C26" s="7" t="s">
        <v>66</v>
      </c>
      <c r="D26" s="7" t="s">
        <v>67</v>
      </c>
      <c r="E26" s="6" t="s">
        <v>68</v>
      </c>
      <c r="F26" s="11">
        <v>2018</v>
      </c>
      <c r="G26" s="11" t="s">
        <v>421</v>
      </c>
      <c r="H26" s="31" t="s">
        <v>422</v>
      </c>
    </row>
    <row r="27" spans="1:8" x14ac:dyDescent="0.3">
      <c r="A27" s="17">
        <v>30</v>
      </c>
      <c r="B27" s="30" t="s">
        <v>772</v>
      </c>
      <c r="C27" s="7" t="s">
        <v>69</v>
      </c>
      <c r="D27" s="7" t="s">
        <v>70</v>
      </c>
      <c r="E27" s="6" t="s">
        <v>71</v>
      </c>
      <c r="F27" s="11">
        <v>2018</v>
      </c>
      <c r="G27" s="11" t="s">
        <v>365</v>
      </c>
      <c r="H27" s="31" t="s">
        <v>365</v>
      </c>
    </row>
    <row r="28" spans="1:8" x14ac:dyDescent="0.3">
      <c r="A28" s="17">
        <v>31</v>
      </c>
      <c r="B28" s="30" t="s">
        <v>772</v>
      </c>
      <c r="C28" s="7" t="s">
        <v>60</v>
      </c>
      <c r="D28" s="7" t="s">
        <v>61</v>
      </c>
      <c r="E28" s="6" t="s">
        <v>62</v>
      </c>
      <c r="F28" s="11">
        <v>2016</v>
      </c>
      <c r="G28" s="11" t="s">
        <v>365</v>
      </c>
      <c r="H28" s="31" t="s">
        <v>365</v>
      </c>
    </row>
    <row r="29" spans="1:8" x14ac:dyDescent="0.3">
      <c r="A29" s="18">
        <v>33</v>
      </c>
      <c r="B29" s="30" t="s">
        <v>543</v>
      </c>
      <c r="C29" s="7" t="s">
        <v>301</v>
      </c>
      <c r="D29" s="7" t="s">
        <v>302</v>
      </c>
      <c r="E29" s="6" t="s">
        <v>310</v>
      </c>
      <c r="F29" s="11">
        <v>2016</v>
      </c>
      <c r="G29" s="11" t="s">
        <v>365</v>
      </c>
      <c r="H29" s="31" t="s">
        <v>365</v>
      </c>
    </row>
    <row r="30" spans="1:8" x14ac:dyDescent="0.3">
      <c r="A30" s="17">
        <v>34</v>
      </c>
      <c r="B30" s="30" t="s">
        <v>543</v>
      </c>
      <c r="C30" s="5" t="s">
        <v>163</v>
      </c>
      <c r="D30" s="5" t="s">
        <v>164</v>
      </c>
      <c r="E30" s="6" t="s">
        <v>165</v>
      </c>
      <c r="F30" s="11">
        <v>2011</v>
      </c>
      <c r="G30" s="11" t="s">
        <v>370</v>
      </c>
      <c r="H30" s="31" t="s">
        <v>365</v>
      </c>
    </row>
    <row r="31" spans="1:8" x14ac:dyDescent="0.3">
      <c r="A31" s="17">
        <v>35</v>
      </c>
      <c r="B31" s="30" t="s">
        <v>543</v>
      </c>
      <c r="C31" s="5" t="s">
        <v>189</v>
      </c>
      <c r="D31" s="5" t="s">
        <v>190</v>
      </c>
      <c r="E31" s="6" t="s">
        <v>191</v>
      </c>
      <c r="F31" s="11">
        <v>2010</v>
      </c>
      <c r="G31" s="11" t="s">
        <v>370</v>
      </c>
      <c r="H31" s="31" t="s">
        <v>365</v>
      </c>
    </row>
    <row r="32" spans="1:8" x14ac:dyDescent="0.3">
      <c r="A32" s="17">
        <v>36</v>
      </c>
      <c r="B32" s="30" t="s">
        <v>543</v>
      </c>
      <c r="C32" s="5" t="s">
        <v>272</v>
      </c>
      <c r="D32" s="5" t="s">
        <v>273</v>
      </c>
      <c r="E32" s="6" t="s">
        <v>274</v>
      </c>
      <c r="F32" s="11">
        <v>2014</v>
      </c>
      <c r="G32" s="11" t="s">
        <v>370</v>
      </c>
      <c r="H32" s="31" t="s">
        <v>365</v>
      </c>
    </row>
    <row r="33" spans="1:8" x14ac:dyDescent="0.3">
      <c r="A33" s="17">
        <v>37</v>
      </c>
      <c r="B33" s="30" t="s">
        <v>543</v>
      </c>
      <c r="C33" s="8" t="s">
        <v>169</v>
      </c>
      <c r="D33" s="5" t="s">
        <v>170</v>
      </c>
      <c r="E33" s="6" t="s">
        <v>171</v>
      </c>
      <c r="F33" s="11">
        <v>2009</v>
      </c>
      <c r="G33" s="11" t="s">
        <v>370</v>
      </c>
      <c r="H33" s="31" t="s">
        <v>365</v>
      </c>
    </row>
    <row r="34" spans="1:8" x14ac:dyDescent="0.3">
      <c r="A34" s="17">
        <v>39</v>
      </c>
      <c r="B34" s="30" t="s">
        <v>543</v>
      </c>
      <c r="C34" s="5" t="s">
        <v>198</v>
      </c>
      <c r="D34" s="5" t="s">
        <v>199</v>
      </c>
      <c r="E34" s="6" t="s">
        <v>200</v>
      </c>
      <c r="F34" s="11">
        <v>2007</v>
      </c>
      <c r="G34" s="11" t="s">
        <v>370</v>
      </c>
      <c r="H34" s="31" t="s">
        <v>365</v>
      </c>
    </row>
    <row r="35" spans="1:8" x14ac:dyDescent="0.3">
      <c r="A35" s="17">
        <v>40</v>
      </c>
      <c r="B35" s="30" t="s">
        <v>543</v>
      </c>
      <c r="C35" s="5" t="s">
        <v>251</v>
      </c>
      <c r="D35" s="5" t="s">
        <v>252</v>
      </c>
      <c r="E35" s="6" t="s">
        <v>253</v>
      </c>
      <c r="F35" s="11">
        <v>2006</v>
      </c>
      <c r="G35" s="11" t="s">
        <v>365</v>
      </c>
      <c r="H35" s="31" t="s">
        <v>365</v>
      </c>
    </row>
    <row r="36" spans="1:8" x14ac:dyDescent="0.3">
      <c r="A36" s="17">
        <v>41</v>
      </c>
      <c r="B36" s="30" t="s">
        <v>543</v>
      </c>
      <c r="C36" s="5" t="s">
        <v>139</v>
      </c>
      <c r="D36" s="5" t="s">
        <v>140</v>
      </c>
      <c r="E36" s="6" t="s">
        <v>141</v>
      </c>
      <c r="F36" s="11">
        <v>2004</v>
      </c>
      <c r="G36" s="11" t="s">
        <v>370</v>
      </c>
      <c r="H36" s="31" t="s">
        <v>365</v>
      </c>
    </row>
    <row r="37" spans="1:8" x14ac:dyDescent="0.3">
      <c r="A37" s="17">
        <v>42</v>
      </c>
      <c r="B37" s="30" t="s">
        <v>543</v>
      </c>
      <c r="C37" s="5" t="s">
        <v>227</v>
      </c>
      <c r="D37" s="5" t="s">
        <v>228</v>
      </c>
      <c r="E37" s="6" t="s">
        <v>229</v>
      </c>
      <c r="F37" s="11">
        <v>2006</v>
      </c>
      <c r="G37" s="11" t="s">
        <v>370</v>
      </c>
      <c r="H37" s="31" t="s">
        <v>365</v>
      </c>
    </row>
    <row r="38" spans="1:8" x14ac:dyDescent="0.3">
      <c r="A38" s="17">
        <v>45</v>
      </c>
      <c r="B38" s="30" t="s">
        <v>772</v>
      </c>
      <c r="C38" s="7" t="s">
        <v>87</v>
      </c>
      <c r="D38" s="7" t="s">
        <v>88</v>
      </c>
      <c r="E38" s="6" t="s">
        <v>89</v>
      </c>
      <c r="F38" s="11">
        <v>2015</v>
      </c>
      <c r="G38" s="11" t="s">
        <v>370</v>
      </c>
      <c r="H38" s="31" t="s">
        <v>365</v>
      </c>
    </row>
    <row r="39" spans="1:8" x14ac:dyDescent="0.3">
      <c r="A39" s="17">
        <v>46</v>
      </c>
      <c r="B39" s="30" t="s">
        <v>773</v>
      </c>
      <c r="C39" s="7" t="s">
        <v>118</v>
      </c>
      <c r="D39" s="7" t="s">
        <v>117</v>
      </c>
      <c r="E39" s="6" t="s">
        <v>13</v>
      </c>
      <c r="F39" s="11">
        <v>2015</v>
      </c>
      <c r="G39" s="11" t="s">
        <v>439</v>
      </c>
      <c r="H39" s="31" t="s">
        <v>438</v>
      </c>
    </row>
    <row r="40" spans="1:8" x14ac:dyDescent="0.3">
      <c r="A40" s="17">
        <v>47</v>
      </c>
      <c r="B40" s="30" t="s">
        <v>773</v>
      </c>
      <c r="C40" s="7" t="s">
        <v>98</v>
      </c>
      <c r="D40" s="7" t="s">
        <v>97</v>
      </c>
      <c r="E40" s="6" t="s">
        <v>130</v>
      </c>
      <c r="F40" s="11">
        <v>2014</v>
      </c>
      <c r="G40" s="11" t="s">
        <v>370</v>
      </c>
      <c r="H40" s="31" t="s">
        <v>365</v>
      </c>
    </row>
    <row r="41" spans="1:8" x14ac:dyDescent="0.3">
      <c r="A41" s="17">
        <v>48</v>
      </c>
      <c r="B41" s="30" t="s">
        <v>773</v>
      </c>
      <c r="C41" s="7" t="s">
        <v>24</v>
      </c>
      <c r="D41" s="7" t="s">
        <v>112</v>
      </c>
      <c r="E41" s="6" t="s">
        <v>10</v>
      </c>
      <c r="F41" s="11">
        <v>2016</v>
      </c>
      <c r="G41" s="11" t="s">
        <v>370</v>
      </c>
      <c r="H41" s="31" t="s">
        <v>365</v>
      </c>
    </row>
    <row r="42" spans="1:8" x14ac:dyDescent="0.3">
      <c r="A42" s="17">
        <v>55</v>
      </c>
      <c r="B42" s="30" t="s">
        <v>543</v>
      </c>
      <c r="C42" s="8" t="s">
        <v>287</v>
      </c>
      <c r="D42" s="8" t="s">
        <v>288</v>
      </c>
      <c r="E42" s="6" t="s">
        <v>289</v>
      </c>
      <c r="F42" s="11">
        <v>2004</v>
      </c>
      <c r="G42" s="11" t="s">
        <v>365</v>
      </c>
      <c r="H42" s="31" t="s">
        <v>365</v>
      </c>
    </row>
    <row r="43" spans="1:8" x14ac:dyDescent="0.3">
      <c r="A43" s="17">
        <v>58</v>
      </c>
      <c r="B43" s="30" t="s">
        <v>543</v>
      </c>
      <c r="C43" s="5" t="s">
        <v>142</v>
      </c>
      <c r="D43" s="5" t="s">
        <v>143</v>
      </c>
      <c r="E43" s="6" t="s">
        <v>144</v>
      </c>
      <c r="F43" s="11">
        <v>2000</v>
      </c>
      <c r="G43" s="11" t="s">
        <v>365</v>
      </c>
      <c r="H43" s="31" t="s">
        <v>365</v>
      </c>
    </row>
    <row r="44" spans="1:8" x14ac:dyDescent="0.3">
      <c r="A44" s="17">
        <v>59</v>
      </c>
      <c r="B44" s="30" t="s">
        <v>543</v>
      </c>
      <c r="C44" s="5" t="s">
        <v>145</v>
      </c>
      <c r="D44" s="5" t="s">
        <v>146</v>
      </c>
      <c r="E44" s="6" t="s">
        <v>147</v>
      </c>
      <c r="F44" s="11">
        <v>2012</v>
      </c>
      <c r="G44" s="11" t="s">
        <v>370</v>
      </c>
      <c r="H44" s="31" t="s">
        <v>365</v>
      </c>
    </row>
    <row r="45" spans="1:8" x14ac:dyDescent="0.3">
      <c r="A45" s="17">
        <v>61</v>
      </c>
      <c r="B45" s="30" t="s">
        <v>773</v>
      </c>
      <c r="C45" s="7" t="s">
        <v>100</v>
      </c>
      <c r="D45" s="7" t="s">
        <v>99</v>
      </c>
      <c r="E45" s="6" t="s">
        <v>132</v>
      </c>
      <c r="F45" s="11">
        <v>2017</v>
      </c>
      <c r="G45" s="11" t="s">
        <v>370</v>
      </c>
      <c r="H45" s="31" t="s">
        <v>365</v>
      </c>
    </row>
    <row r="46" spans="1:8" x14ac:dyDescent="0.3">
      <c r="A46" s="17">
        <v>64</v>
      </c>
      <c r="B46" s="30" t="s">
        <v>543</v>
      </c>
      <c r="C46" s="5" t="s">
        <v>148</v>
      </c>
      <c r="D46" s="5" t="s">
        <v>149</v>
      </c>
      <c r="E46" s="6" t="s">
        <v>150</v>
      </c>
      <c r="F46" s="11">
        <v>2007</v>
      </c>
      <c r="G46" s="11" t="s">
        <v>388</v>
      </c>
      <c r="H46" s="31" t="s">
        <v>477</v>
      </c>
    </row>
    <row r="47" spans="1:8" x14ac:dyDescent="0.3">
      <c r="A47" s="17">
        <v>65</v>
      </c>
      <c r="B47" s="30" t="s">
        <v>543</v>
      </c>
      <c r="C47" s="8" t="s">
        <v>151</v>
      </c>
      <c r="D47" s="8" t="s">
        <v>152</v>
      </c>
      <c r="E47" s="6" t="s">
        <v>153</v>
      </c>
      <c r="F47" s="11">
        <v>2004</v>
      </c>
      <c r="G47" s="11" t="s">
        <v>365</v>
      </c>
      <c r="H47" s="31" t="s">
        <v>365</v>
      </c>
    </row>
    <row r="48" spans="1:8" x14ac:dyDescent="0.3">
      <c r="A48" s="17">
        <v>66</v>
      </c>
      <c r="B48" s="30" t="s">
        <v>543</v>
      </c>
      <c r="C48" s="5" t="s">
        <v>154</v>
      </c>
      <c r="D48" s="5" t="s">
        <v>155</v>
      </c>
      <c r="E48" s="6" t="s">
        <v>156</v>
      </c>
      <c r="F48" s="11">
        <v>2006</v>
      </c>
      <c r="G48" s="11" t="s">
        <v>365</v>
      </c>
      <c r="H48" s="31" t="s">
        <v>365</v>
      </c>
    </row>
    <row r="49" spans="1:8" x14ac:dyDescent="0.3">
      <c r="A49" s="17">
        <v>67</v>
      </c>
      <c r="B49" s="30" t="s">
        <v>543</v>
      </c>
      <c r="C49" s="5" t="s">
        <v>157</v>
      </c>
      <c r="D49" s="5" t="s">
        <v>158</v>
      </c>
      <c r="E49" s="6" t="s">
        <v>159</v>
      </c>
      <c r="F49" s="11">
        <v>2013</v>
      </c>
      <c r="G49" s="11" t="s">
        <v>365</v>
      </c>
      <c r="H49" s="31" t="s">
        <v>365</v>
      </c>
    </row>
    <row r="50" spans="1:8" x14ac:dyDescent="0.3">
      <c r="A50" s="17">
        <v>71</v>
      </c>
      <c r="B50" s="30" t="s">
        <v>543</v>
      </c>
      <c r="C50" s="5" t="s">
        <v>160</v>
      </c>
      <c r="D50" s="5" t="s">
        <v>161</v>
      </c>
      <c r="E50" s="6" t="s">
        <v>162</v>
      </c>
      <c r="F50" s="11">
        <v>2005</v>
      </c>
      <c r="G50" s="11" t="s">
        <v>388</v>
      </c>
      <c r="H50" s="31" t="s">
        <v>477</v>
      </c>
    </row>
    <row r="51" spans="1:8" x14ac:dyDescent="0.3">
      <c r="A51" s="17">
        <v>72</v>
      </c>
      <c r="B51" s="30" t="s">
        <v>773</v>
      </c>
      <c r="C51" s="7" t="s">
        <v>34</v>
      </c>
      <c r="D51" s="7" t="s">
        <v>116</v>
      </c>
      <c r="E51" s="6" t="s">
        <v>133</v>
      </c>
      <c r="F51" s="11">
        <v>2011</v>
      </c>
      <c r="G51" s="11" t="s">
        <v>484</v>
      </c>
      <c r="H51" s="31" t="s">
        <v>485</v>
      </c>
    </row>
    <row r="52" spans="1:8" x14ac:dyDescent="0.3">
      <c r="A52" s="17">
        <v>73</v>
      </c>
      <c r="B52" s="30" t="s">
        <v>773</v>
      </c>
      <c r="C52" s="7" t="s">
        <v>109</v>
      </c>
      <c r="D52" s="7" t="s">
        <v>108</v>
      </c>
      <c r="E52" s="6" t="s">
        <v>134</v>
      </c>
      <c r="F52" s="11">
        <v>2016</v>
      </c>
      <c r="G52" s="11" t="s">
        <v>394</v>
      </c>
      <c r="H52" s="31" t="s">
        <v>488</v>
      </c>
    </row>
    <row r="53" spans="1:8" x14ac:dyDescent="0.3">
      <c r="A53" s="17">
        <v>74</v>
      </c>
      <c r="B53" s="30" t="s">
        <v>543</v>
      </c>
      <c r="C53" s="5" t="s">
        <v>166</v>
      </c>
      <c r="D53" s="5" t="s">
        <v>167</v>
      </c>
      <c r="E53" s="6" t="s">
        <v>168</v>
      </c>
      <c r="F53" s="11">
        <v>2013</v>
      </c>
      <c r="G53" s="11" t="s">
        <v>370</v>
      </c>
      <c r="H53" s="31" t="s">
        <v>370</v>
      </c>
    </row>
    <row r="54" spans="1:8" x14ac:dyDescent="0.3">
      <c r="A54" s="17">
        <v>75</v>
      </c>
      <c r="B54" s="30" t="s">
        <v>543</v>
      </c>
      <c r="C54" s="5" t="s">
        <v>180</v>
      </c>
      <c r="D54" s="5" t="s">
        <v>181</v>
      </c>
      <c r="E54" s="6" t="s">
        <v>182</v>
      </c>
      <c r="F54" s="11">
        <v>2016</v>
      </c>
      <c r="G54" s="11" t="s">
        <v>370</v>
      </c>
      <c r="H54" s="31" t="s">
        <v>370</v>
      </c>
    </row>
    <row r="55" spans="1:8" x14ac:dyDescent="0.3">
      <c r="A55" s="17">
        <v>78</v>
      </c>
      <c r="B55" s="30" t="s">
        <v>773</v>
      </c>
      <c r="C55" s="7" t="s">
        <v>36</v>
      </c>
      <c r="D55" s="7" t="s">
        <v>37</v>
      </c>
      <c r="E55" s="6" t="s">
        <v>18</v>
      </c>
      <c r="F55" s="11">
        <v>2013</v>
      </c>
      <c r="G55" s="11" t="s">
        <v>370</v>
      </c>
      <c r="H55" s="31" t="s">
        <v>365</v>
      </c>
    </row>
    <row r="56" spans="1:8" x14ac:dyDescent="0.3">
      <c r="A56" s="17">
        <v>79</v>
      </c>
      <c r="B56" s="30" t="s">
        <v>543</v>
      </c>
      <c r="C56" s="5" t="s">
        <v>295</v>
      </c>
      <c r="D56" s="5" t="s">
        <v>296</v>
      </c>
      <c r="E56" s="6" t="s">
        <v>297</v>
      </c>
      <c r="F56" s="11">
        <v>2011</v>
      </c>
      <c r="G56" s="11" t="s">
        <v>365</v>
      </c>
      <c r="H56" s="31" t="s">
        <v>365</v>
      </c>
    </row>
    <row r="57" spans="1:8" x14ac:dyDescent="0.3">
      <c r="A57" s="17">
        <v>84</v>
      </c>
      <c r="B57" s="30" t="s">
        <v>543</v>
      </c>
      <c r="C57" s="5" t="s">
        <v>172</v>
      </c>
      <c r="D57" s="5" t="s">
        <v>173</v>
      </c>
      <c r="E57" s="6" t="s">
        <v>174</v>
      </c>
      <c r="F57" s="11">
        <v>2004</v>
      </c>
      <c r="G57" s="11" t="s">
        <v>370</v>
      </c>
      <c r="H57" s="31" t="s">
        <v>365</v>
      </c>
    </row>
    <row r="58" spans="1:8" x14ac:dyDescent="0.3">
      <c r="A58" s="17">
        <v>85</v>
      </c>
      <c r="B58" s="30" t="s">
        <v>773</v>
      </c>
      <c r="C58" s="7" t="s">
        <v>32</v>
      </c>
      <c r="D58" s="7" t="s">
        <v>115</v>
      </c>
      <c r="E58" s="6" t="s">
        <v>20</v>
      </c>
      <c r="F58" s="11">
        <v>2012</v>
      </c>
      <c r="G58" s="11" t="s">
        <v>466</v>
      </c>
      <c r="H58" s="31" t="s">
        <v>467</v>
      </c>
    </row>
    <row r="59" spans="1:8" x14ac:dyDescent="0.3">
      <c r="A59" s="17">
        <v>87</v>
      </c>
      <c r="B59" s="30" t="s">
        <v>543</v>
      </c>
      <c r="C59" s="5" t="s">
        <v>494</v>
      </c>
      <c r="D59" s="5" t="s">
        <v>175</v>
      </c>
      <c r="E59" s="6" t="s">
        <v>176</v>
      </c>
      <c r="F59" s="11">
        <v>2009</v>
      </c>
      <c r="G59" s="11" t="s">
        <v>370</v>
      </c>
      <c r="H59" s="31" t="s">
        <v>365</v>
      </c>
    </row>
    <row r="60" spans="1:8" x14ac:dyDescent="0.3">
      <c r="A60" s="17">
        <v>90</v>
      </c>
      <c r="B60" s="30" t="s">
        <v>772</v>
      </c>
      <c r="C60" s="7" t="s">
        <v>46</v>
      </c>
      <c r="D60" s="7" t="s">
        <v>45</v>
      </c>
      <c r="E60" s="6" t="s">
        <v>47</v>
      </c>
      <c r="F60" s="11">
        <v>2018</v>
      </c>
      <c r="G60" s="11" t="s">
        <v>365</v>
      </c>
      <c r="H60" s="31" t="s">
        <v>365</v>
      </c>
    </row>
    <row r="61" spans="1:8" x14ac:dyDescent="0.3">
      <c r="A61" s="17">
        <v>92</v>
      </c>
      <c r="B61" s="30" t="s">
        <v>772</v>
      </c>
      <c r="C61" s="7" t="s">
        <v>54</v>
      </c>
      <c r="D61" s="7" t="s">
        <v>55</v>
      </c>
      <c r="E61" s="6" t="s">
        <v>56</v>
      </c>
      <c r="F61" s="11">
        <v>2017</v>
      </c>
      <c r="G61" s="11" t="s">
        <v>370</v>
      </c>
      <c r="H61" s="31" t="s">
        <v>365</v>
      </c>
    </row>
    <row r="62" spans="1:8" x14ac:dyDescent="0.3">
      <c r="A62" s="17">
        <v>99</v>
      </c>
      <c r="B62" s="30" t="s">
        <v>543</v>
      </c>
      <c r="C62" s="5" t="s">
        <v>290</v>
      </c>
      <c r="D62" s="7" t="s">
        <v>291</v>
      </c>
      <c r="E62" s="24" t="s">
        <v>502</v>
      </c>
      <c r="F62" s="11">
        <v>2007</v>
      </c>
      <c r="G62" s="11" t="s">
        <v>365</v>
      </c>
      <c r="H62" s="31" t="s">
        <v>365</v>
      </c>
    </row>
    <row r="63" spans="1:8" x14ac:dyDescent="0.3">
      <c r="A63" s="17">
        <v>102</v>
      </c>
      <c r="B63" s="30" t="s">
        <v>543</v>
      </c>
      <c r="C63" s="7" t="s">
        <v>114</v>
      </c>
      <c r="D63" s="7" t="s">
        <v>113</v>
      </c>
      <c r="E63" s="6" t="s">
        <v>135</v>
      </c>
      <c r="F63" s="11">
        <v>2012</v>
      </c>
      <c r="G63" s="11" t="s">
        <v>365</v>
      </c>
      <c r="H63" s="31" t="s">
        <v>365</v>
      </c>
    </row>
    <row r="64" spans="1:8" x14ac:dyDescent="0.3">
      <c r="A64" s="17">
        <v>103</v>
      </c>
      <c r="B64" s="30" t="s">
        <v>543</v>
      </c>
      <c r="C64" s="5" t="s">
        <v>183</v>
      </c>
      <c r="D64" s="5" t="s">
        <v>184</v>
      </c>
      <c r="E64" s="6" t="s">
        <v>185</v>
      </c>
      <c r="F64" s="11">
        <v>2003</v>
      </c>
      <c r="G64" s="11" t="s">
        <v>365</v>
      </c>
      <c r="H64" s="31" t="s">
        <v>365</v>
      </c>
    </row>
    <row r="65" spans="1:8" x14ac:dyDescent="0.3">
      <c r="A65" s="17">
        <v>106</v>
      </c>
      <c r="B65" s="30" t="s">
        <v>772</v>
      </c>
      <c r="C65" s="7" t="s">
        <v>40</v>
      </c>
      <c r="D65" s="7" t="s">
        <v>41</v>
      </c>
      <c r="E65" s="6" t="s">
        <v>23</v>
      </c>
      <c r="F65" s="11">
        <v>2012</v>
      </c>
      <c r="G65" s="11" t="s">
        <v>365</v>
      </c>
      <c r="H65" s="31" t="s">
        <v>365</v>
      </c>
    </row>
    <row r="66" spans="1:8" x14ac:dyDescent="0.3">
      <c r="A66" s="17">
        <v>107</v>
      </c>
      <c r="B66" s="30" t="s">
        <v>543</v>
      </c>
      <c r="C66" s="5" t="s">
        <v>186</v>
      </c>
      <c r="D66" s="5" t="s">
        <v>187</v>
      </c>
      <c r="E66" s="6" t="s">
        <v>188</v>
      </c>
      <c r="F66" s="11">
        <v>2012</v>
      </c>
      <c r="G66" s="11" t="s">
        <v>365</v>
      </c>
      <c r="H66" s="31" t="s">
        <v>365</v>
      </c>
    </row>
    <row r="67" spans="1:8" x14ac:dyDescent="0.3">
      <c r="A67" s="17">
        <v>108</v>
      </c>
      <c r="B67" s="30" t="s">
        <v>543</v>
      </c>
      <c r="C67" s="5" t="s">
        <v>192</v>
      </c>
      <c r="D67" s="5" t="s">
        <v>193</v>
      </c>
      <c r="E67" s="6" t="s">
        <v>194</v>
      </c>
      <c r="F67" s="11">
        <v>2006</v>
      </c>
      <c r="G67" s="11" t="s">
        <v>365</v>
      </c>
      <c r="H67" s="31" t="s">
        <v>365</v>
      </c>
    </row>
    <row r="68" spans="1:8" x14ac:dyDescent="0.3">
      <c r="A68" s="17">
        <v>110</v>
      </c>
      <c r="B68" s="30" t="s">
        <v>773</v>
      </c>
      <c r="C68" s="7" t="s">
        <v>25</v>
      </c>
      <c r="D68" s="7" t="s">
        <v>125</v>
      </c>
      <c r="E68" s="6" t="s">
        <v>12</v>
      </c>
      <c r="F68" s="11">
        <v>2016</v>
      </c>
      <c r="G68" s="11" t="s">
        <v>365</v>
      </c>
      <c r="H68" s="31" t="s">
        <v>365</v>
      </c>
    </row>
    <row r="69" spans="1:8" x14ac:dyDescent="0.3">
      <c r="A69" s="17">
        <v>113</v>
      </c>
      <c r="B69" s="30" t="s">
        <v>543</v>
      </c>
      <c r="C69" s="5" t="s">
        <v>201</v>
      </c>
      <c r="D69" s="5" t="s">
        <v>202</v>
      </c>
      <c r="E69" s="6" t="s">
        <v>203</v>
      </c>
      <c r="F69" s="11">
        <v>2006</v>
      </c>
      <c r="G69" s="11" t="s">
        <v>365</v>
      </c>
      <c r="H69" s="31" t="s">
        <v>365</v>
      </c>
    </row>
    <row r="70" spans="1:8" x14ac:dyDescent="0.3">
      <c r="A70" s="17">
        <v>114</v>
      </c>
      <c r="B70" s="30" t="s">
        <v>773</v>
      </c>
      <c r="C70" s="7" t="s">
        <v>92</v>
      </c>
      <c r="D70" s="7" t="s">
        <v>91</v>
      </c>
      <c r="E70" s="6" t="s">
        <v>15</v>
      </c>
      <c r="F70" s="11">
        <v>2015</v>
      </c>
      <c r="G70" s="11" t="s">
        <v>365</v>
      </c>
      <c r="H70" s="31" t="s">
        <v>365</v>
      </c>
    </row>
    <row r="71" spans="1:8" x14ac:dyDescent="0.3">
      <c r="A71" s="17">
        <v>115</v>
      </c>
      <c r="B71" s="30" t="s">
        <v>543</v>
      </c>
      <c r="C71" s="5" t="s">
        <v>204</v>
      </c>
      <c r="D71" s="5" t="s">
        <v>205</v>
      </c>
      <c r="E71" s="24" t="s">
        <v>206</v>
      </c>
      <c r="F71" s="11">
        <v>2010</v>
      </c>
      <c r="G71" s="11" t="s">
        <v>365</v>
      </c>
      <c r="H71" s="31" t="s">
        <v>365</v>
      </c>
    </row>
    <row r="72" spans="1:8" x14ac:dyDescent="0.3">
      <c r="A72" s="17">
        <v>117</v>
      </c>
      <c r="B72" s="30" t="s">
        <v>543</v>
      </c>
      <c r="C72" s="5" t="s">
        <v>207</v>
      </c>
      <c r="D72" s="5" t="s">
        <v>208</v>
      </c>
      <c r="E72" s="6" t="s">
        <v>209</v>
      </c>
      <c r="F72" s="11">
        <v>2012</v>
      </c>
      <c r="G72" s="11" t="s">
        <v>365</v>
      </c>
      <c r="H72" s="31" t="s">
        <v>365</v>
      </c>
    </row>
    <row r="73" spans="1:8" x14ac:dyDescent="0.3">
      <c r="A73" s="17">
        <v>118</v>
      </c>
      <c r="B73" s="30" t="s">
        <v>772</v>
      </c>
      <c r="C73" s="7" t="s">
        <v>42</v>
      </c>
      <c r="D73" s="7" t="s">
        <v>43</v>
      </c>
      <c r="E73" s="6" t="s">
        <v>44</v>
      </c>
      <c r="F73" s="11">
        <v>2016</v>
      </c>
      <c r="G73" s="11" t="s">
        <v>370</v>
      </c>
      <c r="H73" s="31" t="s">
        <v>370</v>
      </c>
    </row>
    <row r="74" spans="1:8" x14ac:dyDescent="0.3">
      <c r="A74" s="17">
        <v>119</v>
      </c>
      <c r="B74" s="30" t="s">
        <v>772</v>
      </c>
      <c r="C74" s="7" t="s">
        <v>51</v>
      </c>
      <c r="D74" s="7" t="s">
        <v>52</v>
      </c>
      <c r="E74" s="6" t="s">
        <v>53</v>
      </c>
      <c r="F74" s="11">
        <v>2018</v>
      </c>
      <c r="G74" s="11" t="s">
        <v>370</v>
      </c>
      <c r="H74" s="31" t="s">
        <v>370</v>
      </c>
    </row>
    <row r="75" spans="1:8" x14ac:dyDescent="0.3">
      <c r="A75" s="17">
        <v>120</v>
      </c>
      <c r="B75" s="30" t="s">
        <v>543</v>
      </c>
      <c r="C75" s="5" t="s">
        <v>210</v>
      </c>
      <c r="D75" s="5" t="s">
        <v>211</v>
      </c>
      <c r="E75" s="24" t="s">
        <v>523</v>
      </c>
      <c r="F75" s="11">
        <v>2016</v>
      </c>
      <c r="G75" s="11" t="s">
        <v>370</v>
      </c>
      <c r="H75" s="31" t="s">
        <v>370</v>
      </c>
    </row>
    <row r="76" spans="1:8" x14ac:dyDescent="0.3">
      <c r="A76" s="17">
        <v>122</v>
      </c>
      <c r="B76" s="30" t="s">
        <v>772</v>
      </c>
      <c r="C76" s="7" t="s">
        <v>78</v>
      </c>
      <c r="D76" s="7" t="s">
        <v>79</v>
      </c>
      <c r="E76" s="6" t="s">
        <v>80</v>
      </c>
      <c r="F76" s="11">
        <v>2010</v>
      </c>
      <c r="G76" s="30" t="s">
        <v>525</v>
      </c>
      <c r="H76" s="11" t="s">
        <v>524</v>
      </c>
    </row>
    <row r="77" spans="1:8" x14ac:dyDescent="0.3">
      <c r="A77" s="17">
        <v>123</v>
      </c>
      <c r="B77" s="30" t="s">
        <v>773</v>
      </c>
      <c r="C77" s="7" t="s">
        <v>94</v>
      </c>
      <c r="D77" s="7" t="s">
        <v>93</v>
      </c>
      <c r="E77" s="6" t="s">
        <v>19</v>
      </c>
      <c r="F77" s="11">
        <v>2013</v>
      </c>
      <c r="G77" s="11" t="s">
        <v>370</v>
      </c>
      <c r="H77" s="31" t="s">
        <v>370</v>
      </c>
    </row>
    <row r="78" spans="1:8" x14ac:dyDescent="0.3">
      <c r="A78" s="17">
        <v>124</v>
      </c>
      <c r="B78" s="30" t="s">
        <v>773</v>
      </c>
      <c r="C78" s="7" t="s">
        <v>84</v>
      </c>
      <c r="D78" s="7" t="s">
        <v>85</v>
      </c>
      <c r="E78" s="6" t="s">
        <v>86</v>
      </c>
      <c r="F78" s="11">
        <v>2013</v>
      </c>
      <c r="G78" s="11" t="s">
        <v>370</v>
      </c>
      <c r="H78" s="31" t="s">
        <v>370</v>
      </c>
    </row>
    <row r="79" spans="1:8" x14ac:dyDescent="0.3">
      <c r="A79" s="17">
        <v>125</v>
      </c>
      <c r="B79" s="30" t="s">
        <v>543</v>
      </c>
      <c r="C79" s="5" t="s">
        <v>218</v>
      </c>
      <c r="D79" s="5" t="s">
        <v>219</v>
      </c>
      <c r="E79" s="6" t="s">
        <v>220</v>
      </c>
      <c r="F79" s="11">
        <v>2008</v>
      </c>
      <c r="G79" s="11" t="s">
        <v>370</v>
      </c>
      <c r="H79" s="31" t="s">
        <v>370</v>
      </c>
    </row>
    <row r="80" spans="1:8" x14ac:dyDescent="0.3">
      <c r="A80" s="17">
        <v>127</v>
      </c>
      <c r="B80" s="30" t="s">
        <v>773</v>
      </c>
      <c r="C80" s="7" t="s">
        <v>120</v>
      </c>
      <c r="D80" s="7" t="s">
        <v>119</v>
      </c>
      <c r="E80" s="6" t="s">
        <v>137</v>
      </c>
      <c r="F80" s="11">
        <v>2017</v>
      </c>
      <c r="G80" s="11" t="s">
        <v>370</v>
      </c>
      <c r="H80" s="31" t="s">
        <v>370</v>
      </c>
    </row>
    <row r="81" spans="1:8" x14ac:dyDescent="0.3">
      <c r="A81" s="17">
        <v>131</v>
      </c>
      <c r="B81" s="30" t="s">
        <v>543</v>
      </c>
      <c r="C81" s="5" t="s">
        <v>292</v>
      </c>
      <c r="D81" s="5" t="s">
        <v>293</v>
      </c>
      <c r="E81" s="24" t="s">
        <v>294</v>
      </c>
      <c r="F81" s="11">
        <v>2012</v>
      </c>
      <c r="G81" s="11" t="s">
        <v>370</v>
      </c>
      <c r="H81" s="31" t="s">
        <v>370</v>
      </c>
    </row>
    <row r="82" spans="1:8" x14ac:dyDescent="0.3">
      <c r="A82" s="17">
        <v>132</v>
      </c>
      <c r="B82" s="30" t="s">
        <v>543</v>
      </c>
      <c r="C82" s="5" t="s">
        <v>221</v>
      </c>
      <c r="D82" s="5" t="s">
        <v>222</v>
      </c>
      <c r="E82" s="6" t="s">
        <v>223</v>
      </c>
      <c r="F82" s="11">
        <v>2012</v>
      </c>
      <c r="G82" s="11" t="s">
        <v>394</v>
      </c>
      <c r="H82" s="31" t="s">
        <v>450</v>
      </c>
    </row>
    <row r="83" spans="1:8" x14ac:dyDescent="0.3">
      <c r="A83" s="17">
        <v>136</v>
      </c>
      <c r="B83" s="30" t="s">
        <v>772</v>
      </c>
      <c r="C83" s="7" t="s">
        <v>75</v>
      </c>
      <c r="D83" s="7" t="s">
        <v>76</v>
      </c>
      <c r="E83" s="6" t="s">
        <v>77</v>
      </c>
      <c r="F83" s="11">
        <v>2017</v>
      </c>
      <c r="G83" s="11" t="s">
        <v>370</v>
      </c>
      <c r="H83" s="31" t="s">
        <v>370</v>
      </c>
    </row>
    <row r="84" spans="1:8" x14ac:dyDescent="0.3">
      <c r="A84" s="17">
        <v>138</v>
      </c>
      <c r="B84" s="30" t="s">
        <v>543</v>
      </c>
      <c r="C84" s="5" t="s">
        <v>224</v>
      </c>
      <c r="D84" s="5" t="s">
        <v>225</v>
      </c>
      <c r="E84" s="6" t="s">
        <v>226</v>
      </c>
      <c r="F84" s="11">
        <v>2007</v>
      </c>
      <c r="G84" s="11" t="s">
        <v>370</v>
      </c>
      <c r="H84" s="31" t="s">
        <v>370</v>
      </c>
    </row>
    <row r="85" spans="1:8" x14ac:dyDescent="0.3">
      <c r="A85" s="17">
        <v>140</v>
      </c>
      <c r="B85" s="30" t="s">
        <v>773</v>
      </c>
      <c r="C85" s="7" t="s">
        <v>111</v>
      </c>
      <c r="D85" s="7" t="s">
        <v>110</v>
      </c>
      <c r="E85" s="6" t="s">
        <v>21</v>
      </c>
      <c r="F85" s="11">
        <v>2011</v>
      </c>
      <c r="G85" s="11" t="s">
        <v>370</v>
      </c>
      <c r="H85" s="31" t="s">
        <v>370</v>
      </c>
    </row>
    <row r="86" spans="1:8" x14ac:dyDescent="0.3">
      <c r="A86" s="17">
        <v>142</v>
      </c>
      <c r="B86" s="30" t="s">
        <v>543</v>
      </c>
      <c r="C86" s="5" t="s">
        <v>230</v>
      </c>
      <c r="D86" s="5" t="s">
        <v>231</v>
      </c>
      <c r="E86" s="6" t="s">
        <v>232</v>
      </c>
      <c r="F86" s="11">
        <v>2014</v>
      </c>
      <c r="G86" s="11" t="s">
        <v>370</v>
      </c>
      <c r="H86" s="31" t="s">
        <v>370</v>
      </c>
    </row>
    <row r="87" spans="1:8" x14ac:dyDescent="0.3">
      <c r="A87" s="17">
        <v>143</v>
      </c>
      <c r="B87" s="30" t="s">
        <v>543</v>
      </c>
      <c r="C87" s="5" t="s">
        <v>233</v>
      </c>
      <c r="D87" s="5" t="s">
        <v>234</v>
      </c>
      <c r="E87" s="6" t="s">
        <v>235</v>
      </c>
      <c r="F87" s="11">
        <v>2013</v>
      </c>
      <c r="G87" s="11" t="s">
        <v>370</v>
      </c>
      <c r="H87" s="31" t="s">
        <v>370</v>
      </c>
    </row>
    <row r="88" spans="1:8" x14ac:dyDescent="0.3">
      <c r="A88" s="17">
        <v>144</v>
      </c>
      <c r="B88" s="30" t="s">
        <v>543</v>
      </c>
      <c r="C88" s="5" t="s">
        <v>236</v>
      </c>
      <c r="D88" s="5" t="s">
        <v>237</v>
      </c>
      <c r="E88" s="6" t="s">
        <v>238</v>
      </c>
      <c r="F88" s="11">
        <v>2009</v>
      </c>
      <c r="G88" s="11" t="s">
        <v>370</v>
      </c>
      <c r="H88" s="31" t="s">
        <v>370</v>
      </c>
    </row>
    <row r="89" spans="1:8" x14ac:dyDescent="0.3">
      <c r="A89" s="17">
        <v>145</v>
      </c>
      <c r="B89" s="30" t="s">
        <v>543</v>
      </c>
      <c r="C89" s="5" t="s">
        <v>239</v>
      </c>
      <c r="D89" s="5" t="s">
        <v>240</v>
      </c>
      <c r="E89" s="6" t="s">
        <v>241</v>
      </c>
      <c r="F89" s="11">
        <v>1997</v>
      </c>
      <c r="G89" s="11" t="s">
        <v>370</v>
      </c>
      <c r="H89" s="31" t="s">
        <v>370</v>
      </c>
    </row>
    <row r="90" spans="1:8" x14ac:dyDescent="0.3">
      <c r="A90" s="17">
        <v>147</v>
      </c>
      <c r="B90" s="30" t="s">
        <v>773</v>
      </c>
      <c r="C90" s="7" t="s">
        <v>127</v>
      </c>
      <c r="D90" s="7" t="s">
        <v>126</v>
      </c>
      <c r="E90" s="6" t="s">
        <v>16</v>
      </c>
      <c r="F90" s="11">
        <v>2014</v>
      </c>
      <c r="G90" s="11" t="s">
        <v>542</v>
      </c>
      <c r="H90" s="31" t="s">
        <v>541</v>
      </c>
    </row>
    <row r="91" spans="1:8" x14ac:dyDescent="0.3">
      <c r="A91" s="17">
        <v>150</v>
      </c>
      <c r="B91" s="30" t="s">
        <v>543</v>
      </c>
      <c r="C91" s="5" t="s">
        <v>242</v>
      </c>
      <c r="D91" s="5" t="s">
        <v>243</v>
      </c>
      <c r="E91" s="6" t="s">
        <v>244</v>
      </c>
      <c r="F91" s="11">
        <v>2000</v>
      </c>
      <c r="G91" s="11" t="s">
        <v>394</v>
      </c>
      <c r="H91" s="36" t="s">
        <v>544</v>
      </c>
    </row>
    <row r="92" spans="1:8" x14ac:dyDescent="0.3">
      <c r="A92" s="17">
        <v>152</v>
      </c>
      <c r="B92" s="30" t="s">
        <v>543</v>
      </c>
      <c r="C92" s="5" t="s">
        <v>245</v>
      </c>
      <c r="D92" s="5" t="s">
        <v>246</v>
      </c>
      <c r="E92" s="6" t="s">
        <v>247</v>
      </c>
      <c r="F92" s="11">
        <v>2009</v>
      </c>
      <c r="G92" s="11" t="s">
        <v>365</v>
      </c>
      <c r="H92" s="31" t="s">
        <v>365</v>
      </c>
    </row>
    <row r="93" spans="1:8" x14ac:dyDescent="0.3">
      <c r="A93" s="17">
        <v>153</v>
      </c>
      <c r="B93" s="30" t="s">
        <v>543</v>
      </c>
      <c r="C93" s="5" t="s">
        <v>248</v>
      </c>
      <c r="D93" s="5" t="s">
        <v>249</v>
      </c>
      <c r="E93" s="6" t="s">
        <v>250</v>
      </c>
      <c r="F93" s="11">
        <v>2011</v>
      </c>
      <c r="G93" s="11" t="s">
        <v>365</v>
      </c>
      <c r="H93" s="31" t="s">
        <v>365</v>
      </c>
    </row>
    <row r="94" spans="1:8" x14ac:dyDescent="0.3">
      <c r="A94" s="17">
        <v>154</v>
      </c>
      <c r="B94" s="30" t="s">
        <v>772</v>
      </c>
      <c r="C94" s="7" t="s">
        <v>72</v>
      </c>
      <c r="D94" s="7" t="s">
        <v>73</v>
      </c>
      <c r="E94" s="6" t="s">
        <v>74</v>
      </c>
      <c r="F94" s="11">
        <v>2018</v>
      </c>
      <c r="G94" s="11" t="s">
        <v>365</v>
      </c>
      <c r="H94" s="31" t="s">
        <v>365</v>
      </c>
    </row>
    <row r="95" spans="1:8" x14ac:dyDescent="0.3">
      <c r="A95" s="17">
        <v>155</v>
      </c>
      <c r="B95" s="30" t="s">
        <v>773</v>
      </c>
      <c r="C95" s="7" t="s">
        <v>107</v>
      </c>
      <c r="D95" s="7" t="s">
        <v>106</v>
      </c>
      <c r="E95" s="6" t="s">
        <v>138</v>
      </c>
      <c r="F95" s="11">
        <v>2016</v>
      </c>
      <c r="G95" s="11" t="s">
        <v>365</v>
      </c>
      <c r="H95" s="31" t="s">
        <v>365</v>
      </c>
    </row>
    <row r="96" spans="1:8" x14ac:dyDescent="0.3">
      <c r="A96" s="17">
        <v>156</v>
      </c>
      <c r="B96" s="30" t="s">
        <v>543</v>
      </c>
      <c r="C96" s="5" t="s">
        <v>254</v>
      </c>
      <c r="D96" s="5" t="s">
        <v>255</v>
      </c>
      <c r="E96" s="6" t="s">
        <v>256</v>
      </c>
      <c r="F96" s="11">
        <v>2011</v>
      </c>
      <c r="G96" s="11" t="s">
        <v>453</v>
      </c>
      <c r="H96" s="31" t="s">
        <v>365</v>
      </c>
    </row>
    <row r="97" spans="1:8" x14ac:dyDescent="0.3">
      <c r="A97" s="17">
        <v>157</v>
      </c>
      <c r="B97" s="30" t="s">
        <v>543</v>
      </c>
      <c r="C97" s="5" t="s">
        <v>281</v>
      </c>
      <c r="D97" s="5" t="s">
        <v>282</v>
      </c>
      <c r="E97" s="6" t="s">
        <v>283</v>
      </c>
      <c r="F97" s="11">
        <v>2000</v>
      </c>
      <c r="G97" s="30" t="s">
        <v>365</v>
      </c>
      <c r="H97" s="30" t="s">
        <v>365</v>
      </c>
    </row>
    <row r="98" spans="1:8" x14ac:dyDescent="0.3">
      <c r="A98" s="17">
        <v>158</v>
      </c>
      <c r="B98" s="30" t="s">
        <v>543</v>
      </c>
      <c r="C98" s="5" t="s">
        <v>257</v>
      </c>
      <c r="D98" s="5" t="s">
        <v>258</v>
      </c>
      <c r="E98" s="6" t="s">
        <v>259</v>
      </c>
      <c r="F98" s="11">
        <v>2005</v>
      </c>
      <c r="G98" s="11" t="s">
        <v>446</v>
      </c>
      <c r="H98" s="31"/>
    </row>
    <row r="99" spans="1:8" x14ac:dyDescent="0.3">
      <c r="A99" s="17">
        <v>159</v>
      </c>
      <c r="B99" s="30" t="s">
        <v>543</v>
      </c>
      <c r="C99" s="5" t="s">
        <v>260</v>
      </c>
      <c r="D99" s="5" t="s">
        <v>261</v>
      </c>
      <c r="E99" s="6" t="s">
        <v>262</v>
      </c>
      <c r="F99" s="11">
        <v>2006</v>
      </c>
      <c r="G99" s="11" t="s">
        <v>365</v>
      </c>
      <c r="H99" s="31" t="s">
        <v>365</v>
      </c>
    </row>
    <row r="100" spans="1:8" x14ac:dyDescent="0.3">
      <c r="A100" s="17">
        <v>160</v>
      </c>
      <c r="B100" s="30" t="s">
        <v>543</v>
      </c>
      <c r="C100" s="5" t="s">
        <v>263</v>
      </c>
      <c r="D100" s="5" t="s">
        <v>264</v>
      </c>
      <c r="E100" s="6" t="s">
        <v>265</v>
      </c>
      <c r="F100" s="11">
        <v>2012</v>
      </c>
      <c r="G100" s="11" t="s">
        <v>365</v>
      </c>
      <c r="H100" s="31" t="s">
        <v>365</v>
      </c>
    </row>
    <row r="101" spans="1:8" x14ac:dyDescent="0.3">
      <c r="A101" s="17">
        <v>161</v>
      </c>
      <c r="B101" s="30" t="s">
        <v>543</v>
      </c>
      <c r="C101" s="5" t="s">
        <v>266</v>
      </c>
      <c r="D101" s="5" t="s">
        <v>267</v>
      </c>
      <c r="E101" s="6" t="s">
        <v>268</v>
      </c>
      <c r="F101" s="11">
        <v>2008</v>
      </c>
      <c r="G101" s="11" t="s">
        <v>365</v>
      </c>
      <c r="H101" s="31" t="s">
        <v>365</v>
      </c>
    </row>
    <row r="102" spans="1:8" x14ac:dyDescent="0.3">
      <c r="A102" s="18">
        <v>162</v>
      </c>
      <c r="B102" s="30" t="s">
        <v>543</v>
      </c>
      <c r="C102" s="5" t="s">
        <v>269</v>
      </c>
      <c r="D102" s="5" t="s">
        <v>270</v>
      </c>
      <c r="E102" s="6" t="s">
        <v>271</v>
      </c>
      <c r="F102" s="11">
        <v>2013</v>
      </c>
      <c r="G102" s="11" t="s">
        <v>365</v>
      </c>
      <c r="H102" s="31" t="s">
        <v>365</v>
      </c>
    </row>
    <row r="103" spans="1:8" x14ac:dyDescent="0.3">
      <c r="A103" s="17">
        <v>170</v>
      </c>
      <c r="B103" s="30" t="s">
        <v>543</v>
      </c>
      <c r="C103" s="5" t="s">
        <v>278</v>
      </c>
      <c r="D103" s="5" t="s">
        <v>279</v>
      </c>
      <c r="E103" s="6" t="s">
        <v>280</v>
      </c>
      <c r="F103" s="11">
        <v>2013</v>
      </c>
      <c r="G103" s="11" t="s">
        <v>365</v>
      </c>
      <c r="H103" s="11" t="s">
        <v>365</v>
      </c>
    </row>
    <row r="104" spans="1:8" x14ac:dyDescent="0.3">
      <c r="A104" s="52">
        <v>172</v>
      </c>
      <c r="B104" s="39" t="s">
        <v>558</v>
      </c>
      <c r="C104" s="40" t="s">
        <v>560</v>
      </c>
      <c r="D104" s="40" t="s">
        <v>561</v>
      </c>
      <c r="E104" s="41" t="s">
        <v>562</v>
      </c>
      <c r="F104" s="39">
        <v>2018</v>
      </c>
      <c r="G104" s="11" t="s">
        <v>365</v>
      </c>
      <c r="H104" s="11" t="s">
        <v>365</v>
      </c>
    </row>
    <row r="105" spans="1:8" x14ac:dyDescent="0.3">
      <c r="A105" s="52">
        <v>173</v>
      </c>
      <c r="B105" s="39" t="s">
        <v>558</v>
      </c>
      <c r="C105" s="40" t="s">
        <v>563</v>
      </c>
      <c r="D105" s="40" t="s">
        <v>564</v>
      </c>
      <c r="E105" s="41" t="s">
        <v>565</v>
      </c>
      <c r="F105" s="39">
        <v>2019</v>
      </c>
      <c r="G105" s="30" t="s">
        <v>394</v>
      </c>
      <c r="H105" s="11" t="s">
        <v>365</v>
      </c>
    </row>
    <row r="106" spans="1:8" x14ac:dyDescent="0.3">
      <c r="A106" s="52">
        <v>174</v>
      </c>
      <c r="B106" s="39" t="s">
        <v>558</v>
      </c>
      <c r="C106" s="40" t="s">
        <v>567</v>
      </c>
      <c r="D106" s="40" t="s">
        <v>568</v>
      </c>
      <c r="E106" s="41" t="s">
        <v>569</v>
      </c>
      <c r="F106" s="39">
        <v>2019</v>
      </c>
      <c r="G106" s="11" t="s">
        <v>365</v>
      </c>
      <c r="H106" s="11" t="s">
        <v>365</v>
      </c>
    </row>
    <row r="107" spans="1:8" x14ac:dyDescent="0.3">
      <c r="A107" s="52">
        <v>175</v>
      </c>
      <c r="B107" s="39" t="s">
        <v>558</v>
      </c>
      <c r="C107" s="40" t="s">
        <v>571</v>
      </c>
      <c r="D107" s="40" t="s">
        <v>572</v>
      </c>
      <c r="E107" s="41" t="s">
        <v>573</v>
      </c>
      <c r="F107" s="39">
        <v>2018</v>
      </c>
      <c r="G107" s="11" t="s">
        <v>365</v>
      </c>
      <c r="H107" s="11" t="s">
        <v>365</v>
      </c>
    </row>
    <row r="108" spans="1:8" x14ac:dyDescent="0.3">
      <c r="A108" s="52">
        <v>176</v>
      </c>
      <c r="B108" s="39" t="s">
        <v>558</v>
      </c>
      <c r="C108" s="40" t="s">
        <v>575</v>
      </c>
      <c r="D108" s="40" t="s">
        <v>576</v>
      </c>
      <c r="E108" s="41" t="s">
        <v>577</v>
      </c>
      <c r="F108" s="39">
        <v>2018</v>
      </c>
      <c r="G108" s="11" t="s">
        <v>365</v>
      </c>
      <c r="H108" s="11" t="s">
        <v>365</v>
      </c>
    </row>
    <row r="109" spans="1:8" x14ac:dyDescent="0.3">
      <c r="A109" s="52">
        <v>177</v>
      </c>
      <c r="B109" s="39" t="s">
        <v>578</v>
      </c>
      <c r="C109" s="42" t="s">
        <v>579</v>
      </c>
      <c r="D109" s="42" t="s">
        <v>580</v>
      </c>
      <c r="E109" s="43" t="s">
        <v>581</v>
      </c>
      <c r="F109" s="44">
        <v>2018</v>
      </c>
      <c r="G109" s="11" t="s">
        <v>365</v>
      </c>
      <c r="H109" s="11" t="s">
        <v>365</v>
      </c>
    </row>
    <row r="110" spans="1:8" x14ac:dyDescent="0.3">
      <c r="A110" s="52">
        <v>178</v>
      </c>
      <c r="B110" s="39" t="s">
        <v>578</v>
      </c>
      <c r="C110" s="42" t="s">
        <v>583</v>
      </c>
      <c r="D110" s="42" t="s">
        <v>584</v>
      </c>
      <c r="E110" s="43" t="s">
        <v>585</v>
      </c>
      <c r="F110" s="44">
        <v>2018</v>
      </c>
      <c r="G110" s="11" t="s">
        <v>365</v>
      </c>
      <c r="H110" s="11" t="s">
        <v>365</v>
      </c>
    </row>
    <row r="111" spans="1:8" x14ac:dyDescent="0.3">
      <c r="A111" s="52">
        <v>180</v>
      </c>
      <c r="B111" s="39" t="s">
        <v>578</v>
      </c>
      <c r="C111" s="42" t="s">
        <v>587</v>
      </c>
      <c r="D111" s="42" t="s">
        <v>588</v>
      </c>
      <c r="E111" s="43" t="s">
        <v>589</v>
      </c>
      <c r="F111" s="44">
        <v>2018</v>
      </c>
      <c r="G111" s="11" t="s">
        <v>365</v>
      </c>
      <c r="H111" s="11" t="s">
        <v>365</v>
      </c>
    </row>
    <row r="112" spans="1:8" x14ac:dyDescent="0.3">
      <c r="A112" s="52">
        <v>181</v>
      </c>
      <c r="B112" s="39" t="s">
        <v>591</v>
      </c>
      <c r="C112" s="40" t="s">
        <v>592</v>
      </c>
      <c r="D112" s="40" t="s">
        <v>593</v>
      </c>
      <c r="E112" s="41" t="s">
        <v>594</v>
      </c>
      <c r="F112" s="39">
        <v>2018</v>
      </c>
      <c r="G112" s="11" t="s">
        <v>365</v>
      </c>
      <c r="H112" s="11" t="s">
        <v>365</v>
      </c>
    </row>
    <row r="113" spans="1:9" x14ac:dyDescent="0.3">
      <c r="A113" s="52">
        <v>182</v>
      </c>
      <c r="B113" s="39" t="s">
        <v>591</v>
      </c>
      <c r="C113" s="40" t="s">
        <v>596</v>
      </c>
      <c r="D113" s="40" t="s">
        <v>597</v>
      </c>
      <c r="E113" s="41" t="s">
        <v>598</v>
      </c>
      <c r="F113" s="39">
        <v>2018</v>
      </c>
      <c r="G113" s="11" t="s">
        <v>365</v>
      </c>
      <c r="H113" s="11" t="s">
        <v>365</v>
      </c>
    </row>
    <row r="114" spans="1:9" x14ac:dyDescent="0.3">
      <c r="A114" s="52">
        <v>187</v>
      </c>
      <c r="B114" s="39" t="s">
        <v>591</v>
      </c>
      <c r="C114" s="40" t="s">
        <v>599</v>
      </c>
      <c r="D114" s="40" t="s">
        <v>600</v>
      </c>
      <c r="E114" s="41" t="s">
        <v>601</v>
      </c>
      <c r="F114" s="39">
        <v>2018</v>
      </c>
      <c r="G114" s="11" t="s">
        <v>365</v>
      </c>
      <c r="H114" s="11" t="s">
        <v>365</v>
      </c>
    </row>
    <row r="115" spans="1:9" x14ac:dyDescent="0.3">
      <c r="A115" s="52">
        <v>188</v>
      </c>
      <c r="B115" s="39" t="s">
        <v>591</v>
      </c>
      <c r="C115" s="40" t="s">
        <v>602</v>
      </c>
      <c r="D115" s="40" t="s">
        <v>603</v>
      </c>
      <c r="E115" s="41" t="s">
        <v>604</v>
      </c>
      <c r="F115" s="39">
        <v>2018</v>
      </c>
      <c r="G115" s="11" t="s">
        <v>365</v>
      </c>
      <c r="H115" s="11" t="s">
        <v>365</v>
      </c>
    </row>
    <row r="116" spans="1:9" x14ac:dyDescent="0.3">
      <c r="A116" s="52">
        <v>189</v>
      </c>
      <c r="B116" s="39" t="s">
        <v>591</v>
      </c>
      <c r="C116" s="40" t="s">
        <v>605</v>
      </c>
      <c r="D116" s="40" t="s">
        <v>606</v>
      </c>
      <c r="E116" s="41" t="s">
        <v>607</v>
      </c>
      <c r="F116" s="39">
        <v>2018</v>
      </c>
      <c r="G116" s="11" t="s">
        <v>365</v>
      </c>
      <c r="H116" s="11" t="s">
        <v>365</v>
      </c>
    </row>
    <row r="117" spans="1:9" x14ac:dyDescent="0.3">
      <c r="A117" s="52">
        <v>196</v>
      </c>
      <c r="B117" s="39" t="s">
        <v>591</v>
      </c>
      <c r="C117" s="40" t="s">
        <v>608</v>
      </c>
      <c r="D117" s="40" t="s">
        <v>609</v>
      </c>
      <c r="E117" s="41" t="s">
        <v>610</v>
      </c>
      <c r="F117" s="39">
        <v>2018</v>
      </c>
      <c r="G117" s="30" t="s">
        <v>394</v>
      </c>
      <c r="H117" s="30" t="s">
        <v>800</v>
      </c>
    </row>
    <row r="118" spans="1:9" x14ac:dyDescent="0.3">
      <c r="A118" s="52">
        <v>197</v>
      </c>
      <c r="B118" s="39" t="s">
        <v>591</v>
      </c>
      <c r="C118" s="40" t="s">
        <v>611</v>
      </c>
      <c r="D118" s="40" t="s">
        <v>612</v>
      </c>
      <c r="E118" s="41" t="s">
        <v>613</v>
      </c>
      <c r="F118" s="39">
        <v>2019</v>
      </c>
      <c r="G118" s="11" t="s">
        <v>365</v>
      </c>
      <c r="H118" s="11" t="s">
        <v>365</v>
      </c>
    </row>
    <row r="119" spans="1:9" x14ac:dyDescent="0.3">
      <c r="A119" s="52">
        <v>200</v>
      </c>
      <c r="B119" s="39" t="s">
        <v>591</v>
      </c>
      <c r="C119" s="40" t="s">
        <v>615</v>
      </c>
      <c r="D119" s="40" t="s">
        <v>616</v>
      </c>
      <c r="E119" s="41" t="s">
        <v>617</v>
      </c>
      <c r="F119" s="39">
        <v>2018</v>
      </c>
      <c r="G119" s="30" t="s">
        <v>365</v>
      </c>
      <c r="H119" s="30" t="s">
        <v>365</v>
      </c>
    </row>
    <row r="120" spans="1:9" x14ac:dyDescent="0.3">
      <c r="A120" s="52">
        <v>203</v>
      </c>
      <c r="B120" s="39" t="s">
        <v>591</v>
      </c>
      <c r="C120" s="40" t="s">
        <v>619</v>
      </c>
      <c r="D120" s="40" t="s">
        <v>620</v>
      </c>
      <c r="E120" s="41" t="s">
        <v>621</v>
      </c>
      <c r="F120" s="39" t="s">
        <v>806</v>
      </c>
      <c r="G120" s="39" t="s">
        <v>370</v>
      </c>
      <c r="H120" s="39" t="s">
        <v>365</v>
      </c>
      <c r="I120" s="54"/>
    </row>
    <row r="121" spans="1:9" x14ac:dyDescent="0.3">
      <c r="A121" s="52">
        <v>204</v>
      </c>
      <c r="B121" s="39" t="s">
        <v>591</v>
      </c>
      <c r="C121" s="40" t="s">
        <v>622</v>
      </c>
      <c r="D121" s="40" t="s">
        <v>623</v>
      </c>
      <c r="E121" s="41" t="s">
        <v>624</v>
      </c>
      <c r="F121" s="39">
        <v>2018</v>
      </c>
      <c r="G121" s="30"/>
      <c r="H121" s="30"/>
    </row>
    <row r="122" spans="1:9" x14ac:dyDescent="0.3">
      <c r="A122" s="52">
        <v>206</v>
      </c>
      <c r="B122" s="39" t="s">
        <v>591</v>
      </c>
      <c r="C122" s="40" t="s">
        <v>626</v>
      </c>
      <c r="D122" s="40" t="s">
        <v>627</v>
      </c>
      <c r="E122" s="41" t="s">
        <v>628</v>
      </c>
      <c r="F122" s="39"/>
      <c r="G122" s="30" t="s">
        <v>365</v>
      </c>
      <c r="H122" s="30" t="s">
        <v>365</v>
      </c>
    </row>
    <row r="123" spans="1:9" x14ac:dyDescent="0.3">
      <c r="A123" s="52">
        <v>208</v>
      </c>
      <c r="B123" s="39" t="s">
        <v>591</v>
      </c>
      <c r="C123" s="40" t="s">
        <v>629</v>
      </c>
      <c r="D123" s="40" t="s">
        <v>630</v>
      </c>
      <c r="E123" s="41" t="s">
        <v>631</v>
      </c>
      <c r="F123" s="39">
        <v>2019</v>
      </c>
      <c r="G123" s="30" t="s">
        <v>365</v>
      </c>
      <c r="H123" s="30" t="s">
        <v>365</v>
      </c>
    </row>
    <row r="124" spans="1:9" x14ac:dyDescent="0.3">
      <c r="A124" s="52">
        <v>209</v>
      </c>
      <c r="B124" s="39" t="s">
        <v>591</v>
      </c>
      <c r="C124" s="40" t="s">
        <v>632</v>
      </c>
      <c r="D124" s="40" t="s">
        <v>633</v>
      </c>
      <c r="E124" s="41" t="s">
        <v>634</v>
      </c>
      <c r="F124" s="39">
        <v>2018</v>
      </c>
      <c r="G124" s="30"/>
      <c r="H124" s="30"/>
    </row>
    <row r="125" spans="1:9" x14ac:dyDescent="0.3">
      <c r="A125" s="52">
        <v>210</v>
      </c>
      <c r="B125" s="39" t="s">
        <v>591</v>
      </c>
      <c r="C125" s="40" t="s">
        <v>635</v>
      </c>
      <c r="D125" s="40" t="s">
        <v>636</v>
      </c>
      <c r="E125" s="41" t="s">
        <v>637</v>
      </c>
      <c r="F125" s="39">
        <v>2019</v>
      </c>
      <c r="G125" s="30" t="s">
        <v>365</v>
      </c>
      <c r="H125" s="30" t="s">
        <v>365</v>
      </c>
    </row>
    <row r="126" spans="1:9" x14ac:dyDescent="0.3">
      <c r="A126" s="52">
        <v>215</v>
      </c>
      <c r="B126" s="39" t="s">
        <v>591</v>
      </c>
      <c r="C126" s="40" t="s">
        <v>638</v>
      </c>
      <c r="D126" s="40" t="s">
        <v>639</v>
      </c>
      <c r="E126" s="41" t="s">
        <v>640</v>
      </c>
      <c r="F126" s="39">
        <v>2019</v>
      </c>
      <c r="G126" s="30" t="s">
        <v>394</v>
      </c>
      <c r="H126" s="30" t="s">
        <v>800</v>
      </c>
    </row>
    <row r="127" spans="1:9" x14ac:dyDescent="0.3">
      <c r="A127" s="52">
        <v>216</v>
      </c>
      <c r="B127" s="39" t="s">
        <v>591</v>
      </c>
      <c r="C127" s="40" t="s">
        <v>642</v>
      </c>
      <c r="D127" s="40" t="s">
        <v>614</v>
      </c>
      <c r="E127" s="41" t="s">
        <v>643</v>
      </c>
      <c r="F127" s="39">
        <v>2018</v>
      </c>
      <c r="G127" s="30" t="s">
        <v>365</v>
      </c>
      <c r="H127" s="30" t="s">
        <v>365</v>
      </c>
    </row>
    <row r="128" spans="1:9" x14ac:dyDescent="0.3">
      <c r="A128" s="52">
        <v>220</v>
      </c>
      <c r="B128" s="39" t="s">
        <v>644</v>
      </c>
      <c r="C128" s="42" t="s">
        <v>645</v>
      </c>
      <c r="D128" s="42" t="s">
        <v>646</v>
      </c>
      <c r="E128" s="43" t="s">
        <v>647</v>
      </c>
      <c r="F128" s="44">
        <v>2018</v>
      </c>
      <c r="G128" s="30" t="s">
        <v>365</v>
      </c>
      <c r="H128" s="30" t="s">
        <v>365</v>
      </c>
    </row>
    <row r="129" spans="1:9" x14ac:dyDescent="0.3">
      <c r="A129" s="52">
        <v>221</v>
      </c>
      <c r="B129" s="39" t="s">
        <v>644</v>
      </c>
      <c r="C129" s="42" t="s">
        <v>649</v>
      </c>
      <c r="D129" s="42" t="s">
        <v>650</v>
      </c>
      <c r="E129" s="43" t="s">
        <v>651</v>
      </c>
      <c r="F129" s="44">
        <v>2018</v>
      </c>
      <c r="G129" s="30" t="s">
        <v>365</v>
      </c>
      <c r="H129" s="30" t="s">
        <v>365</v>
      </c>
    </row>
    <row r="130" spans="1:9" x14ac:dyDescent="0.3">
      <c r="A130" s="52">
        <v>222</v>
      </c>
      <c r="B130" s="39" t="s">
        <v>644</v>
      </c>
      <c r="C130" s="42" t="s">
        <v>653</v>
      </c>
      <c r="D130" s="42" t="s">
        <v>654</v>
      </c>
      <c r="E130" s="43" t="s">
        <v>655</v>
      </c>
      <c r="F130" s="44">
        <v>2019</v>
      </c>
      <c r="G130" s="30" t="s">
        <v>365</v>
      </c>
      <c r="H130" s="30" t="s">
        <v>365</v>
      </c>
    </row>
    <row r="131" spans="1:9" x14ac:dyDescent="0.3">
      <c r="A131" s="52">
        <v>223</v>
      </c>
      <c r="B131" s="39" t="s">
        <v>644</v>
      </c>
      <c r="C131" s="42" t="s">
        <v>657</v>
      </c>
      <c r="D131" s="42" t="s">
        <v>658</v>
      </c>
      <c r="E131" s="41" t="s">
        <v>659</v>
      </c>
      <c r="F131" s="44">
        <v>2019</v>
      </c>
      <c r="G131" s="30" t="s">
        <v>365</v>
      </c>
      <c r="H131" s="30" t="s">
        <v>365</v>
      </c>
    </row>
    <row r="132" spans="1:9" x14ac:dyDescent="0.3">
      <c r="A132" s="52">
        <v>225</v>
      </c>
      <c r="B132" s="39" t="s">
        <v>644</v>
      </c>
      <c r="C132" s="42" t="s">
        <v>660</v>
      </c>
      <c r="D132" s="42" t="s">
        <v>654</v>
      </c>
      <c r="E132" s="43" t="s">
        <v>661</v>
      </c>
      <c r="F132" s="44">
        <v>2018</v>
      </c>
      <c r="G132" s="30" t="s">
        <v>365</v>
      </c>
      <c r="H132" s="30" t="s">
        <v>365</v>
      </c>
    </row>
    <row r="133" spans="1:9" x14ac:dyDescent="0.3">
      <c r="A133" s="52">
        <v>227</v>
      </c>
      <c r="B133" s="39" t="s">
        <v>662</v>
      </c>
      <c r="C133" s="40" t="s">
        <v>663</v>
      </c>
      <c r="D133" s="40" t="s">
        <v>664</v>
      </c>
      <c r="E133" s="41" t="s">
        <v>665</v>
      </c>
      <c r="F133" s="39">
        <v>2019</v>
      </c>
      <c r="G133" s="30" t="s">
        <v>443</v>
      </c>
      <c r="H133" s="30" t="s">
        <v>443</v>
      </c>
    </row>
    <row r="134" spans="1:9" x14ac:dyDescent="0.3">
      <c r="A134" s="52">
        <v>232</v>
      </c>
      <c r="B134" s="39" t="s">
        <v>662</v>
      </c>
      <c r="C134" s="40" t="s">
        <v>670</v>
      </c>
      <c r="D134" s="40" t="s">
        <v>671</v>
      </c>
      <c r="E134" s="41" t="s">
        <v>672</v>
      </c>
      <c r="F134" s="39">
        <v>2019</v>
      </c>
      <c r="G134" s="30" t="s">
        <v>365</v>
      </c>
      <c r="H134" s="30" t="s">
        <v>365</v>
      </c>
    </row>
    <row r="135" spans="1:9" x14ac:dyDescent="0.3">
      <c r="A135" s="52">
        <v>233</v>
      </c>
      <c r="B135" s="39" t="s">
        <v>662</v>
      </c>
      <c r="C135" s="40" t="s">
        <v>674</v>
      </c>
      <c r="D135" s="40" t="s">
        <v>675</v>
      </c>
      <c r="E135" s="41" t="s">
        <v>676</v>
      </c>
      <c r="F135" s="39">
        <v>2019</v>
      </c>
      <c r="G135" s="30" t="s">
        <v>365</v>
      </c>
      <c r="H135" s="30" t="s">
        <v>365</v>
      </c>
      <c r="I135" s="28"/>
    </row>
    <row r="136" spans="1:9" x14ac:dyDescent="0.3">
      <c r="A136" s="52">
        <v>234</v>
      </c>
      <c r="B136" s="39" t="s">
        <v>662</v>
      </c>
      <c r="C136" s="40" t="s">
        <v>678</v>
      </c>
      <c r="D136" s="40" t="s">
        <v>679</v>
      </c>
      <c r="E136" s="41" t="s">
        <v>680</v>
      </c>
      <c r="F136" s="39">
        <v>2019</v>
      </c>
      <c r="G136" s="30" t="s">
        <v>365</v>
      </c>
      <c r="H136" s="30" t="s">
        <v>365</v>
      </c>
    </row>
    <row r="137" spans="1:9" x14ac:dyDescent="0.3">
      <c r="A137" s="52">
        <v>237</v>
      </c>
      <c r="B137" s="39" t="s">
        <v>662</v>
      </c>
      <c r="C137" s="40" t="s">
        <v>681</v>
      </c>
      <c r="D137" s="40" t="s">
        <v>682</v>
      </c>
      <c r="E137" s="41" t="s">
        <v>683</v>
      </c>
      <c r="F137" s="39">
        <v>2018</v>
      </c>
      <c r="G137" s="30" t="s">
        <v>365</v>
      </c>
      <c r="H137" s="30" t="s">
        <v>365</v>
      </c>
    </row>
    <row r="138" spans="1:9" x14ac:dyDescent="0.3">
      <c r="A138" s="52">
        <v>239</v>
      </c>
      <c r="B138" s="39" t="s">
        <v>662</v>
      </c>
      <c r="C138" s="40" t="s">
        <v>685</v>
      </c>
      <c r="D138" s="40" t="s">
        <v>686</v>
      </c>
      <c r="E138" s="41" t="s">
        <v>687</v>
      </c>
      <c r="F138" s="39">
        <v>2018</v>
      </c>
      <c r="G138" s="30" t="s">
        <v>365</v>
      </c>
      <c r="H138" s="30" t="s">
        <v>365</v>
      </c>
    </row>
    <row r="139" spans="1:9" x14ac:dyDescent="0.3">
      <c r="A139" s="52">
        <v>241</v>
      </c>
      <c r="B139" s="39" t="s">
        <v>662</v>
      </c>
      <c r="C139" s="40" t="s">
        <v>689</v>
      </c>
      <c r="D139" s="40" t="s">
        <v>690</v>
      </c>
      <c r="E139" s="41" t="s">
        <v>691</v>
      </c>
      <c r="F139" s="39">
        <v>2018</v>
      </c>
      <c r="G139" s="30" t="s">
        <v>843</v>
      </c>
      <c r="H139" s="30" t="s">
        <v>843</v>
      </c>
    </row>
    <row r="140" spans="1:9" x14ac:dyDescent="0.3">
      <c r="A140" s="52">
        <v>242</v>
      </c>
      <c r="B140" s="39" t="s">
        <v>662</v>
      </c>
      <c r="C140" s="40" t="s">
        <v>693</v>
      </c>
      <c r="D140" s="40" t="s">
        <v>694</v>
      </c>
      <c r="E140" s="41" t="s">
        <v>695</v>
      </c>
      <c r="F140" s="39">
        <v>2018</v>
      </c>
      <c r="G140" s="30" t="s">
        <v>365</v>
      </c>
      <c r="H140" s="30" t="s">
        <v>365</v>
      </c>
    </row>
    <row r="141" spans="1:9" x14ac:dyDescent="0.3">
      <c r="A141" s="52">
        <v>246</v>
      </c>
      <c r="B141" s="39" t="s">
        <v>662</v>
      </c>
      <c r="C141" s="40" t="s">
        <v>696</v>
      </c>
      <c r="D141" s="40" t="s">
        <v>697</v>
      </c>
      <c r="E141" s="41" t="s">
        <v>698</v>
      </c>
      <c r="F141" s="39">
        <v>2019</v>
      </c>
      <c r="G141" s="30" t="s">
        <v>365</v>
      </c>
      <c r="H141" s="30" t="s">
        <v>365</v>
      </c>
    </row>
    <row r="142" spans="1:9" x14ac:dyDescent="0.3">
      <c r="A142" s="52">
        <v>247</v>
      </c>
      <c r="B142" s="39" t="s">
        <v>662</v>
      </c>
      <c r="C142" s="40" t="s">
        <v>699</v>
      </c>
      <c r="D142" s="40" t="s">
        <v>700</v>
      </c>
      <c r="E142" s="41" t="s">
        <v>701</v>
      </c>
      <c r="F142" s="39">
        <v>2019</v>
      </c>
      <c r="G142" s="30" t="s">
        <v>365</v>
      </c>
      <c r="H142" s="30" t="s">
        <v>365</v>
      </c>
    </row>
    <row r="143" spans="1:9" x14ac:dyDescent="0.3">
      <c r="A143" s="52">
        <v>248</v>
      </c>
      <c r="B143" s="39" t="s">
        <v>662</v>
      </c>
      <c r="C143" s="40" t="s">
        <v>703</v>
      </c>
      <c r="D143" s="40" t="s">
        <v>704</v>
      </c>
      <c r="E143" s="41" t="s">
        <v>705</v>
      </c>
      <c r="F143" s="39">
        <v>2018</v>
      </c>
      <c r="G143" s="30" t="s">
        <v>365</v>
      </c>
      <c r="H143" s="30" t="s">
        <v>365</v>
      </c>
    </row>
    <row r="144" spans="1:9" x14ac:dyDescent="0.3">
      <c r="A144" s="52">
        <v>250</v>
      </c>
      <c r="B144" s="39" t="s">
        <v>662</v>
      </c>
      <c r="C144" s="40" t="s">
        <v>706</v>
      </c>
      <c r="D144" s="40" t="s">
        <v>707</v>
      </c>
      <c r="E144" s="41" t="s">
        <v>708</v>
      </c>
      <c r="F144" s="39">
        <v>2018</v>
      </c>
      <c r="G144" s="30" t="s">
        <v>365</v>
      </c>
      <c r="H144" s="30" t="s">
        <v>365</v>
      </c>
    </row>
    <row r="145" spans="1:8" x14ac:dyDescent="0.3">
      <c r="A145" s="52">
        <v>251</v>
      </c>
      <c r="B145" s="39" t="s">
        <v>662</v>
      </c>
      <c r="C145" s="40" t="s">
        <v>709</v>
      </c>
      <c r="D145" s="40" t="s">
        <v>710</v>
      </c>
      <c r="E145" s="41" t="s">
        <v>711</v>
      </c>
      <c r="F145" s="39">
        <v>2018</v>
      </c>
      <c r="G145" s="30" t="s">
        <v>365</v>
      </c>
      <c r="H145" s="30" t="s">
        <v>365</v>
      </c>
    </row>
    <row r="146" spans="1:8" x14ac:dyDescent="0.3">
      <c r="A146" s="52">
        <v>252</v>
      </c>
      <c r="B146" s="39" t="s">
        <v>662</v>
      </c>
      <c r="C146" s="40" t="s">
        <v>713</v>
      </c>
      <c r="D146" s="40" t="s">
        <v>714</v>
      </c>
      <c r="E146" s="41" t="s">
        <v>715</v>
      </c>
      <c r="F146" s="39">
        <v>2019</v>
      </c>
      <c r="G146" s="30" t="s">
        <v>365</v>
      </c>
      <c r="H146" s="30" t="s">
        <v>365</v>
      </c>
    </row>
    <row r="147" spans="1:8" x14ac:dyDescent="0.3">
      <c r="A147" s="52">
        <v>253</v>
      </c>
      <c r="B147" s="39" t="s">
        <v>662</v>
      </c>
      <c r="C147" s="40" t="s">
        <v>716</v>
      </c>
      <c r="D147" s="40" t="s">
        <v>717</v>
      </c>
      <c r="E147" s="41" t="s">
        <v>718</v>
      </c>
      <c r="F147" s="39">
        <v>2018</v>
      </c>
      <c r="G147" s="30" t="s">
        <v>365</v>
      </c>
      <c r="H147" s="30" t="s">
        <v>365</v>
      </c>
    </row>
    <row r="148" spans="1:8" x14ac:dyDescent="0.3">
      <c r="A148" s="52">
        <v>254</v>
      </c>
      <c r="B148" s="39" t="s">
        <v>662</v>
      </c>
      <c r="C148" s="40" t="s">
        <v>719</v>
      </c>
      <c r="D148" s="40" t="s">
        <v>720</v>
      </c>
      <c r="E148" s="41" t="s">
        <v>721</v>
      </c>
      <c r="F148" s="39">
        <v>2018</v>
      </c>
      <c r="G148" s="30" t="s">
        <v>365</v>
      </c>
      <c r="H148" s="30" t="s">
        <v>365</v>
      </c>
    </row>
    <row r="149" spans="1:8" x14ac:dyDescent="0.3">
      <c r="A149" s="52">
        <v>255</v>
      </c>
      <c r="B149" s="39" t="s">
        <v>662</v>
      </c>
      <c r="C149" s="40" t="s">
        <v>723</v>
      </c>
      <c r="D149" s="40" t="s">
        <v>724</v>
      </c>
      <c r="E149" s="41" t="s">
        <v>725</v>
      </c>
      <c r="F149" s="39">
        <v>2018</v>
      </c>
      <c r="G149" s="30" t="s">
        <v>365</v>
      </c>
      <c r="H149" s="30" t="s">
        <v>365</v>
      </c>
    </row>
    <row r="150" spans="1:8" x14ac:dyDescent="0.3">
      <c r="A150" s="52">
        <v>258</v>
      </c>
      <c r="B150" s="39" t="s">
        <v>662</v>
      </c>
      <c r="C150" s="40" t="s">
        <v>727</v>
      </c>
      <c r="D150" s="40" t="s">
        <v>728</v>
      </c>
      <c r="E150" s="41" t="s">
        <v>729</v>
      </c>
      <c r="F150" s="39">
        <v>2019</v>
      </c>
      <c r="G150" s="30" t="s">
        <v>365</v>
      </c>
      <c r="H150" s="30" t="s">
        <v>365</v>
      </c>
    </row>
    <row r="151" spans="1:8" x14ac:dyDescent="0.3">
      <c r="A151" s="52">
        <v>261</v>
      </c>
      <c r="B151" s="39" t="s">
        <v>662</v>
      </c>
      <c r="C151" s="40" t="s">
        <v>730</v>
      </c>
      <c r="D151" s="40" t="s">
        <v>731</v>
      </c>
      <c r="E151" s="41" t="s">
        <v>732</v>
      </c>
      <c r="F151" s="39">
        <v>2018</v>
      </c>
      <c r="G151" s="30" t="s">
        <v>365</v>
      </c>
      <c r="H151" s="30" t="s">
        <v>365</v>
      </c>
    </row>
    <row r="152" spans="1:8" x14ac:dyDescent="0.3">
      <c r="A152" s="52">
        <v>264</v>
      </c>
      <c r="B152" s="39" t="s">
        <v>662</v>
      </c>
      <c r="C152" s="40" t="s">
        <v>734</v>
      </c>
      <c r="D152" s="40" t="s">
        <v>735</v>
      </c>
      <c r="E152" s="41" t="s">
        <v>736</v>
      </c>
      <c r="F152" s="39">
        <v>2019</v>
      </c>
      <c r="G152" s="30" t="s">
        <v>365</v>
      </c>
      <c r="H152" s="30" t="s">
        <v>365</v>
      </c>
    </row>
    <row r="153" spans="1:8" x14ac:dyDescent="0.3">
      <c r="A153" s="52">
        <v>268</v>
      </c>
      <c r="B153" s="39" t="s">
        <v>662</v>
      </c>
      <c r="C153" s="40" t="s">
        <v>737</v>
      </c>
      <c r="D153" s="40" t="s">
        <v>738</v>
      </c>
      <c r="E153" s="41" t="s">
        <v>739</v>
      </c>
      <c r="F153" s="39">
        <v>2019</v>
      </c>
      <c r="G153" s="30" t="s">
        <v>365</v>
      </c>
      <c r="H153" s="30" t="s">
        <v>365</v>
      </c>
    </row>
    <row r="154" spans="1:8" x14ac:dyDescent="0.3">
      <c r="A154" s="52">
        <v>269</v>
      </c>
      <c r="B154" s="39" t="s">
        <v>662</v>
      </c>
      <c r="C154" s="40" t="s">
        <v>741</v>
      </c>
      <c r="D154" s="40" t="s">
        <v>742</v>
      </c>
      <c r="E154" s="41" t="s">
        <v>743</v>
      </c>
      <c r="F154" s="39">
        <v>2018</v>
      </c>
      <c r="G154" s="30" t="s">
        <v>365</v>
      </c>
      <c r="H154" s="30" t="s">
        <v>365</v>
      </c>
    </row>
    <row r="155" spans="1:8" x14ac:dyDescent="0.3">
      <c r="A155" s="52">
        <v>272</v>
      </c>
      <c r="B155" s="39" t="s">
        <v>662</v>
      </c>
      <c r="C155" s="40" t="s">
        <v>749</v>
      </c>
      <c r="D155" s="40" t="s">
        <v>750</v>
      </c>
      <c r="E155" s="41" t="s">
        <v>751</v>
      </c>
      <c r="F155" s="39">
        <v>2019</v>
      </c>
      <c r="G155" s="30" t="s">
        <v>365</v>
      </c>
      <c r="H155" s="30" t="s">
        <v>365</v>
      </c>
    </row>
    <row r="156" spans="1:8" x14ac:dyDescent="0.3">
      <c r="A156" s="52">
        <v>273</v>
      </c>
      <c r="B156" s="39" t="s">
        <v>662</v>
      </c>
      <c r="C156" s="40" t="s">
        <v>752</v>
      </c>
      <c r="D156" s="40" t="s">
        <v>753</v>
      </c>
      <c r="E156" s="41" t="s">
        <v>754</v>
      </c>
      <c r="F156" s="39">
        <v>2018</v>
      </c>
      <c r="G156" s="30" t="s">
        <v>365</v>
      </c>
      <c r="H156" s="30" t="s">
        <v>365</v>
      </c>
    </row>
    <row r="157" spans="1:8" x14ac:dyDescent="0.3">
      <c r="A157" s="52">
        <v>278</v>
      </c>
      <c r="B157" s="39" t="s">
        <v>662</v>
      </c>
      <c r="C157" s="40" t="s">
        <v>756</v>
      </c>
      <c r="D157" s="40" t="s">
        <v>757</v>
      </c>
      <c r="E157" s="41" t="s">
        <v>758</v>
      </c>
      <c r="F157" s="39">
        <v>2018</v>
      </c>
      <c r="G157" s="30" t="s">
        <v>365</v>
      </c>
      <c r="H157" s="30" t="s">
        <v>365</v>
      </c>
    </row>
    <row r="158" spans="1:8" x14ac:dyDescent="0.3">
      <c r="A158" s="52">
        <v>279</v>
      </c>
      <c r="B158" s="39" t="s">
        <v>662</v>
      </c>
      <c r="C158" s="40" t="s">
        <v>759</v>
      </c>
      <c r="D158" s="40" t="s">
        <v>760</v>
      </c>
      <c r="E158" s="41" t="s">
        <v>761</v>
      </c>
      <c r="F158" s="39">
        <v>2018</v>
      </c>
      <c r="G158" s="30" t="s">
        <v>365</v>
      </c>
      <c r="H158" s="30" t="s">
        <v>365</v>
      </c>
    </row>
    <row r="159" spans="1:8" x14ac:dyDescent="0.3">
      <c r="A159" s="52">
        <v>281</v>
      </c>
      <c r="B159" s="39" t="s">
        <v>662</v>
      </c>
      <c r="C159" s="40" t="s">
        <v>763</v>
      </c>
      <c r="D159" s="40" t="s">
        <v>764</v>
      </c>
      <c r="E159" s="41" t="s">
        <v>765</v>
      </c>
      <c r="F159" s="39">
        <v>2018</v>
      </c>
      <c r="G159" s="30" t="s">
        <v>365</v>
      </c>
      <c r="H159" s="30" t="s">
        <v>365</v>
      </c>
    </row>
    <row r="160" spans="1:8" x14ac:dyDescent="0.3">
      <c r="A160" s="52">
        <v>282</v>
      </c>
      <c r="B160" s="39" t="s">
        <v>662</v>
      </c>
      <c r="C160" s="40" t="s">
        <v>766</v>
      </c>
      <c r="D160" s="40" t="s">
        <v>767</v>
      </c>
      <c r="E160" s="41" t="s">
        <v>768</v>
      </c>
      <c r="F160" s="39">
        <v>2019</v>
      </c>
      <c r="G160" s="30" t="s">
        <v>365</v>
      </c>
      <c r="H160" s="30" t="s">
        <v>365</v>
      </c>
    </row>
    <row r="164" spans="5:6" x14ac:dyDescent="0.3">
      <c r="E164" t="s">
        <v>1005</v>
      </c>
      <c r="F164">
        <v>2</v>
      </c>
    </row>
    <row r="165" spans="5:6" x14ac:dyDescent="0.3">
      <c r="E165" t="s">
        <v>1006</v>
      </c>
      <c r="F165">
        <v>4</v>
      </c>
    </row>
    <row r="166" spans="5:6" x14ac:dyDescent="0.3">
      <c r="E166" t="s">
        <v>1007</v>
      </c>
      <c r="F166">
        <v>19</v>
      </c>
    </row>
    <row r="167" spans="5:6" x14ac:dyDescent="0.3">
      <c r="E167" t="s">
        <v>1042</v>
      </c>
      <c r="F167">
        <v>134</v>
      </c>
    </row>
    <row r="168" spans="5:6" x14ac:dyDescent="0.3">
      <c r="F168">
        <f>SUM(F164:F167)</f>
        <v>159</v>
      </c>
    </row>
  </sheetData>
  <mergeCells count="1">
    <mergeCell ref="A1:I1"/>
  </mergeCells>
  <hyperlinks>
    <hyperlink ref="E94" r:id="rId1"/>
    <hyperlink ref="E55" r:id="rId2"/>
    <hyperlink ref="E21" r:id="rId3"/>
    <hyperlink ref="E65" r:id="rId4"/>
    <hyperlink ref="E73" r:id="rId5"/>
    <hyperlink ref="E60" r:id="rId6"/>
    <hyperlink ref="E13" r:id="rId7"/>
    <hyperlink ref="E74" r:id="rId8"/>
    <hyperlink ref="E61" r:id="rId9"/>
    <hyperlink ref="E24" r:id="rId10"/>
    <hyperlink ref="E28" r:id="rId11"/>
    <hyperlink ref="E22" r:id="rId12"/>
    <hyperlink ref="E26" r:id="rId13"/>
    <hyperlink ref="E27" r:id="rId14"/>
    <hyperlink ref="E83" r:id="rId15"/>
    <hyperlink ref="E76" r:id="rId16"/>
    <hyperlink ref="E18" r:id="rId17"/>
    <hyperlink ref="E78" r:id="rId18"/>
    <hyperlink ref="E38" r:id="rId19"/>
    <hyperlink ref="E23" r:id="rId20"/>
    <hyperlink ref="E41" r:id="rId21"/>
    <hyperlink ref="E68" r:id="rId22"/>
    <hyperlink ref="E39" r:id="rId23"/>
    <hyperlink ref="E25" r:id="rId24"/>
    <hyperlink ref="E19" r:id="rId25"/>
    <hyperlink ref="E70" r:id="rId26"/>
    <hyperlink ref="E90" r:id="rId27"/>
    <hyperlink ref="E20" r:id="rId28"/>
    <hyperlink ref="E77" r:id="rId29"/>
    <hyperlink ref="E58" r:id="rId30"/>
    <hyperlink ref="E17" r:id="rId31"/>
    <hyperlink ref="E6" r:id="rId32"/>
    <hyperlink ref="E85" r:id="rId33"/>
    <hyperlink ref="E40" r:id="rId34"/>
    <hyperlink ref="E3" r:id="rId35"/>
    <hyperlink ref="E45" r:id="rId36"/>
    <hyperlink ref="E51" r:id="rId37"/>
    <hyperlink ref="E52" r:id="rId38"/>
    <hyperlink ref="E63" r:id="rId39"/>
    <hyperlink ref="E12" r:id="rId40"/>
    <hyperlink ref="E80" r:id="rId41"/>
    <hyperlink ref="E95" r:id="rId42"/>
    <hyperlink ref="E36" r:id="rId43"/>
    <hyperlink ref="E11" r:id="rId44"/>
    <hyperlink ref="E43" r:id="rId45"/>
    <hyperlink ref="E44" r:id="rId46"/>
    <hyperlink ref="E46" r:id="rId47"/>
    <hyperlink ref="E47" r:id="rId48"/>
    <hyperlink ref="E48" r:id="rId49"/>
    <hyperlink ref="E49" r:id="rId50"/>
    <hyperlink ref="E50" r:id="rId51"/>
    <hyperlink ref="E30" r:id="rId52"/>
    <hyperlink ref="E53" r:id="rId53"/>
    <hyperlink ref="E33" r:id="rId54"/>
    <hyperlink ref="E57" r:id="rId55"/>
    <hyperlink ref="E59" r:id="rId56"/>
    <hyperlink ref="E4" r:id="rId57"/>
    <hyperlink ref="E54" r:id="rId58"/>
    <hyperlink ref="E64" r:id="rId59"/>
    <hyperlink ref="E66" r:id="rId60"/>
    <hyperlink ref="E31" r:id="rId61"/>
    <hyperlink ref="E67" r:id="rId62"/>
    <hyperlink ref="E16" r:id="rId63"/>
    <hyperlink ref="E34" r:id="rId64"/>
    <hyperlink ref="E69" r:id="rId65"/>
    <hyperlink ref="E71" r:id="rId66"/>
    <hyperlink ref="E72" r:id="rId67"/>
    <hyperlink ref="E10" r:id="rId68"/>
    <hyperlink ref="E79" r:id="rId69"/>
    <hyperlink ref="E82" r:id="rId70"/>
    <hyperlink ref="E84" r:id="rId71"/>
    <hyperlink ref="E37" r:id="rId72"/>
    <hyperlink ref="E86" r:id="rId73"/>
    <hyperlink ref="E87" r:id="rId74"/>
    <hyperlink ref="E88" r:id="rId75"/>
    <hyperlink ref="E89" r:id="rId76"/>
    <hyperlink ref="E91" r:id="rId77"/>
    <hyperlink ref="E92" r:id="rId78"/>
    <hyperlink ref="E93" r:id="rId79"/>
    <hyperlink ref="E35" r:id="rId80"/>
    <hyperlink ref="E96" r:id="rId81"/>
    <hyperlink ref="E98" r:id="rId82"/>
    <hyperlink ref="E99" r:id="rId83"/>
    <hyperlink ref="E100" r:id="rId84"/>
    <hyperlink ref="E101" r:id="rId85"/>
    <hyperlink ref="E102" r:id="rId86"/>
    <hyperlink ref="E32" r:id="rId87"/>
    <hyperlink ref="E15" r:id="rId88"/>
    <hyperlink ref="E103" r:id="rId89"/>
    <hyperlink ref="E97" r:id="rId90"/>
    <hyperlink ref="E5" r:id="rId91"/>
    <hyperlink ref="E42" r:id="rId92" location="page=43"/>
    <hyperlink ref="E62" r:id="rId93"/>
    <hyperlink ref="E81" r:id="rId94"/>
    <hyperlink ref="E56" r:id="rId95"/>
    <hyperlink ref="E9" r:id="rId96"/>
    <hyperlink ref="E14" r:id="rId97"/>
    <hyperlink ref="E29" r:id="rId98"/>
    <hyperlink ref="E7" r:id="rId99"/>
    <hyperlink ref="E8" r:id="rId100"/>
    <hyperlink ref="E75" r:id="rId101"/>
    <hyperlink ref="E104" r:id="rId102"/>
    <hyperlink ref="E105" r:id="rId103"/>
    <hyperlink ref="E106" r:id="rId104"/>
    <hyperlink ref="E107" r:id="rId105"/>
    <hyperlink ref="E108" r:id="rId106"/>
    <hyperlink ref="E109" r:id="rId107"/>
    <hyperlink ref="E110" r:id="rId108"/>
    <hyperlink ref="E111" r:id="rId109"/>
    <hyperlink ref="E112" r:id="rId110"/>
    <hyperlink ref="E113" r:id="rId111"/>
    <hyperlink ref="E114" r:id="rId112"/>
    <hyperlink ref="E115" r:id="rId113"/>
    <hyperlink ref="E116" r:id="rId114"/>
    <hyperlink ref="E117" r:id="rId115"/>
    <hyperlink ref="E118" r:id="rId116"/>
    <hyperlink ref="E119" r:id="rId117"/>
    <hyperlink ref="E120" r:id="rId118"/>
    <hyperlink ref="E121" r:id="rId119"/>
    <hyperlink ref="E122" r:id="rId120"/>
    <hyperlink ref="E123" r:id="rId121"/>
    <hyperlink ref="E124" r:id="rId122"/>
    <hyperlink ref="E125" r:id="rId123"/>
    <hyperlink ref="E126" r:id="rId124"/>
    <hyperlink ref="E127" r:id="rId125"/>
    <hyperlink ref="E128" r:id="rId126"/>
    <hyperlink ref="E129" r:id="rId127"/>
    <hyperlink ref="E130" r:id="rId128"/>
    <hyperlink ref="E131" r:id="rId129"/>
    <hyperlink ref="E132" r:id="rId130"/>
    <hyperlink ref="E133" r:id="rId131"/>
    <hyperlink ref="E134" r:id="rId132"/>
    <hyperlink ref="E135" r:id="rId133"/>
    <hyperlink ref="E136" r:id="rId134"/>
    <hyperlink ref="E137" r:id="rId135"/>
    <hyperlink ref="E138" r:id="rId136"/>
    <hyperlink ref="E139" r:id="rId137"/>
    <hyperlink ref="E140" r:id="rId138"/>
    <hyperlink ref="E141" r:id="rId139"/>
    <hyperlink ref="E142" r:id="rId140"/>
    <hyperlink ref="E143" r:id="rId141"/>
    <hyperlink ref="E144" r:id="rId142"/>
    <hyperlink ref="E145" r:id="rId143"/>
    <hyperlink ref="E146" r:id="rId144"/>
    <hyperlink ref="E147" r:id="rId145"/>
    <hyperlink ref="E148" r:id="rId146"/>
    <hyperlink ref="E149" r:id="rId147"/>
    <hyperlink ref="E150" r:id="rId148"/>
    <hyperlink ref="E151" r:id="rId149"/>
    <hyperlink ref="E152" r:id="rId150"/>
    <hyperlink ref="E153" r:id="rId151"/>
    <hyperlink ref="E154" r:id="rId152"/>
    <hyperlink ref="E155" r:id="rId153"/>
    <hyperlink ref="E156" r:id="rId154"/>
    <hyperlink ref="E157" r:id="rId155"/>
    <hyperlink ref="E158" r:id="rId156"/>
    <hyperlink ref="E159" r:id="rId157"/>
    <hyperlink ref="E160" r:id="rId158"/>
  </hyperlinks>
  <pageMargins left="0.511811024" right="0.511811024" top="0.78740157499999996" bottom="0.78740157499999996" header="0.31496062000000002" footer="0.31496062000000002"/>
  <pageSetup orientation="portrait" r:id="rId159"/>
  <drawing r:id="rId16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8 E A A B Q S w M E F A A C A A g A W Z t 5 U H Y J K I O n A A A A + A A A A B I A H A B D b 2 5 m a W c v U G F j a 2 F n Z S 5 4 b W w g o h g A K K A U A A A A A A A A A A A A A A A A A A A A A A A A A A A A h Y / R C o I w G I V f R X b v N s 1 Q 5 H d C 3 S Z E Q X Q 7 1 t K R T n G z + W 5 d 9 E i 9 Q k J Z 3 X V 5 D t + B 7 z x u d 8 j H p v a u s j e q 1 R k K M E W e 1 K I 9 K V 1 m a L B n P 0 E 5 g y 0 X F 1 5 K b 4 K 1 S U e j M l R Z 2 6 W E O O e w W + C 2 L 0 l I a U C O x W Y v K t l w X 2 l j u R Y S f V a n / y v E 4 P C S Y S G O E 7 y M I 4 q j J A A y 1 1 A o / U X C y R h T I D 8 l r I f a D r 1 k n f V X O y B z B P J + w Z 5 Q S w M E F A A C A A g A W Z t 5 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m b e V C R P g A Z J g E A A E c G A A A T A B w A R m 9 y b X V s Y X M v U 2 V j d G l v b j E u b S C i G A A o o B Q A A A A A A A A A A A A A A A A A A A A A A A A A A A D t U 0 1 L w 0 A Q v Q f y H 4 b t J Y E Q a K x e p I c S F b y 0 B 6 M e S g + b d K R L N 7 t h d y N K y J / R n 9 I / 5 q 4 x f t W D K E g L 7 m X h z c x 7 j z e M x s I w K e C i + 4 f H v u d 7 e k U V L i G j O X I 6 h D F w N L 4 H 9 p 1 J Y d A C p 3 c F 8 j i t l U J h r q V a 5 1 K u g 7 C Z T 2 m J Y / I y S R b t P H U T w i y i j m B A M l Z J m H C D i i 4 l s V y 2 m W O c K S r 0 j V R l K n l d i u y + Q h 0 8 y 0 V N Q x w o L G E E 5 8 I c j W J X b i N o y B d Q 8 h F q w 1 f p W W 0 U 1 d C R a Z h u H i W c M L F 5 K F l B 9 Z u X S 1 G x W 2 l m Z o W q s 6 O D z 8 a d U u / K y p K J U S y v j S u Q K 8 q l I q H v M f F N 6 f e x D / r 4 I E h C 8 p / + 3 6 b f h Z f 8 O P Z k J 2 J 3 0 M E 2 N N q G D v d 8 X / 2 1 J L + 7 l p 1 d 2 3 4 s 5 A l Q S w E C L Q A U A A I A C A B Z m 3 l Q d g k o g 6 c A A A D 4 A A A A E g A A A A A A A A A A A A A A A A A A A A A A Q 2 9 u Z m l n L 1 B h Y 2 t h Z 2 U u e G 1 s U E s B A i 0 A F A A C A A g A W Z t 5 U A / K 6 a u k A A A A 6 Q A A A B M A A A A A A A A A A A A A A A A A 8 w A A A F t D b 2 5 0 Z W 5 0 X 1 R 5 c G V z X S 5 4 b W x Q S w E C L Q A U A A I A C A B Z m 3 l Q k T 4 A G S Y B A A B H B g A A E w A A A A A A A A A A A A A A A A D k A Q A A R m 9 y b X V s Y X M v U 2 V j d G l v b j E u b V B L B Q Y A A A A A A w A D A M I A A A B X 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6 J A A A A A A A A N g k 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l b G E x P C 9 J d G V t U G F 0 a D 4 8 L 0 l 0 Z W 1 M b 2 N h d G l v b j 4 8 U 3 R h Y m x l R W 5 0 c m l l c z 4 8 R W 5 0 c n k g V H l w Z T 0 i S X N Q c m l 2 Y X R l I i B W Y W x 1 Z T 0 i b D A i I C 8 + P E V u d H J 5 I F R 5 c G U 9 I l J l c 3 V s d F R 5 c G U i I F Z h b H V l P S J z R X h j Z X B 0 a W 9 u I i A v P j x F b n R y e S B U e X B l P S J G a W x s R W 5 h Y m x l Z C I g V m F s d W U 9 I m w w I i A v P j x F b n R y e S B U e X B l P S J G a W x s V G 9 E Y X R h T W 9 k Z W x F b m F i b G V k I i B W Y W x 1 Z T 0 i b D A i I C 8 + P E V u d H J 5 I F R 5 c G U 9 I k Z p b G x T d G F 0 d X M i I F Z h b H V l P S J z Q 2 9 t c G x l d G U i I C 8 + P E V u d H J 5 I F R 5 c G U 9 I k Z p b G x D b 3 V u d C I g V m F s d W U 9 I m w 2 I i A v P j x F b n R y e S B U e X B l P S J G a W x s R X J y b 3 J D b 3 V u d C I g V m F s d W U 9 I m w w I i A v P j x F b n R y e S B U e X B l P S J G a W x s Q 2 9 s d W 1 u V H l w Z X M i I F Z h b H V l P S J z Q X d Z R i I g L z 4 8 R W 5 0 c n k g V H l w Z T 0 i R m l s b E N v b H V t b k 5 h b W V z I i B W Y W x 1 Z T 0 i c 1 s m c X V v d D t D b 2 x 1 b m E x J n F 1 b 3 Q 7 L C Z x d W 9 0 O 0 F 0 c m l i d X R v J n F 1 b 3 Q 7 L C Z x d W 9 0 O 1 Z h b G 9 y J n F 1 b 3 Q 7 X S I g L z 4 8 R W 5 0 c n k g V H l w Z T 0 i R m l s b E V y c m 9 y Q 2 9 k Z S I g V m F s d W U 9 I n N V b m t u b 3 d u I i A v P j x F b n R y e S B U e X B l P S J G a W x s T G F z d F V w Z G F 0 Z W Q i I F Z h b H V l P S J k M j A y M C 0 w M S 0 x N F Q x M z o w N z o 1 N S 4 1 O T I y M z E x W i I g L z 4 8 R W 5 0 c n k g V H l w Z T 0 i R m l s b G V k Q 2 9 t c G x l d G V S Z X N 1 b H R U b 1 d v c m t z a G V l d C I g V m F s d W U 9 I m w x I i A v P j x F b n R y e S B U e X B l P S J B Z G R l Z F R v R G F 0 Y U 1 v Z G V s I i B W Y W x 1 Z T 0 i b D A i I C 8 + P E V u d H J 5 I F R 5 c G U 9 I l J l Y 2 9 2 Z X J 5 V G F y Z 2 V 0 U 2 h l Z X Q i I F Z h b H V l P S J z U G x h b m l s a G E x I i A v P j x F b n R y e S B U e X B l P S J S Z W N v d m V y e V R h c m d l d E N v b H V t b i I g V m F s d W U 9 I m w x I i A v P j x F b n R y e S B U e X B l P S J S Z W N v d m V y e V R h c m d l d F J v d y I g V m F s d W U 9 I m w x I i A v P j x F b n R y e S B U e X B l P S J C d W Z m Z X J O Z X h 0 U m V m c m V z a C I g V m F s d W U 9 I m w x I i A v P j x F b n R y e S B U e X B l P S J S Z W x h d G l v b n N o a X B J b m Z v Q 2 9 u d G F p b m V y I i B W Y W x 1 Z T 0 i c 3 s m c X V v d D t j b 2 x 1 b W 5 D b 3 V u d C Z x d W 9 0 O z o z L C Z x d W 9 0 O 2 t l e U N v b H V t b k 5 h b W V z J n F 1 b 3 Q 7 O l t d L C Z x d W 9 0 O 3 F 1 Z X J 5 U m V s Y X R p b 2 5 z a G l w c y Z x d W 9 0 O z p b X S w m c X V v d D t j b 2 x 1 b W 5 J Z G V u d G l 0 a W V z J n F 1 b 3 Q 7 O l s m c X V v d D t T Z W N 0 a W 9 u M S 9 U Y W J l b G E x L 0 9 1 d H J h c y B D b 2 x 1 b m F z I E 7 D o 2 8 g R G l u w 6 J t a W N h c y 5 7 Q 2 9 s d W 5 h M S w w f S Z x d W 9 0 O y w m c X V v d D t T Z W N 0 a W 9 u M S 9 U Y W J l b G E x L 0 9 1 d H J h c y B D b 2 x 1 b m F z I E 7 D o 2 8 g R G l u w 6 J t a W N h c y 5 7 Q X R y a W J 1 d G 8 s M X 0 m c X V v d D s s J n F 1 b 3 Q 7 U 2 V j d G l v b j E v V G F i Z W x h M S 9 P d X R y Y X M g Q 2 9 s d W 5 h c y B O w 6 N v I E R p b s O i b W l j Y X M u e 1 Z h b G 9 y L D J 9 J n F 1 b 3 Q 7 X S w m c X V v d D t D b 2 x 1 b W 5 D b 3 V u d C Z x d W 9 0 O z o z L C Z x d W 9 0 O 0 t l e U N v b H V t b k 5 h b W V z J n F 1 b 3 Q 7 O l t d L C Z x d W 9 0 O 0 N v b H V t b k l k Z W 5 0 a X R p Z X M m c X V v d D s 6 W y Z x d W 9 0 O 1 N l Y 3 R p b 2 4 x L 1 R h Y m V s Y T E v T 3 V 0 c m F z I E N v b H V u Y X M g T s O j b y B E a W 7 D o m 1 p Y 2 F z L n t D b 2 x 1 b m E x L D B 9 J n F 1 b 3 Q 7 L C Z x d W 9 0 O 1 N l Y 3 R p b 2 4 x L 1 R h Y m V s Y T E v T 3 V 0 c m F z I E N v b H V u Y X M g T s O j b y B E a W 7 D o m 1 p Y 2 F z L n t B d H J p Y n V 0 b y w x f S Z x d W 9 0 O y w m c X V v d D t T Z W N 0 a W 9 u M S 9 U Y W J l b G E x L 0 9 1 d H J h c y B D b 2 x 1 b m F z I E 7 D o 2 8 g R G l u w 6 J t a W N h c y 5 7 V m F s b 3 I s M n 0 m c X V v d D t d L C Z x d W 9 0 O 1 J l b G F 0 a W 9 u c 2 h p c E l u Z m 8 m c X V v d D s 6 W 1 1 9 I i A v P j x F b n R y e S B U e X B l P S J O Y W 1 l V X B k Y X R l Z E F m d G V y R m l s b C I g V m F s d W U 9 I m w w I i A v P j w v U 3 R h Y m x l R W 5 0 c m l l c z 4 8 L 0 l 0 Z W 0 + P E l 0 Z W 0 + P E l 0 Z W 1 M b 2 N h d G l v b j 4 8 S X R l b V R 5 c G U + R m 9 y b X V s Y T w v S X R l b V R 5 c G U + P E l 0 Z W 1 Q Y X R o P l N l Y 3 R p b 2 4 x L 1 R h Y m V s Y T E v R m 9 u d G U 8 L 0 l 0 Z W 1 Q Y X R o P j w v S X R l b U x v Y 2 F 0 a W 9 u P j x T d G F i b G V F b n R y a W V z I C 8 + P C 9 J d G V t P j x J d G V t P j x J d G V t T G 9 j Y X R p b 2 4 + P E l 0 Z W 1 U e X B l P k Z v c m 1 1 b G E 8 L 0 l 0 Z W 1 U e X B l P j x J d G V t U G F 0 a D 5 T Z W N 0 a W 9 u M S 9 U Y W J l b G E x L 1 R p c G 8 l M j B B b H R l c m F k b z w v S X R l b V B h d G g + P C 9 J d G V t T G 9 j Y X R p b 2 4 + P F N 0 Y W J s Z U V u d H J p Z X M g L z 4 8 L 0 l 0 Z W 0 + P E l 0 Z W 0 + P E l 0 Z W 1 M b 2 N h d G l v b j 4 8 S X R l b V R 5 c G U + R m 9 y b X V s Y T w v S X R l b V R 5 c G U + P E l 0 Z W 1 Q Y X R o P l N l Y 3 R p b 2 4 x L 1 R h Y m V s Y T E v T 3 V 0 c m F z J T I w Q 2 9 s d W 5 h c y U y M E 4 l Q z M l Q T N v J T I w R G l u J U M z J U E y b W l j Y X M 8 L 0 l 0 Z W 1 Q Y X R o P j w v S X R l b U x v Y 2 F 0 a W 9 u P j x T d G F i b G V F b n R y a W V z I C 8 + P C 9 J d G V t P j x J d G V t P j x J d G V t T G 9 j Y X R p b 2 4 + P E l 0 Z W 1 U e X B l P k Z v c m 1 1 b G E 8 L 0 l 0 Z W 1 U e X B l P j x J d G V t U G F 0 a D 5 T Z W N 0 a W 9 u M S 9 U Y W J l b G E x J T I w K D I p P C 9 J d G V t U G F 0 a D 4 8 L 0 l 0 Z W 1 M b 2 N h d G l v b j 4 8 U 3 R h Y m x l R W 5 0 c m l l c z 4 8 R W 5 0 c n k g V H l w Z T 0 i S X N Q c m l 2 Y X R l I i B W Y W x 1 Z T 0 i b D A i I C 8 + P E V u d H J 5 I F R 5 c G U 9 I k J 1 Z m Z l c k 5 l e H R S Z W Z y Z X N o I i B W Y W x 1 Z T 0 i b D E i I C 8 + P E V u d H J 5 I F R 5 c G U 9 I k Z p b G x F b m F i b G V k I i B W Y W x 1 Z T 0 i b D A i I C 8 + P E V u d H J 5 I F R 5 c G U 9 I k Z p b G x U b 0 R h d G F N b 2 R l b E V u Y W J s Z W Q i I F Z h b H V l P S J s M C I g L z 4 8 R W 5 0 c n k g V H l w Z T 0 i R m l s b F N 0 Y X R 1 c y I g V m F s d W U 9 I n N D b 2 1 w b G V 0 Z S I g L z 4 8 R W 5 0 c n k g V H l w Z T 0 i R m l s b E N v d W 5 0 I i B W Y W x 1 Z T 0 i b D Y i I C 8 + P E V u d H J 5 I F R 5 c G U 9 I k Z p b G x F c n J v c k N v d W 5 0 I i B W Y W x 1 Z T 0 i b D A i I C 8 + P E V u d H J 5 I F R 5 c G U 9 I k Z p b G x D b 2 x 1 b W 5 U e X B l c y I g V m F s d W U 9 I n N B d 1 l G I i A v P j x F b n R y e S B U e X B l P S J G a W x s Q 2 9 s d W 1 u T m F t Z X M i I F Z h b H V l P S J z W y Z x d W 9 0 O 0 N v b H V u Y T E m c X V v d D s s J n F 1 b 3 Q 7 Q X R y a W J 1 d G 8 m c X V v d D s s J n F 1 b 3 Q 7 V m F s b 3 I m c X V v d D t d I i A v P j x F b n R y e S B U e X B l P S J G a W x s R X J y b 3 J D b 2 R l I i B W Y W x 1 Z T 0 i c 1 V u a 2 5 v d 2 4 i I C 8 + P E V u d H J 5 I F R 5 c G U 9 I k Z p b G x M Y X N 0 V X B k Y X R l Z C I g V m F s d W U 9 I m Q y M D I w L T A x L T E 0 V D E z O j A 3 O j U 1 L j U 5 M j I z M T F a I i A v P j x F b n R y e S B U e X B l P S J G a W x s Z W R D b 2 1 w b G V 0 Z V J l c 3 V s d F R v V 2 9 y a 3 N o Z W V 0 I i B W Y W x 1 Z T 0 i b D E i I C 8 + P E V u d H J 5 I F R 5 c G U 9 I k F k Z G V k V G 9 E Y X R h T W 9 k Z W w i I F Z h b H V l P S J s M C I g L z 4 8 R W 5 0 c n k g V H l w Z T 0 i U m V j b 3 Z l c n l U Y X J n Z X R T a G V l d C I g V m F s d W U 9 I n N Q b G F u a W x o Y T E i I C 8 + P E V u d H J 5 I F R 5 c G U 9 I l J l Y 2 9 2 Z X J 5 V G F y Z 2 V 0 Q 2 9 s d W 1 u I i B W Y W x 1 Z T 0 i b D E i I C 8 + P E V u d H J 5 I F R 5 c G U 9 I l J l Y 2 9 2 Z X J 5 V G F y Z 2 V 0 U m 9 3 I i B W Y W x 1 Z T 0 i b D E i I C 8 + P E V u d H J 5 I F R 5 c G U 9 I l J l b G F 0 a W 9 u c 2 h p c E l u Z m 9 D b 2 5 0 Y W l u Z X I i I F Z h b H V l P S J z e y Z x d W 9 0 O 2 N v b H V t b k N v d W 5 0 J n F 1 b 3 Q 7 O j M s J n F 1 b 3 Q 7 a 2 V 5 Q 2 9 s d W 1 u T m F t Z X M m c X V v d D s 6 W 1 0 s J n F 1 b 3 Q 7 c X V l c n l S Z W x h d G l v b n N o a X B z J n F 1 b 3 Q 7 O l t d L C Z x d W 9 0 O 2 N v b H V t b k l k Z W 5 0 a X R p Z X M m c X V v d D s 6 W y Z x d W 9 0 O 1 N l Y 3 R p b 2 4 x L 1 R h Y m V s Y T E v T 3 V 0 c m F z I E N v b H V u Y X M g T s O j b y B E a W 7 D o m 1 p Y 2 F z L n t D b 2 x 1 b m E x L D B 9 J n F 1 b 3 Q 7 L C Z x d W 9 0 O 1 N l Y 3 R p b 2 4 x L 1 R h Y m V s Y T E v T 3 V 0 c m F z I E N v b H V u Y X M g T s O j b y B E a W 7 D o m 1 p Y 2 F z L n t B d H J p Y n V 0 b y w x f S Z x d W 9 0 O y w m c X V v d D t T Z W N 0 a W 9 u M S 9 U Y W J l b G E x L 0 9 1 d H J h c y B D b 2 x 1 b m F z I E 7 D o 2 8 g R G l u w 6 J t a W N h c y 5 7 V m F s b 3 I s M n 0 m c X V v d D t d L C Z x d W 9 0 O 0 N v b H V t b k N v d W 5 0 J n F 1 b 3 Q 7 O j M s J n F 1 b 3 Q 7 S 2 V 5 Q 2 9 s d W 1 u T m F t Z X M m c X V v d D s 6 W 1 0 s J n F 1 b 3 Q 7 Q 2 9 s d W 1 u S W R l b n R p d G l l c y Z x d W 9 0 O z p b J n F 1 b 3 Q 7 U 2 V j d G l v b j E v V G F i Z W x h M S 9 P d X R y Y X M g Q 2 9 s d W 5 h c y B O w 6 N v I E R p b s O i b W l j Y X M u e 0 N v b H V u Y T E s M H 0 m c X V v d D s s J n F 1 b 3 Q 7 U 2 V j d G l v b j E v V G F i Z W x h M S 9 P d X R y Y X M g Q 2 9 s d W 5 h c y B O w 6 N v I E R p b s O i b W l j Y X M u e 0 F 0 c m l i d X R v L D F 9 J n F 1 b 3 Q 7 L C Z x d W 9 0 O 1 N l Y 3 R p b 2 4 x L 1 R h Y m V s Y T E v T 3 V 0 c m F z I E N v b H V u Y X M g T s O j b y B E a W 7 D o m 1 p Y 2 F z L n t W Y W x v c i w y f S Z x d W 9 0 O 1 0 s J n F 1 b 3 Q 7 U m V s Y X R p b 2 5 z a G l w S W 5 m b y Z x d W 9 0 O z p b X X 0 i I C 8 + P E V u d H J 5 I F R 5 c G U 9 I l J l c 3 V s d F R 5 c G U i I F Z h b H V l P S J z R X h j Z X B 0 a W 9 u I i A v P j x F b n R y e S B U e X B l P S J M b 2 F k Z W R U b 0 F u Y W x 5 c 2 l z U 2 V y d m l j Z X M i I F Z h b H V l P S J s M C I g L z 4 8 R W 5 0 c n k g V H l w Z T 0 i R m l s b E 9 i a m V j d F R 5 c G U i I F Z h b H V l P S J z Q 2 9 u b m V j d G l v b k 9 u b H k i I C 8 + P C 9 T d G F i b G V F b n R y a W V z P j w v S X R l b T 4 8 S X R l b T 4 8 S X R l b U x v Y 2 F 0 a W 9 u P j x J d G V t V H l w Z T 5 G b 3 J t d W x h P C 9 J d G V t V H l w Z T 4 8 S X R l b V B h d G g + U 2 V j d G l v b j E v V G F i Z W x h M S U y M C g y K S 9 G b 2 5 0 Z T w v S X R l b V B h d G g + P C 9 J d G V t T G 9 j Y X R p b 2 4 + P F N 0 Y W J s Z U V u d H J p Z X M g L z 4 8 L 0 l 0 Z W 0 + P E l 0 Z W 0 + P E l 0 Z W 1 M b 2 N h d G l v b j 4 8 S X R l b V R 5 c G U + R m 9 y b X V s Y T w v S X R l b V R 5 c G U + P E l 0 Z W 1 Q Y X R o P l N l Y 3 R p b 2 4 x L 1 R h Y m V s Y T E l M j A o M i k v V G l w b y U y M E F s d G V y Y W R v P C 9 J d G V t U G F 0 a D 4 8 L 0 l 0 Z W 1 M b 2 N h d G l v b j 4 8 U 3 R h Y m x l R W 5 0 c m l l c y A v P j w v S X R l b T 4 8 S X R l b T 4 8 S X R l b U x v Y 2 F 0 a W 9 u P j x J d G V t V H l w Z T 5 G b 3 J t d W x h P C 9 J d G V t V H l w Z T 4 8 S X R l b V B h d G g + U 2 V j d G l v b j E v V G F i Z W x h M S U y M C g y K S 9 P d X R y Y X M l M j B D b 2 x 1 b m F z J T I w T i V D M y V B M 2 8 l M j B E a W 4 l Q z M l Q T J t a W N h c z w v S X R l b V B h d G g + P C 9 J d G V t T G 9 j Y X R p b 2 4 + P F N 0 Y W J s Z U V u d H J p Z X M g L z 4 8 L 0 l 0 Z W 0 + P E l 0 Z W 0 + P E l 0 Z W 1 M b 2 N h d G l v b j 4 8 S X R l b V R 5 c G U + R m 9 y b X V s Y T w v S X R l b V R 5 c G U + P E l 0 Z W 1 Q Y X R o P l N l Y 3 R p b 2 4 x L 1 R h Y m V s Y T I 8 L 0 l 0 Z W 1 Q Y X R o P j w v S X R l b U x v Y 2 F 0 a W 9 u P j x T d G F i b G V F b n R y a W V z P j x F b n R y e S B U e X B l P S J J c 1 B y a X Z h d G U i I F Z h b H V l P S J s M C I g L z 4 8 R W 5 0 c n k g V H l w Z T 0 i U m V z d W x 0 V H l w Z S I g V m F s d W U 9 I n N F e G N l c H R p b 2 4 i I C 8 + P E V u d H J 5 I F R 5 c G U 9 I k Z p b G x F b m F i b G V k I i B W Y W x 1 Z T 0 i b D A i I C 8 + P E V u d H J 5 I F R 5 c G U 9 I k Z p b G x U b 0 R h d G F N b 2 R l b E V u Y W J s Z W Q i I F Z h b H V l P S J s M C I g L z 4 8 R W 5 0 c n k g V H l w Z T 0 i R m l s b F N 0 Y X R 1 c y I g V m F s d W U 9 I n N D b 2 1 w b G V 0 Z S I g L z 4 8 R W 5 0 c n k g V H l w Z T 0 i R m l s b E N v d W 5 0 I i B W Y W x 1 Z T 0 i b D I 1 I i A v P j x F b n R y e S B U e X B l P S J G a W x s R X J y b 3 J D b 3 V u d C I g V m F s d W U 9 I m w w I i A v P j x F b n R y e S B U e X B l P S J G a W x s Q 2 9 s d W 1 u V H l w Z X M i I F Z h b H V l P S J z Q X d Z R i I g L z 4 8 R W 5 0 c n k g V H l w Z T 0 i R m l s b E N v b H V t b k 5 h b W V z I i B W Y W x 1 Z T 0 i c 1 s m c X V v d D t D b 2 x 1 b m E x J n F 1 b 3 Q 7 L C Z x d W 9 0 O 0 F 0 c m l i d X R v J n F 1 b 3 Q 7 L C Z x d W 9 0 O 1 Z h b G 9 y J n F 1 b 3 Q 7 X S I g L z 4 8 R W 5 0 c n k g V H l w Z T 0 i R m l s b E V y c m 9 y Q 2 9 k Z S I g V m F s d W U 9 I n N V b m t u b 3 d u I i A v P j x F b n R y e S B U e X B l P S J G a W x s T G F z d F V w Z G F 0 Z W Q i I F Z h b H V l P S J k M j A y M C 0 w M S 0 x N F Q x N z o 1 O T o w O C 4 z N D U 0 M j g w W i I g L z 4 8 R W 5 0 c n k g V H l w Z T 0 i R m l s b G V k Q 2 9 t c G x l d G V S Z X N 1 b H R U b 1 d v c m t z a G V l d C I g V m F s d W U 9 I m w x I i A v P j x F b n R y e S B U e X B l P S J B Z G R l Z F R v R G F 0 Y U 1 v Z G V s I i B W Y W x 1 Z T 0 i b D A i I C 8 + P E V u d H J 5 I F R 5 c G U 9 I l J l Y 2 9 2 Z X J 5 V G F y Z 2 V 0 U 2 h l Z X Q i I F Z h b H V l P S J z U G x h b m l s a G E x I i A v P j x F b n R y e S B U e X B l P S J S Z W N v d m V y e V R h c m d l d E N v b H V t b i I g V m F s d W U 9 I m w x I i A v P j x F b n R y e S B U e X B l P S J S Z W N v d m V y e V R h c m d l d F J v d y I g V m F s d W U 9 I m w x I i A v P j x F b n R y e S B U e X B l P S J C d W Z m Z X J O Z X h 0 U m V m c m V z a C I g V m F s d W U 9 I m w x I i A v P j x F b n R y e S B U e X B l P S J S Z W x h d G l v b n N o a X B J b m Z v Q 2 9 u d G F p b m V y I i B W Y W x 1 Z T 0 i c 3 s m c X V v d D t j b 2 x 1 b W 5 D b 3 V u d C Z x d W 9 0 O z o z L C Z x d W 9 0 O 2 t l e U N v b H V t b k 5 h b W V z J n F 1 b 3 Q 7 O l t d L C Z x d W 9 0 O 3 F 1 Z X J 5 U m V s Y X R p b 2 5 z a G l w c y Z x d W 9 0 O z p b X S w m c X V v d D t j b 2 x 1 b W 5 J Z G V u d G l 0 a W V z J n F 1 b 3 Q 7 O l s m c X V v d D t T Z W N 0 a W 9 u M S 9 U Y W J l b G E y L 0 9 1 d H J h c y B D b 2 x 1 b m F z I E 7 D o 2 8 g R G l u w 6 J t a W N h c y 5 7 Q 2 9 s d W 5 h M S w w f S Z x d W 9 0 O y w m c X V v d D t T Z W N 0 a W 9 u M S 9 U Y W J l b G E y L 0 9 1 d H J h c y B D b 2 x 1 b m F z I E 7 D o 2 8 g R G l u w 6 J t a W N h c y 5 7 Q X R y a W J 1 d G 8 s M X 0 m c X V v d D s s J n F 1 b 3 Q 7 U 2 V j d G l v b j E v V G F i Z W x h M i 9 P d X R y Y X M g Q 2 9 s d W 5 h c y B O w 6 N v I E R p b s O i b W l j Y X M u e 1 Z h b G 9 y L D J 9 J n F 1 b 3 Q 7 X S w m c X V v d D t D b 2 x 1 b W 5 D b 3 V u d C Z x d W 9 0 O z o z L C Z x d W 9 0 O 0 t l e U N v b H V t b k 5 h b W V z J n F 1 b 3 Q 7 O l t d L C Z x d W 9 0 O 0 N v b H V t b k l k Z W 5 0 a X R p Z X M m c X V v d D s 6 W y Z x d W 9 0 O 1 N l Y 3 R p b 2 4 x L 1 R h Y m V s Y T I v T 3 V 0 c m F z I E N v b H V u Y X M g T s O j b y B E a W 7 D o m 1 p Y 2 F z L n t D b 2 x 1 b m E x L D B 9 J n F 1 b 3 Q 7 L C Z x d W 9 0 O 1 N l Y 3 R p b 2 4 x L 1 R h Y m V s Y T I v T 3 V 0 c m F z I E N v b H V u Y X M g T s O j b y B E a W 7 D o m 1 p Y 2 F z L n t B d H J p Y n V 0 b y w x f S Z x d W 9 0 O y w m c X V v d D t T Z W N 0 a W 9 u M S 9 U Y W J l b G E y L 0 9 1 d H J h c y B D b 2 x 1 b m F z I E 7 D o 2 8 g R G l u w 6 J t a W N h c y 5 7 V m F s b 3 I s M n 0 m c X V v d D t d L C Z x d W 9 0 O 1 J l b G F 0 a W 9 u c 2 h p c E l u Z m 8 m c X V v d D s 6 W 1 1 9 I i A v P j x F b n R y e S B U e X B l P S J O Y W 1 l V X B k Y X R l Z E F m d G V y R m l s b C I g V m F s d W U 9 I m w w I i A v P j w v U 3 R h Y m x l R W 5 0 c m l l c z 4 8 L 0 l 0 Z W 0 + P E l 0 Z W 0 + P E l 0 Z W 1 M b 2 N h d G l v b j 4 8 S X R l b V R 5 c G U + R m 9 y b X V s Y T w v S X R l b V R 5 c G U + P E l 0 Z W 1 Q Y X R o P l N l Y 3 R p b 2 4 x L 1 R h Y m V s Y T I v R m 9 u d G U 8 L 0 l 0 Z W 1 Q Y X R o P j w v S X R l b U x v Y 2 F 0 a W 9 u P j x T d G F i b G V F b n R y a W V z I C 8 + P C 9 J d G V t P j x J d G V t P j x J d G V t T G 9 j Y X R p b 2 4 + P E l 0 Z W 1 U e X B l P k Z v c m 1 1 b G E 8 L 0 l 0 Z W 1 U e X B l P j x J d G V t U G F 0 a D 5 T Z W N 0 a W 9 u M S 9 U Y W J l b G E y L 1 R p c G 8 l M j B B b H R l c m F k b z w v S X R l b V B h d G g + P C 9 J d G V t T G 9 j Y X R p b 2 4 + P F N 0 Y W J s Z U V u d H J p Z X M g L z 4 8 L 0 l 0 Z W 0 + P E l 0 Z W 0 + P E l 0 Z W 1 M b 2 N h d G l v b j 4 8 S X R l b V R 5 c G U + R m 9 y b X V s Y T w v S X R l b V R 5 c G U + P E l 0 Z W 1 Q Y X R o P l N l Y 3 R p b 2 4 x L 1 R h Y m V s Y T I v T 3 V 0 c m F z J T I w Q 2 9 s d W 5 h c y U y M E 4 l Q z M l Q T N v J T I w R G l u J U M z J U E y b W l j Y X M 8 L 0 l 0 Z W 1 Q Y X R o P j w v S X R l b U x v Y 2 F 0 a W 9 u P j x T d G F i b G V F b n R y a W V z I C 8 + P C 9 J d G V t P j x J d G V t P j x J d G V t T G 9 j Y X R p b 2 4 + P E l 0 Z W 1 U e X B l P k Z v c m 1 1 b G E 8 L 0 l 0 Z W 1 U e X B l P j x J d G V t U G F 0 a D 5 T Z W N 0 a W 9 u M S 9 U Y W J l b G E y J T I w K D I p P C 9 J d G V t U G F 0 a D 4 8 L 0 l 0 Z W 1 M b 2 N h d G l v b j 4 8 U 3 R h Y m x l R W 5 0 c m l l c z 4 8 R W 5 0 c n k g V H l w Z T 0 i S X N Q c m l 2 Y X R l I i B W Y W x 1 Z T 0 i b D A i I C 8 + P E V u d H J 5 I F R 5 c G U 9 I k 5 h d m l n Y X R p b 2 5 T d G V w T m F t Z S I g V m F s d W U 9 I n N O Y X Z l Z 2 H D p 8 O j b y 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B s Y W 5 p b G h h M S I g L z 4 8 R W 5 0 c n k g V H l w Z T 0 i U m V j b 3 Z l c n l U Y X J n Z X R D b 2 x 1 b W 4 i I F Z h b H V l P S J s M S I g L z 4 8 R W 5 0 c n k g V H l w Z T 0 i U m V j b 3 Z l c n l U Y X J n Z X R S b 3 c 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M C 0 w M y 0 y N V Q x N z o y M z o x M y 4 3 N j I y M z M 1 W i I g L z 4 8 R W 5 0 c n k g V H l w Z T 0 i R m l s b E N v b H V t b l R 5 c G V z I i B W Y W x 1 Z T 0 i c 0 F 3 W U Q i I C 8 + P E V u d H J 5 I F R 5 c G U 9 I k Z p b G x D b 2 x 1 b W 5 O Y W 1 l c y I g V m F s d W U 9 I n N b J n F 1 b 3 Q 7 Q 2 9 s d W 5 h M S Z x d W 9 0 O y w m c X V v d D t B d H J p Y n V 0 b y Z x d W 9 0 O y w m c X V v d D t W Y W x v c 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V s Y T I g K D I p L 0 9 1 d H J h c y B D b 2 x 1 b m F z I E 7 D o 2 8 g R G l u w 6 J t a W N h c y 5 7 Q 2 9 s d W 5 h M S w w f S Z x d W 9 0 O y w m c X V v d D t T Z W N 0 a W 9 u M S 9 U Y W J l b G E y I C g y K S 9 P d X R y Y X M g Q 2 9 s d W 5 h c y B O w 6 N v I E R p b s O i b W l j Y X M u e 0 F 0 c m l i d X R v L D F 9 J n F 1 b 3 Q 7 L C Z x d W 9 0 O 1 N l Y 3 R p b 2 4 x L 1 R h Y m V s Y T I g K D I p L 0 9 1 d H J h c y B D b 2 x 1 b m F z I E 7 D o 2 8 g R G l u w 6 J t a W N h c y 5 7 V m F s b 3 I s M n 0 m c X V v d D t d L C Z x d W 9 0 O 0 N v b H V t b k N v d W 5 0 J n F 1 b 3 Q 7 O j M s J n F 1 b 3 Q 7 S 2 V 5 Q 2 9 s d W 1 u T m F t Z X M m c X V v d D s 6 W 1 0 s J n F 1 b 3 Q 7 Q 2 9 s d W 1 u S W R l b n R p d G l l c y Z x d W 9 0 O z p b J n F 1 b 3 Q 7 U 2 V j d G l v b j E v V G F i Z W x h M i A o M i k v T 3 V 0 c m F z I E N v b H V u Y X M g T s O j b y B E a W 7 D o m 1 p Y 2 F z L n t D b 2 x 1 b m E x L D B 9 J n F 1 b 3 Q 7 L C Z x d W 9 0 O 1 N l Y 3 R p b 2 4 x L 1 R h Y m V s Y T I g K D I p L 0 9 1 d H J h c y B D b 2 x 1 b m F z I E 7 D o 2 8 g R G l u w 6 J t a W N h c y 5 7 Q X R y a W J 1 d G 8 s M X 0 m c X V v d D s s J n F 1 b 3 Q 7 U 2 V j d G l v b j E v V G F i Z W x h M i A o M i k v T 3 V 0 c m F z I E N v b H V u Y X M g T s O j b y B E a W 7 D o m 1 p Y 2 F z L n t W Y W x v c i w y f S Z x d W 9 0 O 1 0 s J n F 1 b 3 Q 7 U m V s Y X R p b 2 5 z a G l w S W 5 m b y Z x d W 9 0 O z p b X X 0 i I C 8 + P C 9 T d G F i b G V F b n R y a W V z P j w v S X R l b T 4 8 S X R l b T 4 8 S X R l b U x v Y 2 F 0 a W 9 u P j x J d G V t V H l w Z T 5 G b 3 J t d W x h P C 9 J d G V t V H l w Z T 4 8 S X R l b V B h d G g + U 2 V j d G l v b j E v V G F i Z W x h M i U y M C g y K S 9 G b 2 5 0 Z T w v S X R l b V B h d G g + P C 9 J d G V t T G 9 j Y X R p b 2 4 + P F N 0 Y W J s Z U V u d H J p Z X M g L z 4 8 L 0 l 0 Z W 0 + P E l 0 Z W 0 + P E l 0 Z W 1 M b 2 N h d G l v b j 4 8 S X R l b V R 5 c G U + R m 9 y b X V s Y T w v S X R l b V R 5 c G U + P E l 0 Z W 1 Q Y X R o P l N l Y 3 R p b 2 4 x L 1 R h Y m V s Y T I l M j A o M i k v V G l w b y U y M E F s d G V y Y W R v P C 9 J d G V t U G F 0 a D 4 8 L 0 l 0 Z W 1 M b 2 N h d G l v b j 4 8 U 3 R h Y m x l R W 5 0 c m l l c y A v P j w v S X R l b T 4 8 S X R l b T 4 8 S X R l b U x v Y 2 F 0 a W 9 u P j x J d G V t V H l w Z T 5 G b 3 J t d W x h P C 9 J d G V t V H l w Z T 4 8 S X R l b V B h d G g + U 2 V j d G l v b j E v V G F i Z W x h M i U y M C g y K S 9 P d X R y Y X M l M j B D b 2 x 1 b m F z J T I w T i V D M y V B M 2 8 l M j B E a W 4 l Q z M l Q T J t a W N h c z w v S X R l b V B h d G g + P C 9 J d G V t T G 9 j Y X R p b 2 4 + P F N 0 Y W J s Z U V u d H J p Z X M g L z 4 8 L 0 l 0 Z W 0 + P C 9 J d G V t c z 4 8 L 0 x v Y 2 F s U G F j a 2 F n Z U 1 l d G F k Y X R h R m l s Z T 4 W A A A A U E s F B g A A A A A A A A A A A A A A A A A A A A A A A C Y B A A A B A A A A 0 I y d 3 w E V 0 R G M e g D A T 8 K X 6 w E A A A B W I G A z w v Y Q Q Z J f G e 9 u e X V o A A A A A A I A A A A A A B B m A A A A A Q A A I A A A A E x A r 3 u C 7 r / 7 t f r f D j V G 7 K 0 9 I y K T 0 I R Y a p P R 3 n 9 G N r E 2 A A A A A A 6 A A A A A A g A A I A A A A N E e Z W 9 9 R / f C b b d T D 5 S h B X E e H 4 k t T 2 9 V b a 0 e s m 7 1 2 3 H E U A A A A M j g o U S 9 u d J + J i r 4 A s n d M m o 0 w + j N G i 3 q 3 t J h B g X + w I d 3 b l R 8 W C i + 1 b C x 7 g k L I + O Y h h T j G Z B Q L n D I v B t t l W i P V p c z k S E k a O F 8 g B R g m E D t L T E E Q A A A A E R w m S J B h s R J Q 8 R 8 8 7 Q 0 + m k d 0 E K S z E A E V u a K C 2 J i u s g b x i a Q d d B + a C P F t w N u t P G N S U c y X z o 5 z 1 g a q 2 s w a q 4 l Y 5 o = < / D a t a M a s h u p > 
</file>

<file path=customXml/itemProps1.xml><?xml version="1.0" encoding="utf-8"?>
<ds:datastoreItem xmlns:ds="http://schemas.openxmlformats.org/officeDocument/2006/customXml" ds:itemID="{89C4CE21-6192-4AB4-B6F8-9AA8E7D29B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Geral</vt:lpstr>
      <vt:lpstr>RQ1</vt:lpstr>
      <vt:lpstr>RQ2</vt:lpstr>
      <vt:lpstr>RQ3</vt:lpstr>
      <vt:lpstr>RQ4</vt:lpstr>
      <vt:lpstr>RQ5</vt:lpstr>
      <vt:lpstr>RQ6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2021-07-22T19:46:34Z</dcterms:modified>
</cp:coreProperties>
</file>