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ies_analyzed" sheetId="1" r:id="rId4"/>
    <sheet state="visible" name="TTV_extraction" sheetId="2" r:id="rId5"/>
    <sheet state="visible" name="MA_summarized" sheetId="3" r:id="rId6"/>
  </sheets>
  <definedNames>
    <definedName hidden="1" localSheetId="1" name="_xlnm._FilterDatabase">TTV_extraction!$A$1:$W$85</definedName>
  </definedNames>
  <calcPr/>
  <extLst>
    <ext uri="GoogleSheetsCustomDataVersion1">
      <go:sheetsCustomData xmlns:go="http://customooxmlschemas.google.com/" r:id="rId7" roundtripDataSignature="AMtx7mg54PHqrkJqoLRH4aLKF2h0N2qGxA=="/>
    </ext>
  </extLst>
</workbook>
</file>

<file path=xl/comments1.xml><?xml version="1.0" encoding="utf-8"?>
<comments xmlns:r="http://schemas.openxmlformats.org/officeDocument/2006/relationships" xmlns="http://schemas.openxmlformats.org/spreadsheetml/2006/main">
  <authors>
    <author/>
  </authors>
  <commentList>
    <comment authorId="0" ref="B29">
      <text>
        <t xml:space="preserve">======
ID#AAAAj-KL8Bc
Vinicius dos Santos    (2022-11-12 14:38:39)
All papers does not search paper exaustivelly, does not provide any evidence. However, some of them present pretty decent related work, others not.</t>
      </text>
    </comment>
    <comment authorId="0" ref="A77">
      <text>
        <t xml:space="preserve">======
ID#AAAAj-KL8BY
Vinicius dos Santos    (2022-11-12 14:28:58)
Duplicated</t>
      </text>
    </comment>
    <comment authorId="0" ref="A68">
      <text>
        <t xml:space="preserve">======
ID#AAAAi8PNqbM
Vinicius dos Santos    (2022-11-11 18:01:59)
duplicado</t>
      </text>
    </comment>
    <comment authorId="0" ref="A50">
      <text>
        <t xml:space="preserve">======
ID#AAAAj8VD8fk
Vinicius dos Santos    (2022-11-10 15:11:52)
duplicado</t>
      </text>
    </comment>
    <comment authorId="0" ref="A82">
      <text>
        <t xml:space="preserve">======
ID#AAAAiyU0OAg
Vinicius dos Santos    (2022-11-08 15:31:07)
Duplicated</t>
      </text>
    </comment>
    <comment authorId="0" ref="A67">
      <text>
        <t xml:space="preserve">======
ID#AAAAiyU0OAQ
Vinicius dos Santos    (2022-11-08 15:27:16)
duplicated</t>
      </text>
    </comment>
    <comment authorId="0" ref="A69">
      <text>
        <t xml:space="preserve">======
ID#AAAAiyU0OAM
Vinicius dos Santos    (2022-11-08 15:27:05)
Duplicated</t>
      </text>
    </comment>
    <comment authorId="0" ref="A13">
      <text>
        <t xml:space="preserve">======
ID#AAAAiyU0N_w
Vinicius dos Santos    (2022-11-08 15:16:56)
Duplicated</t>
      </text>
    </comment>
    <comment authorId="0" ref="A7">
      <text>
        <t xml:space="preserve">======
ID#AAAAiyU0N_s
Vinicius dos Santos    (2022-11-08 15:16:42)
Duplicated</t>
      </text>
    </comment>
    <comment authorId="0" ref="A10">
      <text>
        <t xml:space="preserve">======
ID#AAAAiyU0N_o
Vinicius dos Santos    (2022-11-08 15:16:28)
duplicated</t>
      </text>
    </comment>
    <comment authorId="0" ref="A40">
      <text>
        <t xml:space="preserve">======
ID#AAAAiyU0N_k
Vinicius dos Santos    (2022-11-08 15:16:10)
Duplicated</t>
      </text>
    </comment>
  </commentList>
  <extLst>
    <ext uri="GoogleSheetsCustomDataVersion1">
      <go:sheetsCustomData xmlns:go="http://customooxmlschemas.google.com/" r:id="rId1" roundtripDataSignature="AMtx7mhngzMaHf8IGtejBRmGgyIbXOeNYw=="/>
    </ext>
  </extLst>
</comments>
</file>

<file path=xl/comments2.xml><?xml version="1.0" encoding="utf-8"?>
<comments xmlns:r="http://schemas.openxmlformats.org/officeDocument/2006/relationships" xmlns="http://schemas.openxmlformats.org/spreadsheetml/2006/main">
  <authors>
    <author/>
  </authors>
  <commentList>
    <comment authorId="0" ref="B49">
      <text>
        <t xml:space="preserve">======
ID#AAAAkCg20nI
Vinicius dos Santos    (2022-11-14 17:42:12)
No studies developed a protocol and documented the packaging making it available</t>
      </text>
    </comment>
  </commentList>
  <extLst>
    <ext uri="GoogleSheetsCustomDataVersion1">
      <go:sheetsCustomData xmlns:go="http://customooxmlschemas.google.com/" r:id="rId1" roundtripDataSignature="AMtx7mhedMywaA08UzxaYm2dmvj05vLimA=="/>
    </ext>
  </extLst>
</comments>
</file>

<file path=xl/sharedStrings.xml><?xml version="1.0" encoding="utf-8"?>
<sst xmlns="http://schemas.openxmlformats.org/spreadsheetml/2006/main" count="2007" uniqueCount="491">
  <si>
    <t>ID</t>
  </si>
  <si>
    <t>Title</t>
  </si>
  <si>
    <t>Year</t>
  </si>
  <si>
    <t>Venue</t>
  </si>
  <si>
    <t>Citations</t>
  </si>
  <si>
    <t>Citations per Year</t>
  </si>
  <si>
    <t>Link</t>
  </si>
  <si>
    <t>S1</t>
  </si>
  <si>
    <t>Systematic literature review of machine learning based software development effort estimation models</t>
  </si>
  <si>
    <t>IST</t>
  </si>
  <si>
    <t>https://www.sciencedirect.com/science/article/abs/pii/S0950584911001832</t>
  </si>
  <si>
    <t>S2</t>
  </si>
  <si>
    <t>Software fault prediction metrics: A systematic literature review</t>
  </si>
  <si>
    <t>https://www.sciencedirect.com/science/article/abs/pii/S0950584913000426</t>
  </si>
  <si>
    <t>S3</t>
  </si>
  <si>
    <t>A systematic literature review of software requirements prioritization research</t>
  </si>
  <si>
    <t>https://www.sciencedirect.com/science/article/abs/pii/S0950584914000354</t>
  </si>
  <si>
    <t>S4</t>
  </si>
  <si>
    <t>Exploring principles of user-centered agile software development: A literature review</t>
  </si>
  <si>
    <t>https://www.sciencedirect.com/science/article/abs/pii/S0950584915000129</t>
  </si>
  <si>
    <t>S5</t>
  </si>
  <si>
    <t>Challenges and success factors for large-scale agile transformations: A systematic literature review</t>
  </si>
  <si>
    <t>JSS</t>
  </si>
  <si>
    <t>https://www.sciencedirect.com/science/article/pii/S0164121216300826</t>
  </si>
  <si>
    <t>S6</t>
  </si>
  <si>
    <t>Static analysis of android apps: A systematic literature review</t>
  </si>
  <si>
    <t>https://www.sciencedirect.com/science/article/abs/pii/S0950584917302987</t>
  </si>
  <si>
    <t>S7</t>
  </si>
  <si>
    <t>Test case prioritization approaches in regression testing: A systematic literature review</t>
  </si>
  <si>
    <t>https://www.sciencedirect.com/science/article/abs/pii/S0950584916304888</t>
  </si>
  <si>
    <t>S8</t>
  </si>
  <si>
    <t>Machine learning techniques for code smell detection: A systematic literature review and meta-analysis</t>
  </si>
  <si>
    <t>https://www.sciencedirect.com/science/article/abs/pii/S0950584918302623</t>
  </si>
  <si>
    <t>S9</t>
  </si>
  <si>
    <t>A systematic review of unsupervised learning techniques for software defect prediction</t>
  </si>
  <si>
    <t>https://www.sciencedirect.com/science/article/abs/pii/S0950584920300379</t>
  </si>
  <si>
    <t>S10</t>
  </si>
  <si>
    <t>A systematic literature review of blockchain and smart contract development: Techniques, tools, and open challenges</t>
  </si>
  <si>
    <t>https://www.sciencedirect.com/science/article/abs/pii/S0164121220302818</t>
  </si>
  <si>
    <t>Study selection validity</t>
  </si>
  <si>
    <t>TV1</t>
  </si>
  <si>
    <t>Has your search process adequately identified all relevant primary studies?</t>
  </si>
  <si>
    <t>Text Passage</t>
  </si>
  <si>
    <t>KPs</t>
  </si>
  <si>
    <t>MA6</t>
  </si>
  <si>
    <t>Have you prescribed a set of decision rules for study inclusion/exclusion?</t>
  </si>
  <si>
    <t>No</t>
  </si>
  <si>
    <t>We defined the following inclusion and exclusion criteria, which had been refined through pilot selection. We carried out the study selection by reading the titles, abstracts, or full text of the papers. [...]</t>
  </si>
  <si>
    <t>Yes</t>
  </si>
  <si>
    <t>3.3. Study selection</t>
  </si>
  <si>
    <t>Inclusion criteria	Exclusion criteria
a. All papers published in English language	a. Papers that are not published in English language
b. Papers that focuses on requirements prioritization	b. Papers that do not have any link with the research questions
c. Relevant papers that are published from 1996 to 2013	c. Gray papers; i.e. papers without bibliographic information such as publication date/type, volume and issue numbers were excluded
d. All published papers that have the potential of answering at least, one research question	d. Duplicate papers (only the most complete, recent and improved one is included). The rest are excluded</t>
  </si>
  <si>
    <t xml:space="preserve">Criteria for inclusion in the following stage were that the article focuses on the integration of UCD and ASD. Special formats, such as editorials, prefaces, article summaries, interviews, news, correspondence, discussions, and readers’ letters, were excluded. Moreover, we excluded articles summarizing tutorials, workshops, panels, or poster sessions. </t>
  </si>
  <si>
    <t>see 3.3. Exclusion criteria</t>
  </si>
  <si>
    <t>Table 6. Inclusion and exclusion criteria.</t>
  </si>
  <si>
    <t>2.2.2. Inclusion and exclusion criteria</t>
  </si>
  <si>
    <t>2.3. Inclusion criteria</t>
  </si>
  <si>
    <t>3.2. Inclusion and exclusion criteria</t>
  </si>
  <si>
    <t>MA1</t>
  </si>
  <si>
    <t>Have you selected an existing initial classification schema?</t>
  </si>
  <si>
    <t>Table 2. The form of data extraction card.</t>
  </si>
  <si>
    <t>see 3.4. Data extraction</t>
  </si>
  <si>
    <t>Not informed</t>
  </si>
  <si>
    <t>• The different levels of integration presented by Barksdale and McCrickard [22] allow for a comprehensive and differentiated classification of existing works on UCASD. In our literature analysis, we therefore used these integration levels as a starting point to determine the basic dimensions of our coding system. In contrast to Barksdale and McCrickard [22], we did not differentiate between people integration and social integration, as we consider the two aspects almost inseparable.</t>
  </si>
  <si>
    <t>• See 3.2.7. Coding of primary studies</t>
  </si>
  <si>
    <t>Once relevant papers have been collected, we build a taxonomy of the information that must be extracted from each paper in order (1) to cover the research questions enumerated above, (2) to
be systematic in the assessment of each paper, and (3) to provide a baseline for classifying and comparing the different approaches.</t>
  </si>
  <si>
    <t>• In 3.6. Data synthesis and extraction method - no classifications are mentioned</t>
  </si>
  <si>
    <t>not informed</t>
  </si>
  <si>
    <t>2.4.1. Data extraction and synthesis process</t>
  </si>
  <si>
    <t>The studies were divided into the following six categories:</t>
  </si>
  <si>
    <t>MA2</t>
  </si>
  <si>
    <t>Have you performed pilot searches to train your search string?</t>
  </si>
  <si>
    <t>• See picture 1 - pilot study only validated selection criteria and data extraction</t>
  </si>
  <si>
    <t>The search process (Step 4) consisted of selecting digital libraries, defining the search string, executing a pilot search, refining the search string and retrieving an initial list of primary studies from digital libraries matching the search string (Fig. 2).</t>
  </si>
  <si>
    <t>Not Informed</t>
  </si>
  <si>
    <t>• See section 3.2.2. Preliminary searches</t>
  </si>
  <si>
    <t>Have you used snowballing?</t>
  </si>
  <si>
    <t>• Search phase 2: Scan the reference lists of the relevant papers to find extra relevant papers and then, if any, add them into the set.</t>
  </si>
  <si>
    <t>Grey literature was covered by snowball sampling and contacting the authors of primary studies (Fig. 2). The snowball sampling method [21] was used to review the references of the 90 primary studies selected from the databases.</t>
  </si>
  <si>
    <t>Search stage 2: The reference lists of all relevant papers were perused to detect additional relevant papers and then, if any, combine them with the ones in stage 1.</t>
  </si>
  <si>
    <t>• Following the strategy suggested by Webster and Watson [36], we conducted a forward and backward search based on these key publications. The retrieved new and potentially relevant articles were fed to the second stage for further processing, resulting in an iterative extension of the sample.</t>
  </si>
  <si>
    <t>• In parallel with the full text filtering step the references of all 170 papers selected for full-text filtering were also examined for relevance. Most papers used references very scarcely, typically referencing well known descriptions of agile methods. This step led us to include two additional papers in our full text analysis.</t>
  </si>
  <si>
    <t>See 3.4. Backward snowballing</t>
  </si>
  <si>
    <t>• see Fig. 1. Phases of review protocol (no mentions for snowballing)</t>
  </si>
  <si>
    <t>• Furthermore, we integrated the procedure adopting the systematic inclusion of references, also known as “snowballing”, defined by Wohlin [67]. The following subsections describe the process followed.</t>
  </si>
  <si>
    <t>To alleviate this issue, we manually inspected the references of the extracted studies to identify papers that were missed during the initial search but had to be included in the analysis. Considering that the topic is quite new, we believe that the number of relevant articles which have possibly been missed could be sufficiently small and, thus, would only marginally influence the findings of our study.</t>
  </si>
  <si>
    <t>MA5</t>
  </si>
  <si>
    <t>Have you used a broad search process in generic search engines or
indices (e.g., Google Scholar) so that you ensure the identification of all
relevant publication venues?</t>
  </si>
  <si>
    <t xml:space="preserve">The literature resources we used to search for primary studies include six electronic databases (IEEE Xplore, ACM Digital Library, ScienceDirect, Web of Science, EI Compendex, and Google Scholar) </t>
  </si>
  <si>
    <t>Fig. 2. Search and selection of primary studies.</t>
  </si>
  <si>
    <t xml:space="preserve">Six electronic database resources were used to primarily extract data for synchronizations in this research. These include: IEEE Xplore, ACM Digital Library, ScienceDirect, Web of Science, Springer, and Google Scholar. </t>
  </si>
  <si>
    <t xml:space="preserve">• Contributions to the research topic at hand may be found in different domains (i.e. information systems [IS], and computer science [CS]), and in different sub-domains within these domains (e.g. HCI). For each of these domains, the most relevant databases were selected for the search. The IS literature has focused on three of these databases, namely ProQuest, Elsevier ScienceDirect, and EBSCO Host. Additionally, we queried three databases, namely IEEE Xplore, ACM Digital Library, and Springer Link, which mainly focus CS topics. The search string was composed to cover both fields of interest, i.e. UCD and ASD. </t>
  </si>
  <si>
    <t>• Table 2. Databases included in search, and number of matched articles.</t>
  </si>
  <si>
    <t>see (3.2.1. Search keywords)</t>
  </si>
  <si>
    <t>• The authors initiated this selection process by entering ‘Test Case Prioritization’ as search strings with the exact phrase on Google Scholar database. This database returns 2760 of studies available.</t>
  </si>
  <si>
    <t>Fig. 1. Article selection process.</t>
  </si>
  <si>
    <t>Forward and backward chain using Google Scholar</t>
  </si>
  <si>
    <t>see Fig. 2. Search and selection of primary studies.</t>
  </si>
  <si>
    <t>Have you used a strategy for systematic search string construction?</t>
  </si>
  <si>
    <t>The following steps were used to construct the search terms [30]:
(a) Derive major terms from the research questions.
(b) Identify alternative spellings and synonyms for major terms.
(c) Check the keywords in relevant papers or books.
(d) Use the Boolean OR to incorporate alternative spellings and synonyms.
(e) Use the Boolean AND to link the major terms.</t>
  </si>
  <si>
    <t>The search string was developed according to the following steps:
1.Identification of search terms from research questions.
2.Identification of search terms in relevant papers’ titles, abstracts and keywords.
3.Identification of synonyms and alternative spellings of search terms.
4.Construction of sophisticated search string using identified search terms, Boolean ANDs and ORs.</t>
  </si>
  <si>
    <t>The following steps were used to build the search terms [12]:
(a) Derivation of major terms from the research questions.
(b) Identification of alternative spellings and synonyms for major terms.
(c) Identification of keywords in relevant papers or books.
(d) Usage of the Boolean OR to incorporate alternative spellings and synonyms.
(e)
Usage of the Boolean AND to link the major terms.</t>
  </si>
  <si>
    <t xml:space="preserve">• Key words relevant to the first field were derived from an exploratory literature review, while key words for the second field were adopted from Dybå and Dingsøyr [31], who performed a systematic literature review of empirical studies on ASD. </t>
  </si>
  <si>
    <t>• We started by examining top ranked hits by trivial keywords that the more complex final search string might miss. Initial searches were made using keywords that were as general as possible, including “agile transformation” and “large scale agile”. Based upon these preliminary searches, we selected 117 papers that seemed relevant based upon the title. We used this set as a “sanity check” when developing the actual database search.</t>
  </si>
  <si>
    <t>See 3.2.1. Search keywords</t>
  </si>
  <si>
    <t>• SLR is a well-known review technique for reviewing the literature with an extensive search aspect of the subject in the discussion from all relevant sources. Therefore, a systemic method to formulate search keywords in this SLR consists of the following steps: [...]</t>
  </si>
  <si>
    <t>2.1.1. Identifying search terms</t>
  </si>
  <si>
    <t>Considering the keywords, the following results have been obtained, divided by platform:
• Google Scholar: 130,000 results.
• IEEE Xplore Digital Library: 5810 results.
• ACM Digital Library: 33,187 results.
• Science Direct: 12,835 results.</t>
  </si>
  <si>
    <t>MA8</t>
  </si>
  <si>
    <t>Have you used tools to facilitate the review process?</t>
  </si>
  <si>
    <t>The only "tool" used was bestweb " To address this threat, we manually searched BESTweb"</t>
  </si>
  <si>
    <t xml:space="preserve"> Visualization tools such as bar chart, pie chart, and colon charts were also used to present the distribution of various prioritization techniques. In RQ2, the limitations of existing techniques were identified from selected studies and the outcome was displayed in a tabular form. In RQ3, the taxonomies of the various prioritization techniques were identified and visualized using a descriptive diagram while the processes involved in prioritizing requirements was the focus in RQ4. The results were also displayed in a tabular form.</t>
  </si>
  <si>
    <t>In other cases, such as with ACM Digital Library, where the repository search engine does not provide a way to download a batch of search results (meta-data), we resort to python scripts to scale up the collection of relevant publications.</t>
  </si>
  <si>
    <t>For full details refer to the review protocol at our Mendeley dataset [8]. To ensure data quality, we undertook pre-processing (synthesising across studies) including name unification (project name, method name, response variable name, etc.), confusion matrix (re-)computation2(see Table 2) and data quality checking with R scripts. We describe the details of confusion matrix re-computation and data quality checks in Section 2.5.</t>
  </si>
  <si>
    <t>MA3</t>
  </si>
  <si>
    <t>Have you selected the most-known digital libraries or have you made a selection of specific publication venues or used broad search engines or indices (based on the goal of your study)?</t>
  </si>
  <si>
    <t>• The literature resources we used to search for primary studies include six electronic databases (IEEE Xplore, ACM Digital Library, ScienceDirect, Web of Science, EI Compendex, and Google Scholar) and one online bibliographic library (BESTweb). Some other important resources such as DBLP, CiteSeer, and The Collection of Computer Science Bibliographies have not been considered, since they are almost covered by the selected literature resources.</t>
  </si>
  <si>
    <t>Six electronic database resources were used to primarily extract data for synchronizations in this research. These include: IEEE Xplore, ACM Digital Library, ScienceDirect, Web of Science, Springer, and Google Scholar.</t>
  </si>
  <si>
    <t>See section (3.2.1. Search keywords - repository search)</t>
  </si>
  <si>
    <t>• 2.1.2. Resources to be searched</t>
  </si>
  <si>
    <t>• We used five search engines to include the papers published between January 2000 and March 2018. The start date was aligned with the search period of the widely cited systematic review by Hall et al. [3]. We undertook our search on 7th March, 2018. The search engines include the ISI Web of Science, ACM Digital Library, IEEE Xplore, ScienceDirect and SpringerLink. Although there are small variants in the five search engines, our key search string is:</t>
  </si>
  <si>
    <t>MA9</t>
  </si>
  <si>
    <t>Have you evaluated search results and documented the outcomes?</t>
  </si>
  <si>
    <t>Only selected studies are presented.</t>
  </si>
  <si>
    <t>The search and exclusion of studies based on the title and abstract (13,126 studies in total), was carried out independently by two researchers. First, a pilot selection process was performed on 100 randomly selected studies to establish a common ground of understanding regarding the inclusion/exclusion criteria and to find and resolve any potential disagreements. After the pilot search, the inclusion/exclusion criteria were refined.</t>
  </si>
  <si>
    <t>• We used the qualitative data analysis software MAXQDA2 to code the papers.</t>
  </si>
  <si>
    <t>• t is important to note that the process described above was completely double-checked by the second author of this paper to ensure the accuracy of the selection process. To measure the agreement between the two inspectors in the inclusion/exclusion process, we computed an inter-rater reliability index: specifically, we measured the widely known Krippendorff’s alpha Krα [68]. We found it to be 0.98, considerably higher than the 0.80 standard reference score [69] for Krα. As for the disagreements, the two authors opened a discussion in order to reach a consensus: as a result, the 15 papers previously selected as final sources were confirmed as such. The next subsections overview (i) inclusion/exclusion criteria, (ii) quality assessment process of the procedure reported above, and (iii) data extraction process.</t>
  </si>
  <si>
    <t>Search was evaluated in multiple aspects</t>
  </si>
  <si>
    <t>TV2</t>
  </si>
  <si>
    <t>Were primary studies relevant to the topic of the review published in
several different journals and conferences?</t>
  </si>
  <si>
    <t>yes</t>
  </si>
  <si>
    <t>2.1.2. Resources to be searched</t>
  </si>
  <si>
    <t>TV3</t>
  </si>
  <si>
    <t>Have you identified primary studies in multiple languages?</t>
  </si>
  <si>
    <t xml:space="preserve"> Is their number expected to be high compared to the population?</t>
  </si>
  <si>
    <t>There are no evidence that other languages were considered</t>
  </si>
  <si>
    <t>Articles that were not written in English. A set of 13 papers were excluded;</t>
  </si>
  <si>
    <t>TV4</t>
  </si>
  <si>
    <t xml:space="preserve"> Were the full texts of all primary studies accessible from the
researchers?</t>
  </si>
  <si>
    <t>Is the number of studies with missing full texts expected to be high
compared to the population?</t>
  </si>
  <si>
    <t>rticles whose full text is not available. Further 411 papers were excluded.</t>
  </si>
  <si>
    <t>TV5</t>
  </si>
  <si>
    <t>Have you managed duplicate articles?</t>
  </si>
  <si>
    <t>Have you developed a consistent strategy (e.g., keep the newer one
or keep the journal version) for selecting which study should be retained
in the list of primary studies?</t>
  </si>
  <si>
    <t>• For duplicate publications of the same study, only the most complete and newest one will be included.
• For study that has both conference version and journal version, only the journal version will be included.</t>
  </si>
  <si>
    <t>d. All published papers that have the potential of answering at least, one research question	d. Duplicate papers (only the most complete, recent and improved one is included). The rest are excluded</t>
  </si>
  <si>
    <t>This yielded a total of 1152 initial results, and 1034 publications after the removal of duplicates, which were included in the second stage.</t>
  </si>
  <si>
    <t>• 3.2.5. Handling of duplicate reports on a single case</t>
  </si>
  <si>
    <t>Third, related to the second exclusion criteria, we attempt to identify duplicate papers for exclusion. Usually, those are papers published in the context of a conference venue and extended to a journal venue. We look for such papers by first comparing systematically the lists of authors, paper titles and abstract texts. Then we manually check that suspicious pairs of identified papers share a lot of content or not. When duplication is confirmed we filter out the less extensive publication.</t>
  </si>
  <si>
    <t>• For duplicated papers that appeared in different copies, the most recent ones would be the most completed and improved copies. They were selected while the others were removed.</t>
  </si>
  <si>
    <t>Table 1. Systematic review paper search and selection process.</t>
  </si>
  <si>
    <t>• Only "Subsequently, the duplicated studies were removed. " is mentioned</t>
  </si>
  <si>
    <t>Have you made all gathered data publicly available?</t>
  </si>
  <si>
    <t>There is no supplementary material</t>
  </si>
  <si>
    <t>No external links were provided</t>
  </si>
  <si>
    <t>Extracted data is available, however raw data from selection process is not available</t>
  </si>
  <si>
    <t>• No external repositories are presented</t>
  </si>
  <si>
    <t>To ensure that the review information for a given paper is reliable, we first cross-check these reviews among reviewers. Then, once all information is collected, we engage in a self-checking process where we forward our findings to the authors of the reviewed papers. These authors then confirm our investigation results or demonstrate any inaccuracies in the classifications.</t>
  </si>
  <si>
    <t>• No external links are provided. Despite most of informations are provided in report, some items likewise excluded studies list are not provided</t>
  </si>
  <si>
    <t>Most of data is available in report and there is a replication package available</t>
  </si>
  <si>
    <t xml:space="preserve">For full details refer to the review protocol at our Mendeley dataset [8]. </t>
  </si>
  <si>
    <t>No external links are provided, only data in report is available</t>
  </si>
  <si>
    <t>TV6</t>
  </si>
  <si>
    <t xml:space="preserve"> Have you included/excluded grey literature?</t>
  </si>
  <si>
    <t>Does the decision to include or exclude grey literature comply with
the goals of the study and the availability of sources?</t>
  </si>
  <si>
    <t xml:space="preserve">Grey literature was covered by snowball sampling and contacting the authors of primary studies (Fig. 2). </t>
  </si>
  <si>
    <t>c. Relevant papers that are published from 1996 to 2013	c. Gray papers; i.e. papers without bibliographic information such as publication date/type, volume and issue numbers were excluded</t>
  </si>
  <si>
    <t>Special formats, such as editorials, prefaces, article summaries, interviews, news, correspondence, discussions, and readers’ letters, were excluded. Moreover, we excluded articles summarizing tutorials, workshops, panels, or poster sessions.</t>
  </si>
  <si>
    <t>We filter out technical reports, such as SCanDroid [29]. Such non-peer-reviewed papers are often re-published in a conference and journal venue, and are thus likely to be included in our search set with a different title and author list. For example, the technical report paper on IccTA [30] has eventually appeared in a conference proceeding [7], which was also collected.</t>
  </si>
  <si>
    <t>TV7</t>
  </si>
  <si>
    <t>Have you adequately performed study inclusion/exclusion?</t>
  </si>
  <si>
    <t>Have you documented in detail the review process in a protocol?</t>
  </si>
  <si>
    <t>We planned, conducted, and reported the review by following the SLR process suggested by Kitchenham and Charters [32]. We developed the review protocol at the planning phase of this SLR. The review protocol mainly includes six stages: research questions definition, search strategy design, study selection, quality assessment, data extraction, and data synthesis. Fig. 1 outlines the six stages of the review protocol.</t>
  </si>
  <si>
    <t xml:space="preserve">The review protocol was developed to direct the execution of the review and reduce the possibility of researcher bias (Step 2) [33]. </t>
  </si>
  <si>
    <t>Referring to Fig. 1, the review protocols consist of six phases enumerated as follows: research questions, search strategy design, data extraction results, scrutiny, quality assessment criteria and data synthesis.</t>
  </si>
  <si>
    <t>• Before conducting the actual review, it was planned in detail by establishing a review protocol. The review protocol guided each of the following steps in detail in order to ensure rigor and transparency in the research process [33], [34].</t>
  </si>
  <si>
    <t>• Protocol is defined and reported only in the paper (no external sources)</t>
  </si>
  <si>
    <t>Have you performed random screening of articles among authors?</t>
  </si>
  <si>
    <t>First, a pilot selection process was performed on 100 randomly selected studies to establish a common ground of understanding regarding the inclusion/exclusion criteria and to find and resolve any potential disagreements. After the pilot search, the inclusion/exclusion criteria were refined.</t>
  </si>
  <si>
    <t>First, we assign the primary publications to the authors of this SLR who will share the heavy workload of paper examinations.</t>
  </si>
  <si>
    <t>It is important to note that the process described above was completely double-checked by the second author of this paper to ensure the accuracy of the selection process. To measure the agreement between the two inspectors in the inclusion/exclusion process, we computed an inter-rater reliability index:</t>
  </si>
  <si>
    <t>Have researchers discussed the inclusion or exclusion of selected articles in case of conflict?</t>
  </si>
  <si>
    <t>• Two researchers of this review performed the quality assessment of the relevant studies individually. All disagreements on the quality assessment results were discussed among all researchers, and the consensus was reached eventually.</t>
  </si>
  <si>
    <t>Before performing a study selection, the inclusion and exclusion criteria were tested by two researchers on a random sample of a hundred studies. Although the first results looked promising, there were disagreements among the researchers. A common interpretation was established through dialogue and the inclusion and exclusion criteria were refined.</t>
  </si>
  <si>
    <t>Only quality assessment and data extraction was discussed</t>
  </si>
  <si>
    <t>•  The entire process was audited and mentored by the third author.</t>
  </si>
  <si>
    <t xml:space="preserve">To ensure that the review information for a given paper is reliable, we first cross-check these reviews among reviewers. </t>
  </si>
  <si>
    <t>Besides, retrieved documents were discussed by authors and included in the review only after achieving the consensus.</t>
  </si>
  <si>
    <t>MA4</t>
  </si>
  <si>
    <t>Have the inclusion exclusion criteria been documented explicitly in the protocol?</t>
  </si>
  <si>
    <t>• see section 2.3. Study selection</t>
  </si>
  <si>
    <t>See table 1 - Inclusion and exclusion criteria.</t>
  </si>
  <si>
    <t>• see 3.2.1. Inclusion criteria</t>
  </si>
  <si>
    <t>see section 3.3. Exclusion criteria</t>
  </si>
  <si>
    <t>• See 3.2. Inclusion and exclusion criteria</t>
  </si>
  <si>
    <t>Have the authors discussed the inclusion/exclusion criteria and revised them after pilots, or by experts’ suggestions after review?</t>
  </si>
  <si>
    <t>• We defined the following inclusion and exclusion criteria, which had been refined through pilot selection. We carried out the study selection by reading the titles, abstracts, or full text of the papers.</t>
  </si>
  <si>
    <t>A common interpretation was established through dialogue and the inclusion and exclusion criteria were refined.</t>
  </si>
  <si>
    <r>
      <rPr>
        <rFont val="Calibri"/>
        <color theme="1"/>
        <sz val="11.0"/>
      </rPr>
      <t xml:space="preserve">Have the authors </t>
    </r>
    <r>
      <rPr>
        <rFont val="Calibri"/>
        <b/>
        <color theme="1"/>
        <sz val="11.0"/>
      </rPr>
      <t xml:space="preserve">exhaustively </t>
    </r>
    <r>
      <rPr>
        <rFont val="Calibri"/>
        <color theme="1"/>
        <sz val="11.0"/>
      </rPr>
      <t>searched related work so as to (a) familiarize with the field, (b) identify comparable studies, and (c) identify relevant publication venues and influential papers?</t>
    </r>
  </si>
  <si>
    <t>Fig. 1. Systematic review steps.</t>
  </si>
  <si>
    <t>see 6. Related works</t>
  </si>
  <si>
    <t>See section - 
2.1. Summary of existing literature reviews
2.2. Gap analysis of existing literature reviews</t>
  </si>
  <si>
    <t>• see 2. Background</t>
  </si>
  <si>
    <t>see 8. Related work</t>
  </si>
  <si>
    <t>• 2. Background studies of test case prioritization</t>
  </si>
  <si>
    <t>1.1. Related research</t>
  </si>
  <si>
    <t>There is no related work section</t>
  </si>
  <si>
    <t>2. Related work</t>
  </si>
  <si>
    <t>MA7</t>
  </si>
  <si>
    <t>Have you defined quality thresholds for inclusion/exclusion?</t>
  </si>
  <si>
    <t>To ensure the reliability of the findings of this review, we considered only the relevant studies with acceptable quality, i.e., with quality score greater than 5 (50% of perfect score), for the subsequent data extraction and data synthesis. Accordingly, we further dropped 95 relevant papers with quality score not more than 5 in selection phase 2 (see Fig. 2). The quality scores of the remaining studies are presented in Table B.9 in Appendix B.</t>
  </si>
  <si>
    <t xml:space="preserve"> A cutoff value for excluding a study from the review was set at 10 points. Since the lowest score for the study was 11, all the studies were included on the basis of the quality checklist.</t>
  </si>
  <si>
    <t xml:space="preserve">The reliability of the findings of this review was accomplished by considering only the relevant studies with acceptable quality rate, i.e., with quality score greater than 2.5 (50% of the percentage score). </t>
  </si>
  <si>
    <t>A quality assessment of each paper was subsequently conducted to obtain additional information supporting the interpretation of the paper’s recommendations</t>
  </si>
  <si>
    <t xml:space="preserve">No </t>
  </si>
  <si>
    <t>• We deemed that the results would be distorted heavily and many valuable studies would be left out if a strict quality assessment would be part of the inclusion criteria. As a result we decided to include all experience reports, regardless of the potential problems of author and publication bias.</t>
  </si>
  <si>
    <t>Three optional answers with their respective score were given for each question: “Yes” = 1, “Partly” = 0.5, and “No” = 0. Subsequently, various papers were rejected from this quality assessment. Consequently, only 80 papers were chosen for the primary studies. The total scores of these chosen studies is portrayed in Table A1 in Appendix area.</t>
  </si>
  <si>
    <t>2.2.3. Study quality assessment</t>
  </si>
  <si>
    <t>2.5. Quality factors</t>
  </si>
  <si>
    <t>3.4. Quality assessment</t>
  </si>
  <si>
    <t>Have you performed sensitivity analysis?</t>
  </si>
  <si>
    <t>Have you used summaries of candidate primary studies to guarantee
the correct identification of all duplicate articles?</t>
  </si>
  <si>
    <t>• We carried out the study selection by reading the titles, abstracts, or full text of the papers.</t>
  </si>
  <si>
    <t>From the first search stage, 1341 prospective studies were realized. Next, the titles of these studies were used to scrutinize and collate relevant studies. 
Title, abstract and index terms were used to conduct search for published journals papers, conference proceedings, workshops, symposiums, books chapters and IEEE bulletins.</t>
  </si>
  <si>
    <t>We look for such papers by first comparing systematically the lists of authors, paper titles and abstract texts.</t>
  </si>
  <si>
    <t>Data validity</t>
  </si>
  <si>
    <t>TV8</t>
  </si>
  <si>
    <t>Is your sample size large enough so that the obtained results can be
considered valid?</t>
  </si>
  <si>
    <t>Have you tried to draw conclusions based on trends?</t>
  </si>
  <si>
    <t>See 3. Results and discussion</t>
  </si>
  <si>
    <t>4. Results and discussion</t>
  </si>
  <si>
    <t>see 3.2. Search strategy</t>
  </si>
  <si>
    <t>TV9</t>
  </si>
  <si>
    <t>Have you chosen the correct variables to extract?</t>
  </si>
  <si>
    <t>Has the choice of variables been discussed among authors to
guarantee that the research questions can be answered?</t>
  </si>
  <si>
    <t>• We used the data extraction cards to collect data from the selected studies. One researcher of this review extracted the data and filled them into the cards. Another researcher double-checked the extraction results. The checker discussed disagreements (if any) with the extractor. If they failed to reach a consensus, other researchers would be involved to discuss and resolve the disagreements. The verified extracted data were documented into a file, which would be used in the subsequent data synthesis.</t>
  </si>
  <si>
    <t>see Table 3. Data extraction properties mapped to research questions and inter-rater agreement.</t>
  </si>
  <si>
    <t>TV10</t>
  </si>
  <si>
    <t>Are the studies in your dataset published in a limited set of venues?</t>
  </si>
  <si>
    <t>Following the strategy suggested by Webster and Watson [36], we conducted a forward and backward search based on these key publications.</t>
  </si>
  <si>
    <t>3.4. Backward snowballing</t>
  </si>
  <si>
    <t>• see Fig. 1. Phases of review protocol.</t>
  </si>
  <si>
    <t>We performed a snowballing process to search for possible missing papers [67].</t>
  </si>
  <si>
    <t>Have you included grey literature (if this does not affect TV6)?</t>
  </si>
  <si>
    <t>c. Gray papers; i.e. papers without bibliographic information such as publication date/type, volume and issue numbers were excluded</t>
  </si>
  <si>
    <t>Such non-peer-reviewed papers are often re-published in a conference and journal venue, and are thus likely to be included in our search set with a different title and author list. For example, the technical report paper on IccTA [30] has eventually appeared in a conference proceeding [7], which was also collected.</t>
  </si>
  <si>
    <t>Papers published in scientific international journals and proceedings of international conferences were considered. All other kinds of work like books, technical reports or master theses were not included.</t>
  </si>
  <si>
    <t>Have you manually scanned selected venues to check if they publish articles related to your secondary study?</t>
  </si>
  <si>
    <t xml:space="preserve">To address this threat, we manually searched BESTweb [1], a bibliographic library with abundant papers on software effort estimation, as a supplementary way to find out those relevant studies that were missed in the automatic search. Besides this solution, we also manually scanned the references list of each relevant study to look for the extra relevant studies that were not covered by the search of the six electronic databases and BESTweb library. </t>
  </si>
  <si>
    <t>See 3.2.2. Search datasets -  Top venue check</t>
  </si>
  <si>
    <t>• see Fig. 2. Search strings for selecting studies from all repositories.</t>
  </si>
  <si>
    <t xml:space="preserve">• To ensure that all the relevant literature was included in the final list of selected sources, we also performed an additional manual search covering all the papers published in the last ten years in the 21 most relevant software engineering conferences and 11 journals (the complete list of conferences and journals analyzed in this phase is given in Appendix A). </t>
  </si>
  <si>
    <t>We used five search engines to include the papers published between January 2000 and March 2018. The start date was aligned with the search period of the widely cited systematic review by Hall et al. [3]. We undertook our search on 7th March, 2018. The search engines include the ISI Web of Science, ACM Digital Library, IEEE Xplore, ScienceDirect and SpringerLink. Although there are small variants in the five search engines, our key search string is:</t>
  </si>
  <si>
    <t>TV11</t>
  </si>
  <si>
    <t xml:space="preserve"> Do you expect to identify relationships in your dataset?</t>
  </si>
  <si>
    <t>Have you performed pilot data extraction to test the existence of
relationships?</t>
  </si>
  <si>
    <t>• This form had been refined through pilot data extraction with several selected studies. For ease of the subsequent data synthesis, the items in Table 2 are grouped according to the associated research questions.</t>
  </si>
  <si>
    <t>• Preliminary searches (3.2.2. Preliminary searches) do not mention data extraction piloting)</t>
  </si>
  <si>
    <t>TV12</t>
  </si>
  <si>
    <t>Does the quality of studies guarantee the validity of extracted data?</t>
  </si>
  <si>
    <t>Have you used article quality assessment as inclusion criterion?</t>
  </si>
  <si>
    <t>• To ensure the reliability of the findings of this review, we considered only the relevant studies with acceptable quality, i.e., with quality score greater than 5 (50% of perfect score), for the subsequent data extraction and data synthesis. Accordingly, we further dropped 95 relevant papers with quality score not more than 5 in selection phase 2 (see Fig. 2). The quality scores of the remaining studies are presented in Table B.9 in Appendix B.</t>
  </si>
  <si>
    <t>A cutoff value for excluding a study from the review was set at 10 points. Since the lowest score for the study was 11, all the studies were included on the basis of the quality checklist.</t>
  </si>
  <si>
    <t xml:space="preserve">The reliability of the findings of this review was accomplished by considering only the relevant studies with acceptable quality rate, i.e., with quality score greater than 2.5 (50% of the percentage score). As a result, 93 papers were excluded from the initially collated studies giving rise to 73 finally selected relevant studies (see Fig. 2). </t>
  </si>
  <si>
    <t>A quality assessment of each paper was subsequently conducted to obtain additional information supporting the interpretation of the paper’s recommendations.</t>
  </si>
  <si>
    <t>• Subsequently, various papers were rejected from this quality assessment. Consequently, only 80 papers were chosen for the primary studies. The total scores of these chosen studies is portrayed in Table A1 in Appendix area.</t>
  </si>
  <si>
    <t>• The process was performed by the first two authors of this paper, who jointly evaluated each source. We classified the quality level into High (score = 4), Medium (2  ≤  score  &lt;  4), and Low (score  &lt;  2). We selected 15 studies that scored in high and medium levels as our final selection.</t>
  </si>
  <si>
    <t>"Exclude papers with insufficiently detailed or duplicated results"</t>
  </si>
  <si>
    <t>For each paper that passed the quality assessment [...]</t>
  </si>
  <si>
    <t xml:space="preserve">Have you compared your list of primary studies to a gold standard
or to other secondary studies?
</t>
  </si>
  <si>
    <t>No information about comparison with other studies</t>
  </si>
  <si>
    <t xml:space="preserve">We had a list of nine known relevant studies. 
</t>
  </si>
  <si>
    <t>• In addition, we used the searches to identify a set of relevant papers that should be matched by the actual search.</t>
  </si>
  <si>
    <t>TV13</t>
  </si>
  <si>
    <t xml:space="preserve"> Is there data extraction bias in your study?</t>
  </si>
  <si>
    <t>Has an independent expert reviewed the search process?</t>
  </si>
  <si>
    <t>The databases were selected on the basis of our own experience in conducting a systematic review (third author), recommendations from researchers with experience in SLR and with the help of the universities bibliographers. The largest, most important and relevant databases were selected.</t>
  </si>
  <si>
    <t>• The review protocol was developed in cooperation with the first and second authors, and validated by the third author prior to conducting the review.</t>
  </si>
  <si>
    <t>• The entire process was audited and mentored by the third author.</t>
  </si>
  <si>
    <t>Have you identified experts’ disagreement with kappa statistic?</t>
  </si>
  <si>
    <t>As in the study selection process we used an inter-rater agreement analysis to calculate the Cohen’s Kappa coefficient.</t>
  </si>
  <si>
    <t xml:space="preserve"> we measured the widely known Krippendorff’s alpha Krα [68]. </t>
  </si>
  <si>
    <t>Have you performed pilot data extraction to test agreement between researchers? (Not applicable if MA1 is no)</t>
  </si>
  <si>
    <t>In the data extraction stage, we initially devised data extraction form and subsequently refined it through pilot data extraction. Finally, in the data synthesis stage, we determined the proper methodologies for synthesizing the extracted data based on the types of the data and the research questions the data addressed.</t>
  </si>
  <si>
    <t xml:space="preserve">The data extraction form was piloted on a sample of ten randomly selected primary studies to evaluate sets of values [33]. </t>
  </si>
  <si>
    <t>Have you used experts or external reviewers’ opinion in case of conflicts? (Not applicable if MA1 is no)</t>
  </si>
  <si>
    <t>For future work, in addition to estimation accuracy metrics, other performance metrics such as generalization ability and interpretability can also be considered, so that ML models can be evaluated more completely. Moreover, it is advisable to consult the literature and experts in machine learning field to further verify the correctness of the summarized strengths and weaknesses of ML techniques in this review.</t>
  </si>
  <si>
    <t>Have you performed paper screening to cross-check data extraction?</t>
  </si>
  <si>
    <t>We used the data extraction cards to collect data from the selected studies. One researcher of this review extracted the data and filled them into the cards. Another researcher double-checked the extraction results. The checker discussed disagreements (if any) with the extractor. If they failed to reach a consensus, other researchers would be involved to discuss and resolve the disagreements. The verified extracted data were documented into a file, which would be used in the subsequent data synthesis.</t>
  </si>
  <si>
    <t>Due to time constrains and the large number of studies to review, data extraction and quality assessment were performed by one researcher and checked by a second researcher, as suggested in [7], [48]. In our case, the second researcher performed data extraction and quality assessment on ten randomly selected studies.</t>
  </si>
  <si>
    <t>To reduce the inaccuracy of extracted data, the authors carried out independent valuation using the assessment questions in Table 2 on the selected studies and later engaged in an inter-rater agreement to resolve the discrepancies and obtain similarities in the ordering of ratings executed by the authors.</t>
  </si>
  <si>
    <t>• 2.2.4. Data extraction</t>
  </si>
  <si>
    <t>TV14</t>
  </si>
  <si>
    <t>Have you performed statistical analysis?</t>
  </si>
  <si>
    <t>Does your data extraction record quantitative data and, if yes, does answering your research questions imply the use of statistics?</t>
  </si>
  <si>
    <t>For the data pertaining to RQ5, we used reciprocal translation method [45], which is one of the meta-ethnography techniques for synthesizing qualitative data.</t>
  </si>
  <si>
    <t>Table 3. Data extraction properties mapped to research questions and inter-rater agreement</t>
  </si>
  <si>
    <t>The extracted data obtained in this research consisted of both quantitative data (e.g., values of prioritization accuracy or results)</t>
  </si>
  <si>
    <t>Data extraction focused on qualitative data</t>
  </si>
  <si>
    <t xml:space="preserve">• Due to the author and publication bias of the primary studies and qualitative nature of transformation descriptions, we decided not to make quantitative interpretations in the results, instead use only qualitative analysis. </t>
  </si>
  <si>
    <t>In several parts of the paper authors uses quantification to express their results</t>
  </si>
  <si>
    <t>• In several points of paper, quantitative informations are provided</t>
  </si>
  <si>
    <t>• Most of data is qualitative, however some pieces of information are presented using statistical analysis</t>
  </si>
  <si>
    <t>The entire paper is based on statistics</t>
  </si>
  <si>
    <t>In several parts of paper simple descriptive statistics are used, however, most of paper presents qualitative analysis</t>
  </si>
  <si>
    <t>TV15</t>
  </si>
  <si>
    <t>Have you selected a robust initial classification schema?</t>
  </si>
  <si>
    <t>Have you performed pilot data analysis and interpretation?</t>
  </si>
  <si>
    <t>Only data extraction and selection criteria was piloted - Fig. 1. Stages of review protocol.</t>
  </si>
  <si>
    <t>• In section (3.2.2. Preliminary searches) authors does not mention data extraction</t>
  </si>
  <si>
    <t>Have you assessed the validity of primary studies and their impact using statistics?</t>
  </si>
  <si>
    <t>See Table 6. Descriptive statistics of MMRE, Pred (25), and MdMRE.</t>
  </si>
  <si>
    <t xml:space="preserve">Quality assessment was not conducted </t>
  </si>
  <si>
    <t>Statistic is used to evaluate quality of primary study constantly</t>
  </si>
  <si>
    <t>TV16</t>
  </si>
  <si>
    <t>Is your interpretation of the results subject to bias or is it as objective
as possible?</t>
  </si>
  <si>
    <t>Have the authors discussed if the selected research method (SLR or SMS) fits the goals/research questions of the study, by advocating the purpose and scope of the methods?</t>
  </si>
  <si>
    <t>• In 2. Background studies of test case prioritization - authors perform a discussion how the last studies (SMS and SLR) discussed the topic and why an SLR is appropriated</t>
  </si>
  <si>
    <t>Have you continuously updated the schema, until it becomes stable and classifies all primary studies in one or more classes?</t>
  </si>
  <si>
    <t>After the adjustment, sets of values were suitable for all the 106 selected primary studies and were not altered afterwards.</t>
  </si>
  <si>
    <t>• Initially, this led to many changes in the coding system. However, the codes became more stable as they developed organically.</t>
  </si>
  <si>
    <t>To guide inductive coding, we established five different code families a priori[...]</t>
  </si>
  <si>
    <t>"Once relevant papers have been collected, we build a taxonomy of the information that must be extracted from each paper in order (1) to cover the research questions enumerated above, (2) to
be systematic in the assessment of each paper, and (3) to provide a baseline for classifying and comparing the different approaches."</t>
  </si>
  <si>
    <t>Have you used a formal data synthesis method?</t>
  </si>
  <si>
    <t>See 2.6. Data synthesis</t>
  </si>
  <si>
    <t>Data related to RQ1 were organized in a coherent manner. Visualization tools such as bar chart, pie chart, and colon charts were also used to present the distribution of various prioritization techniques. In RQ2, the limitations of existing techniques were identified from selected studies and the outcome was displayed in a tabular form. In RQ3, the taxonomies of the various prioritization techniques were identified and visualized using a descriptive diagram while the processes involved in prioritizing requirements was the focus in RQ4. The results were also displayed in a tabular form.</t>
  </si>
  <si>
    <t>• 3.3.2. Identification of codes</t>
  </si>
  <si>
    <t>It seems that coding was used</t>
  </si>
  <si>
    <t>As for the quality assessment and data extraction process, we set up a formal procedure leading to the definition of (i) a checklist for verifying the presence of the needed information in the selected publications and (ii) a data extraction form to gather information that allowed us to answer our research questions.</t>
  </si>
  <si>
    <t>Have you conducted reliability checks (e.g., post-SLR surveys with experts)?</t>
  </si>
  <si>
    <t>Our systematic literature review did focus on the 10 years’ time frame of 2002 to 2012. As user-centered agile software development is an active research field, we did a crosscheck of our results with most recent publications in the years 2013 and 2014 using the same search strings and the same databases.</t>
  </si>
  <si>
    <t>Have you used the scientific quality of primary studies when drawing conclusions?</t>
  </si>
  <si>
    <t>•  We deemed that the results would be distorted heavily and many valuable studies would be left out if a strict quality assessment would be part of the inclusion criteria. As a result we decided to include all experience reports, regardless of the potential problems of author and publication bias.</t>
  </si>
  <si>
    <t>The process was performed by the first two authors of this paper, who jointly evaluated each source. We classified the quality level into High (score = 4), Medium (2  ≤  score  &lt;  4), and Low (score  &lt;  2). We selected 15 studies that scored in high and medium levels as our final selection.</t>
  </si>
  <si>
    <t>Conclusions are based strictly in well evaluated papers</t>
  </si>
  <si>
    <t>Research Validity</t>
  </si>
  <si>
    <t>TV17</t>
  </si>
  <si>
    <t>Is your process reliable/repeatable?</t>
  </si>
  <si>
    <t>Have more than one researcher been involved in the process?</t>
  </si>
  <si>
    <t>• The final decision on study selection was made through double confirmation, i.e., separate selections by two researchers at first and then disagreements resolution among all researchers. Nevertheless, it is still possible that some relevant studies have been missed. If such studies do exist, we believe that the number of them would be small.</t>
  </si>
  <si>
    <t>The most bias was expected in the quality assessment, since questions may be hard to answer objectively. None of the ten studies assessed by two researchers got the same final score. However, the most significant difference in the score for an individual study between the two researchers was two.</t>
  </si>
  <si>
    <t>The review protocol was developed in cooperation with the first and second authors, and validated by the third author prior to conducting the review. In the following, we describe the implementation of the review protocol.</t>
  </si>
  <si>
    <t>• When the inclusion criteria was subsequently applied, the abstract filtering was performed independently by two researchers, and unclear cases were resolved by case-by-case discussions between two or three researchers. In the full-text filtering phase, one researcher did the initial filtering making the decision regarding the unambiguous cases. For the less clear-cut cases—over half of the papers—two researchers read the paper and independently made decision proposals regarding inclusion or exclusion. In cases they agreed, the paper was included or excluded based on their joint agreement. Papers that still were unclear were discussed and resolved by all three researchers together.</t>
  </si>
  <si>
    <t xml:space="preserve">It is important to note that the process described above was completely double-checked by the second author of this paper to ensure the accuracy of the selection process. </t>
  </si>
  <si>
    <t>In data extraction process... see credit at final</t>
  </si>
  <si>
    <t>• Thematic analysis (3.2.7. Coding of primary studies)</t>
  </si>
  <si>
    <t>Have you involved more than one researcher?</t>
  </si>
  <si>
    <t>The review protocol was developed and evaluated by two researchers (Step 3) and iteratively improved during the conducting and reporting stage of the review.</t>
  </si>
  <si>
    <t>• The manual filtering process was executed independently by the two first authors.  The entire process was audited and mentored by the third author.</t>
  </si>
  <si>
    <t xml:space="preserve">It is important to note that the process described above was completely double-checked by the second author of this paper to ensure the accuracy of the selection process. To measure the agreement between the two inspectors in the inclusion/exclusion process, we computed an inter-rater reliability index: specifically, we measured the widely known Krippendorff’s alpha Krα [68]. </t>
  </si>
  <si>
    <t>TV18</t>
  </si>
  <si>
    <t xml:space="preserve">Have you chosen the correct research method?
</t>
  </si>
  <si>
    <t>Have you used systematic voting?</t>
  </si>
  <si>
    <t>Have you developed a protocol, monitored the process for deviations, and accurately reported any (if existed)?</t>
  </si>
  <si>
    <t>partially</t>
  </si>
  <si>
    <t>• Developed the protocol but not documented deviations</t>
  </si>
  <si>
    <t>Partially</t>
  </si>
  <si>
    <t xml:space="preserve">• protocol is only documented in final report
Referring to Fig. 1, the review protocols consist of six phases enumerated as follows: research questions, search strategy design, data extraction results, scrutiny, quality assessment criteria and data synthesis. In the first phase, a set of research questions were formulated based on the aim of this study. </t>
  </si>
  <si>
    <t>Table 3. Initial coding system is presented and further is refined
The review protocol was developed in cooperation with the first and second authors, and validated by the third author prior to conducting the review. In the following, we describe the implementation of the review protocol.
There is no explicit packaging available</t>
  </si>
  <si>
    <t>• Only documented in review paper</t>
  </si>
  <si>
    <t>protocol is only reported in final report</t>
  </si>
  <si>
    <t>• protocol was developed, however there is no reporting of protocol packaging</t>
  </si>
  <si>
    <t>there are indications in paper of existence of protocol, however, packaging is not available</t>
  </si>
  <si>
    <t>TV19</t>
  </si>
  <si>
    <t>Do the answers to your research questions guarantee the accomplishment of your study goal?</t>
  </si>
  <si>
    <t>?</t>
  </si>
  <si>
    <t>Have the authors discussed and brainstormed on if the research questions holistically cover the goal of the study?</t>
  </si>
  <si>
    <t>Therefore, the aim of this study is to chronologically select and review published literature and present a holistic overview of existing techniques used in prioritizing software requirements.</t>
  </si>
  <si>
    <t>The identification of such patterns was based on a qualitative analysis and the expertise of the researchers in this domain. In this step, also the findings of the three assessed reviews were drawn upon to identify themes for potential principles [33].</t>
  </si>
  <si>
    <t>Have you consulted target audience for setting up your goals?</t>
  </si>
  <si>
    <t>TV20</t>
  </si>
  <si>
    <t>Does your study have substantial related work, so that you can compare
and discuss findings?</t>
  </si>
  <si>
    <t>Have you quantified experts’ disagreement with the kappa statistic?</t>
  </si>
  <si>
    <t>[in future works] 
Moreover, it is advisable to consult the literature and experts in machine learning field to further verify the correctness of the summarized strengths and weaknesses of ML techniques in this review.
[...] In this case, the estimation results should be interpreted by experts and dealt with carefully.</t>
  </si>
  <si>
    <t xml:space="preserve">As in the study selection process we used an inter-rater agreement analysis to calculate the Cohen’s Kappa coefficient. </t>
  </si>
  <si>
    <t>•  we measured the widely known Krippendorff’s alpha Krα [68]</t>
  </si>
  <si>
    <t>TV21</t>
  </si>
  <si>
    <t>Were you familiar with the research field before performing the review?</t>
  </si>
  <si>
    <t>Have the authors discussed and brainstormed to reach possible interpretations of the findings, due to the absence of related studies?</t>
  </si>
  <si>
    <t>This is because, in most cases; these comparative studies present unbiased reports. Finally, to minimize the threat associated with inaccurate extraction of data, all the selected studies were re-evaluated to identify the true positives, a situation where the title of a study could connote relevance but the contents do not contain answers to any of the research questions.
To reduce the inaccuracy of extracted data, the authors carried out independent valuation using the assessment questions in Table 2 on the selected studies and later engaged in an inter-rater agreement to resolve the discrepancies and obtain similarities in the ordering of ratings executed by the authors.</t>
  </si>
  <si>
    <t>• see 5.3. Discrepancies and open issues</t>
  </si>
  <si>
    <t>• see 2. Background studies of test case prioritization</t>
  </si>
  <si>
    <t>TV22</t>
  </si>
  <si>
    <t>Are the results of your study generalizable?</t>
  </si>
  <si>
    <t>Do your findings comply with those of existing studies?</t>
  </si>
  <si>
    <t>Related works are discussed, but the compliance with previous studies is not stated</t>
  </si>
  <si>
    <t>• In this step, also the findings of the three assessed reviews were drawn upon to identify themes for potential principles [33].</t>
  </si>
  <si>
    <t>• discussed in 5.3. Discrepancies and open issues</t>
  </si>
  <si>
    <t>See 8. Related work</t>
  </si>
  <si>
    <t>From Table 3, it can be seen that only one study provides an empirical evidence for some TCP approaches, while other studies only provide an overview of some approaches. Therefore, there is an incomplete detailed overview such as the reasons behind the trends regarding some TCP approaches, which need to be covered. It also can be noticed that most of the works only summarize the number of usage for each evaluation metric, but did not include in-depth discussions. Work by Singh [13] covered evaluation metrics but the gaps regarding usage of artifacts on specific TCP approach were not well discussed. In short, there are several uncovered findings that can be added to the current SLR work.</t>
  </si>
  <si>
    <t>Since the usage of machine learning for code smell detection is highly promising [53], and given the proved impact of machine learning settings on the overall performance of prediction models [58], [59], [60], [61], we believe that a dedicated analysis is required in order to build additional knowledge on the topic and extract the open challenges that future research should focus on.</t>
  </si>
  <si>
    <t>Have you used a broad search process w/o an initial starting date?</t>
  </si>
  <si>
    <t>We restricted the search to the period from 1 January 1991 to 31 December 2010, because the application of ML techniques in SDEE domain was launched just in the early 1990s. For example, Mukhopadhyay et al. [36] used case-based reasoning technique, Briand et al. [37] used decision trees technique, both in 1992.</t>
  </si>
  <si>
    <t>Specifically, we performed a systematic literature review for requirements prioritization techniques on articles published from 1 January 1996 to 31 December 2013. This is because; the earliest published paper that addressed at least one of the research questions after scrutiny was in 1996. A summary of the criteria used for scrutiny are shown in Table 1.</t>
  </si>
  <si>
    <t xml:space="preserve">• Our systematic literature review did focus on the 10 years’ time frame of 2002 to 2012. </t>
  </si>
  <si>
    <t>The search process itself is conducted following two scenarios: the first one considers the well-known publication repositories, while the second one focuses on the lists of publications from top venues, including both conferences and journals (cf. Section 3.2).</t>
  </si>
  <si>
    <t>• 3.3. Literature repository selection</t>
  </si>
  <si>
    <t>2.1. Search strategy</t>
  </si>
  <si>
    <t>We used five search engines to include the papers published between January 2000 and March 2018. The start date was aligned with the search period of the widely cited systematic review by Hall et al. [3].</t>
  </si>
  <si>
    <t>To search for primary studies, we have identified the following keywords:
(“Blockchain” OR “smart contract” OR “Ethereum”)
and set as a filter the years from 2016 to 2020.</t>
  </si>
  <si>
    <t>Mitigation actions rejected</t>
  </si>
  <si>
    <t>Is your study and research questions well-motivated?</t>
  </si>
  <si>
    <t>Subjective answer and depends on expert analysis evaluation</t>
  </si>
  <si>
    <t>Have you focused your search process on quality venues only?</t>
  </si>
  <si>
    <t>It is actually hard to define what is a quality venue</t>
  </si>
  <si>
    <t>Also, only studies written and published in English language from peer-reviewed journals, refereed conference proceedings, workshops, symposiums, book chapters and IEEE bulletins were considered for inclusion in the list of relevant studies</t>
  </si>
  <si>
    <t>A1</t>
  </si>
  <si>
    <t>S1, S2, S3, S4, S5, S6, S7, S8, S9, S10</t>
  </si>
  <si>
    <t>A2</t>
  </si>
  <si>
    <t>A3</t>
  </si>
  <si>
    <t>S1, S2, S3, S4, S5, S6, S8, S10</t>
  </si>
  <si>
    <t>A4</t>
  </si>
  <si>
    <t>S2, S3, S4, S6, S7, S8, S9, S10</t>
  </si>
  <si>
    <t>A5</t>
  </si>
  <si>
    <t>S1, S2, S3, S4, S5, S7, S8, S10</t>
  </si>
  <si>
    <t>A6</t>
  </si>
  <si>
    <r>
      <rPr>
        <rFont val="Calibri"/>
        <b/>
        <color theme="1"/>
        <sz val="11.0"/>
      </rPr>
      <t xml:space="preserve">Have the authors </t>
    </r>
    <r>
      <rPr>
        <rFont val="Calibri"/>
        <b/>
        <color theme="1"/>
        <sz val="11.0"/>
      </rPr>
      <t xml:space="preserve">exhaustively </t>
    </r>
    <r>
      <rPr>
        <rFont val="Calibri"/>
        <b/>
        <color theme="1"/>
        <sz val="11.0"/>
      </rPr>
      <t>searched related work so as to (a) familiarize with the field, (b) identify comparable studies, and (c) identify relevant publication venues and influential papers?</t>
    </r>
  </si>
  <si>
    <t>S2, S3, S4, S5, S6, S7, S8, S10</t>
  </si>
  <si>
    <t>A7</t>
  </si>
  <si>
    <t>S1, S2, S3, S7, S8, S9, S10</t>
  </si>
  <si>
    <t>A8</t>
  </si>
  <si>
    <t>S1, S2, S3, S5, S6, S8, S10</t>
  </si>
  <si>
    <t>A9</t>
  </si>
  <si>
    <t>S2, S3, S6, S7, S8, S9, S10</t>
  </si>
  <si>
    <t>A10</t>
  </si>
  <si>
    <t>S1, S2, S4, S5, S6, S9, S10</t>
  </si>
  <si>
    <t>A11</t>
  </si>
  <si>
    <t>S1, S3, S5, S6, S7, S9</t>
  </si>
  <si>
    <t>A12</t>
  </si>
  <si>
    <t>S1, S2, S5, S6, S8, S10</t>
  </si>
  <si>
    <t>A13</t>
  </si>
  <si>
    <t>S1, S2, S3, S6, S8, S9</t>
  </si>
  <si>
    <t>A14</t>
  </si>
  <si>
    <t>S1, S2, S3, S6, S8, S10</t>
  </si>
  <si>
    <t>A15</t>
  </si>
  <si>
    <t>S2, S3, S5, S6, S7, S8</t>
  </si>
  <si>
    <t>A16</t>
  </si>
  <si>
    <t>S4, S5, S6, S7, S8</t>
  </si>
  <si>
    <t>A17</t>
  </si>
  <si>
    <t>S1, S3, S7, S9</t>
  </si>
  <si>
    <t>A18</t>
  </si>
  <si>
    <t>S3, S4, S6, S9</t>
  </si>
  <si>
    <t>A19</t>
  </si>
  <si>
    <t>S2, S4, S8, S9</t>
  </si>
  <si>
    <t>A20</t>
  </si>
  <si>
    <t>S2, S4, S5, S6</t>
  </si>
  <si>
    <t>A21</t>
  </si>
  <si>
    <t>S1, S4, S5, S8</t>
  </si>
  <si>
    <t>A22</t>
  </si>
  <si>
    <t>A23</t>
  </si>
  <si>
    <t>S1, S6, S8</t>
  </si>
  <si>
    <t>A24</t>
  </si>
  <si>
    <t>S4, S8, S9</t>
  </si>
  <si>
    <t>A25</t>
  </si>
  <si>
    <t>S6, S8, S9</t>
  </si>
  <si>
    <t>A26</t>
  </si>
  <si>
    <t>S3, S5, S7</t>
  </si>
  <si>
    <t>A27</t>
  </si>
  <si>
    <t>S2, S5</t>
  </si>
  <si>
    <t>A28</t>
  </si>
  <si>
    <t>A29</t>
  </si>
  <si>
    <t>S3, S6</t>
  </si>
  <si>
    <t>A30</t>
  </si>
  <si>
    <t>S1, S2</t>
  </si>
  <si>
    <t>A31</t>
  </si>
  <si>
    <t>A32</t>
  </si>
  <si>
    <t>S1, S9</t>
  </si>
  <si>
    <t>A33</t>
  </si>
  <si>
    <t>A34</t>
  </si>
  <si>
    <t>S3, S4</t>
  </si>
  <si>
    <t>A35</t>
  </si>
  <si>
    <t>A36</t>
  </si>
  <si>
    <t>Is their number expected to be high compared to the population?</t>
  </si>
  <si>
    <t>A37</t>
  </si>
  <si>
    <t>A38</t>
  </si>
  <si>
    <t>A39</t>
  </si>
  <si>
    <t>A40</t>
  </si>
  <si>
    <t>A41</t>
  </si>
  <si>
    <t>A42</t>
  </si>
  <si>
    <t>A43</t>
  </si>
  <si>
    <t>A44</t>
  </si>
  <si>
    <t>-</t>
  </si>
  <si>
    <t>A45</t>
  </si>
  <si>
    <t>A46</t>
  </si>
  <si>
    <t>Have you used experts or external reviewers’ opinion in case of conflicts?</t>
  </si>
  <si>
    <t>A47</t>
  </si>
  <si>
    <t>A48</t>
  </si>
  <si>
    <t>R1</t>
  </si>
  <si>
    <t>R2</t>
  </si>
  <si>
    <t>R3</t>
  </si>
  <si>
    <t>R4</t>
  </si>
  <si>
    <t>R5</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</si>
</sst>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color theme="1"/>
      <name val="Calibri"/>
    </font>
    <font>
      <color theme="1"/>
      <name val="Calibri"/>
    </font>
    <font>
      <u/>
      <color rgb="FF0000FF"/>
    </font>
    <font>
      <b/>
      <sz val="11.0"/>
      <color theme="1"/>
      <name val="Calibri"/>
    </font>
    <font>
      <sz val="11.0"/>
      <color theme="1"/>
      <name val="Calibri"/>
    </font>
    <font>
      <sz val="9.0"/>
      <color theme="1"/>
      <name val="Calibri"/>
    </font>
    <font>
      <color theme="1"/>
      <name val="Calibri"/>
      <scheme val="minor"/>
    </font>
    <font>
      <b/>
      <sz val="9.0"/>
      <color theme="1"/>
      <name val="Calibri"/>
    </font>
  </fonts>
  <fills count="12">
    <fill>
      <patternFill patternType="none"/>
    </fill>
    <fill>
      <patternFill patternType="lightGray"/>
    </fill>
    <fill>
      <patternFill patternType="solid">
        <fgColor rgb="FFEFEFEF"/>
        <bgColor rgb="FFEFEFEF"/>
      </patternFill>
    </fill>
    <fill>
      <patternFill patternType="solid">
        <fgColor rgb="FFE06666"/>
        <bgColor rgb="FFE06666"/>
      </patternFill>
    </fill>
    <fill>
      <patternFill patternType="solid">
        <fgColor rgb="FFB7E1CD"/>
        <bgColor rgb="FFB7E1CD"/>
      </patternFill>
    </fill>
    <fill>
      <patternFill patternType="solid">
        <fgColor rgb="FFE6B8AF"/>
        <bgColor rgb="FFE6B8AF"/>
      </patternFill>
    </fill>
    <fill>
      <patternFill patternType="solid">
        <fgColor rgb="FFEA9999"/>
        <bgColor rgb="FFEA9999"/>
      </patternFill>
    </fill>
    <fill>
      <patternFill patternType="solid">
        <fgColor rgb="FFD5A6BD"/>
        <bgColor rgb="FFD5A6BD"/>
      </patternFill>
    </fill>
    <fill>
      <patternFill patternType="solid">
        <fgColor rgb="FFFFE599"/>
        <bgColor rgb="FFFFE599"/>
      </patternFill>
    </fill>
    <fill>
      <patternFill patternType="solid">
        <fgColor rgb="FFDD7E6B"/>
        <bgColor rgb="FFDD7E6B"/>
      </patternFill>
    </fill>
    <fill>
      <patternFill patternType="solid">
        <fgColor rgb="FFF9CB9C"/>
        <bgColor rgb="FFF9CB9C"/>
      </patternFill>
    </fill>
    <fill>
      <patternFill patternType="solid">
        <fgColor rgb="FFF4CCCC"/>
        <bgColor rgb="FFF4CCCC"/>
      </patternFill>
    </fill>
  </fills>
  <borders count="1">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2" fontId="1" numFmtId="0" xfId="0" applyAlignment="1" applyFill="1" applyFont="1">
      <alignment horizontal="center"/>
    </xf>
    <xf borderId="0" fillId="0" fontId="2" numFmtId="0" xfId="0" applyAlignment="1" applyFont="1">
      <alignment horizontal="center"/>
    </xf>
    <xf borderId="0" fillId="0" fontId="2" numFmtId="0" xfId="0" applyFont="1"/>
    <xf borderId="0" fillId="0" fontId="2" numFmtId="2" xfId="0" applyAlignment="1" applyFont="1" applyNumberFormat="1">
      <alignment horizontal="center" readingOrder="0"/>
    </xf>
    <xf borderId="0" fillId="0" fontId="3" numFmtId="0" xfId="0" applyFont="1"/>
    <xf borderId="0" fillId="0" fontId="4" numFmtId="0" xfId="0" applyAlignment="1" applyFont="1">
      <alignment horizontal="center" vertical="bottom"/>
    </xf>
    <xf borderId="0" fillId="0" fontId="5" numFmtId="0" xfId="0" applyAlignment="1" applyFont="1">
      <alignment horizontal="center" vertical="bottom"/>
    </xf>
    <xf borderId="0" fillId="0" fontId="6" numFmtId="0" xfId="0" applyAlignment="1" applyFont="1">
      <alignment shrinkToFit="0" vertical="bottom" wrapText="1"/>
    </xf>
    <xf borderId="0" fillId="0" fontId="5" numFmtId="0" xfId="0" applyAlignment="1" applyFont="1">
      <alignment vertical="bottom"/>
    </xf>
    <xf borderId="0" fillId="0" fontId="5" numFmtId="0" xfId="0" applyAlignment="1" applyFont="1">
      <alignment shrinkToFit="0" vertical="bottom" wrapText="1"/>
    </xf>
    <xf borderId="0" fillId="0" fontId="6" numFmtId="0" xfId="0" applyAlignment="1" applyFont="1">
      <alignment vertical="bottom"/>
    </xf>
    <xf borderId="0" fillId="0" fontId="7" numFmtId="0" xfId="0" applyAlignment="1" applyFont="1">
      <alignment horizontal="center"/>
    </xf>
    <xf borderId="0" fillId="2" fontId="4" numFmtId="0" xfId="0" applyAlignment="1" applyFont="1">
      <alignment horizontal="center" vertical="bottom"/>
    </xf>
    <xf borderId="0" fillId="2" fontId="4" numFmtId="0" xfId="0" applyAlignment="1" applyFont="1">
      <alignment shrinkToFit="0" vertical="bottom" wrapText="1"/>
    </xf>
    <xf borderId="0" fillId="2" fontId="8" numFmtId="0" xfId="0" applyAlignment="1" applyFont="1">
      <alignment horizontal="center" shrinkToFit="0" vertical="bottom" wrapText="1"/>
    </xf>
    <xf borderId="0" fillId="2" fontId="4" numFmtId="0" xfId="0" applyAlignment="1" applyFont="1">
      <alignment horizontal="center" shrinkToFit="0" vertical="bottom" wrapText="1"/>
    </xf>
    <xf borderId="0" fillId="2" fontId="8" numFmtId="0" xfId="0" applyAlignment="1" applyFont="1">
      <alignment horizontal="center" vertical="bottom"/>
    </xf>
    <xf borderId="0" fillId="0" fontId="7" numFmtId="0" xfId="0" applyAlignment="1" applyFont="1">
      <alignment horizontal="center" readingOrder="0"/>
    </xf>
    <xf borderId="0" fillId="3" fontId="5" numFmtId="0" xfId="0" applyAlignment="1" applyFill="1" applyFont="1">
      <alignment horizontal="center" vertical="bottom"/>
    </xf>
    <xf borderId="0" fillId="4" fontId="5" numFmtId="0" xfId="0" applyAlignment="1" applyFill="1" applyFont="1">
      <alignment horizontal="center" vertical="bottom"/>
    </xf>
    <xf borderId="0" fillId="5" fontId="5" numFmtId="0" xfId="0" applyAlignment="1" applyFill="1" applyFont="1">
      <alignment horizontal="center" vertical="bottom"/>
    </xf>
    <xf borderId="0" fillId="6" fontId="5" numFmtId="0" xfId="0" applyAlignment="1" applyFill="1" applyFont="1">
      <alignment horizontal="center" vertical="bottom"/>
    </xf>
    <xf borderId="0" fillId="0" fontId="6" numFmtId="0" xfId="0" applyAlignment="1" applyFont="1">
      <alignment shrinkToFit="0" vertical="bottom" wrapText="0"/>
    </xf>
    <xf borderId="0" fillId="2" fontId="5" numFmtId="0" xfId="0" applyAlignment="1" applyFont="1">
      <alignment horizontal="center" vertical="bottom"/>
    </xf>
    <xf borderId="0" fillId="2" fontId="6" numFmtId="0" xfId="0" applyAlignment="1" applyFont="1">
      <alignment shrinkToFit="0" vertical="bottom" wrapText="0"/>
    </xf>
    <xf borderId="0" fillId="2" fontId="5" numFmtId="0" xfId="0" applyAlignment="1" applyFont="1">
      <alignment vertical="bottom"/>
    </xf>
    <xf borderId="0" fillId="2" fontId="6" numFmtId="0" xfId="0" applyAlignment="1" applyFont="1">
      <alignment vertical="bottom"/>
    </xf>
    <xf borderId="0" fillId="7" fontId="5" numFmtId="0" xfId="0" applyAlignment="1" applyFill="1" applyFont="1">
      <alignment horizontal="center" vertical="bottom"/>
    </xf>
    <xf borderId="0" fillId="0" fontId="6" numFmtId="0" xfId="0" applyFont="1"/>
    <xf borderId="0" fillId="0" fontId="5" numFmtId="0" xfId="0" applyAlignment="1" applyFont="1">
      <alignment readingOrder="0" shrinkToFit="0" vertical="bottom" wrapText="1"/>
    </xf>
    <xf borderId="0" fillId="2" fontId="2" numFmtId="0" xfId="0" applyFont="1"/>
    <xf borderId="0" fillId="8" fontId="5" numFmtId="0" xfId="0" applyAlignment="1" applyFill="1" applyFont="1">
      <alignment horizontal="center" vertical="bottom"/>
    </xf>
    <xf borderId="0" fillId="8" fontId="5" numFmtId="0" xfId="0" applyAlignment="1" applyFont="1">
      <alignment vertical="bottom"/>
    </xf>
    <xf borderId="0" fillId="9" fontId="5" numFmtId="0" xfId="0" applyAlignment="1" applyFill="1" applyFont="1">
      <alignment horizontal="center" vertical="bottom"/>
    </xf>
    <xf borderId="0" fillId="0" fontId="4" numFmtId="0" xfId="0" applyAlignment="1" applyFont="1">
      <alignment horizontal="center" shrinkToFit="0" vertical="bottom" wrapText="1"/>
    </xf>
    <xf borderId="0" fillId="10" fontId="4" numFmtId="0" xfId="0" applyAlignment="1" applyFill="1" applyFont="1">
      <alignment horizontal="center" vertical="bottom"/>
    </xf>
    <xf borderId="0" fillId="0" fontId="5" numFmtId="0" xfId="0" applyAlignment="1" applyFont="1">
      <alignment horizontal="left" vertical="bottom"/>
    </xf>
    <xf borderId="0" fillId="2" fontId="8" numFmtId="0" xfId="0" applyAlignment="1" applyFont="1">
      <alignment horizontal="center" shrinkToFit="0" vertical="bottom" wrapText="0"/>
    </xf>
    <xf borderId="0" fillId="0" fontId="5" numFmtId="0" xfId="0" applyAlignment="1" applyFont="1">
      <alignment horizontal="center" readingOrder="0" vertical="bottom"/>
    </xf>
    <xf borderId="0" fillId="5" fontId="4" numFmtId="0" xfId="0" applyAlignment="1" applyFont="1">
      <alignment shrinkToFit="0" vertical="bottom" wrapText="1"/>
    </xf>
    <xf borderId="0" fillId="0" fontId="4" numFmtId="0" xfId="0" applyAlignment="1" applyFont="1">
      <alignment vertical="bottom"/>
    </xf>
    <xf borderId="0" fillId="0" fontId="4" numFmtId="0" xfId="0" applyAlignment="1" applyFont="1">
      <alignment horizontal="center" readingOrder="0" vertical="bottom"/>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6" fontId="4" numFmtId="0" xfId="0" applyAlignment="1" applyFont="1">
      <alignment shrinkToFit="0" vertical="bottom" wrapText="1"/>
    </xf>
    <xf borderId="0" fillId="0" fontId="5" numFmtId="0" xfId="0" applyAlignment="1" applyFont="1">
      <alignment readingOrder="0" vertical="bottom"/>
    </xf>
    <xf borderId="0" fillId="5" fontId="5" numFmtId="0" xfId="0" applyAlignment="1" applyFont="1">
      <alignment shrinkToFit="0" vertical="bottom" wrapText="1"/>
    </xf>
    <xf borderId="0" fillId="11" fontId="5" numFmtId="0" xfId="0" applyAlignment="1" applyFill="1" applyFont="1">
      <alignment shrinkToFit="0" vertical="bottom" wrapText="1"/>
    </xf>
    <xf borderId="0" fillId="3" fontId="5" numFmtId="0" xfId="0" applyAlignment="1" applyFont="1">
      <alignment horizontal="center" readingOrder="0" vertical="bottom"/>
    </xf>
    <xf borderId="0" fillId="8" fontId="5" numFmtId="0" xfId="0" applyAlignment="1" applyFont="1">
      <alignment horizontal="center" readingOrder="0" vertical="bottom"/>
    </xf>
    <xf borderId="0" fillId="0" fontId="5" numFmtId="0" xfId="0" applyAlignment="1" applyFont="1">
      <alignment horizontal="left"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cellXfs>
  <cellStyles count="1">
    <cellStyle xfId="0" name="Normal" builtinId="0"/>
  </cellStyles>
  <dxfs count="6">
    <dxf>
      <font/>
      <fill>
        <patternFill patternType="solid">
          <fgColor rgb="FFC27BA0"/>
          <bgColor rgb="FFC27BA0"/>
        </patternFill>
      </fill>
      <border/>
    </dxf>
    <dxf>
      <font/>
      <fill>
        <patternFill patternType="solid">
          <fgColor rgb="FFB7E1CD"/>
          <bgColor rgb="FFB7E1CD"/>
        </patternFill>
      </fill>
      <border/>
    </dxf>
    <dxf>
      <font/>
      <fill>
        <patternFill patternType="solid">
          <fgColor rgb="FFE06666"/>
          <bgColor rgb="FFE06666"/>
        </patternFill>
      </fill>
      <border/>
    </dxf>
    <dxf>
      <font/>
      <fill>
        <patternFill patternType="solid">
          <fgColor rgb="FFEA9999"/>
          <bgColor rgb="FFEA9999"/>
        </patternFill>
      </fill>
      <border/>
    </dxf>
    <dxf>
      <font/>
      <fill>
        <patternFill patternType="solid">
          <fgColor rgb="FFD5A6BD"/>
          <bgColor rgb="FFD5A6BD"/>
        </patternFill>
      </fill>
      <border/>
    </dxf>
    <dxf>
      <font/>
      <fill>
        <patternFill patternType="solid">
          <fgColor rgb="FFFFE599"/>
          <bgColor rgb="FFFFE599"/>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ciencedirect.com/science/article/abs/pii/S0950584911001832" TargetMode="External"/><Relationship Id="rId2" Type="http://schemas.openxmlformats.org/officeDocument/2006/relationships/hyperlink" Target="https://www.sciencedirect.com/science/article/abs/pii/S0950584913000426" TargetMode="External"/><Relationship Id="rId3" Type="http://schemas.openxmlformats.org/officeDocument/2006/relationships/hyperlink" Target="https://www.sciencedirect.com/science/article/abs/pii/S0950584914000354" TargetMode="External"/><Relationship Id="rId4" Type="http://schemas.openxmlformats.org/officeDocument/2006/relationships/hyperlink" Target="https://www.sciencedirect.com/science/article/abs/pii/S0950584915000129" TargetMode="External"/><Relationship Id="rId11" Type="http://schemas.openxmlformats.org/officeDocument/2006/relationships/drawing" Target="../drawings/drawing1.xml"/><Relationship Id="rId10" Type="http://schemas.openxmlformats.org/officeDocument/2006/relationships/hyperlink" Target="https://www.sciencedirect.com/science/article/abs/pii/S0164121220302818" TargetMode="External"/><Relationship Id="rId9" Type="http://schemas.openxmlformats.org/officeDocument/2006/relationships/hyperlink" Target="https://www.sciencedirect.com/science/article/abs/pii/S0950584920300379" TargetMode="External"/><Relationship Id="rId5" Type="http://schemas.openxmlformats.org/officeDocument/2006/relationships/hyperlink" Target="https://www.sciencedirect.com/science/article/pii/S0164121216300826" TargetMode="External"/><Relationship Id="rId6" Type="http://schemas.openxmlformats.org/officeDocument/2006/relationships/hyperlink" Target="https://www.sciencedirect.com/science/article/abs/pii/S0950584917302987" TargetMode="External"/><Relationship Id="rId7" Type="http://schemas.openxmlformats.org/officeDocument/2006/relationships/hyperlink" Target="https://www.sciencedirect.com/science/article/abs/pii/S0950584916304888" TargetMode="External"/><Relationship Id="rId8" Type="http://schemas.openxmlformats.org/officeDocument/2006/relationships/hyperlink" Target="https://www.sciencedirect.com/science/article/abs/pii/S0950584918302623"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57"/>
    <col customWidth="1" min="2" max="2" width="88.0"/>
    <col customWidth="1" min="3" max="3" width="7.14"/>
    <col customWidth="1" min="4" max="4" width="6.71"/>
    <col customWidth="1" min="5" max="5" width="9.71"/>
    <col customWidth="1" min="6" max="6" width="11.0"/>
    <col customWidth="1" min="7" max="7" width="52.43"/>
  </cols>
  <sheetData>
    <row r="1">
      <c r="A1" s="1" t="s">
        <v>0</v>
      </c>
      <c r="B1" s="1" t="s">
        <v>1</v>
      </c>
      <c r="C1" s="1" t="s">
        <v>2</v>
      </c>
      <c r="D1" s="1" t="s">
        <v>3</v>
      </c>
      <c r="E1" s="1" t="s">
        <v>4</v>
      </c>
      <c r="F1" s="1" t="s">
        <v>5</v>
      </c>
      <c r="G1" s="1" t="s">
        <v>6</v>
      </c>
    </row>
    <row r="2">
      <c r="A2" s="2" t="s">
        <v>7</v>
      </c>
      <c r="B2" s="3" t="s">
        <v>8</v>
      </c>
      <c r="C2" s="2">
        <v>2012.0</v>
      </c>
      <c r="D2" s="2" t="s">
        <v>9</v>
      </c>
      <c r="E2" s="2">
        <v>314.0</v>
      </c>
      <c r="F2" s="4">
        <f t="shared" ref="F2:F11" si="1">E2/(2022-C2)</f>
        <v>31.4</v>
      </c>
      <c r="G2" s="5" t="s">
        <v>10</v>
      </c>
    </row>
    <row r="3">
      <c r="A3" s="2" t="s">
        <v>11</v>
      </c>
      <c r="B3" s="3" t="s">
        <v>12</v>
      </c>
      <c r="C3" s="2">
        <v>2013.0</v>
      </c>
      <c r="D3" s="2" t="s">
        <v>9</v>
      </c>
      <c r="E3" s="2">
        <v>374.0</v>
      </c>
      <c r="F3" s="4">
        <f t="shared" si="1"/>
        <v>41.55555556</v>
      </c>
      <c r="G3" s="5" t="s">
        <v>13</v>
      </c>
    </row>
    <row r="4">
      <c r="A4" s="2" t="s">
        <v>14</v>
      </c>
      <c r="B4" s="3" t="s">
        <v>15</v>
      </c>
      <c r="C4" s="2">
        <v>2014.0</v>
      </c>
      <c r="D4" s="2" t="s">
        <v>9</v>
      </c>
      <c r="E4" s="2">
        <v>276.0</v>
      </c>
      <c r="F4" s="4">
        <f t="shared" si="1"/>
        <v>34.5</v>
      </c>
      <c r="G4" s="5" t="s">
        <v>16</v>
      </c>
    </row>
    <row r="5">
      <c r="A5" s="2" t="s">
        <v>17</v>
      </c>
      <c r="B5" s="3" t="s">
        <v>18</v>
      </c>
      <c r="C5" s="2">
        <v>2015.0</v>
      </c>
      <c r="D5" s="2" t="s">
        <v>9</v>
      </c>
      <c r="E5" s="2">
        <v>195.0</v>
      </c>
      <c r="F5" s="4">
        <f t="shared" si="1"/>
        <v>27.85714286</v>
      </c>
      <c r="G5" s="5" t="s">
        <v>19</v>
      </c>
    </row>
    <row r="6">
      <c r="A6" s="2" t="s">
        <v>20</v>
      </c>
      <c r="B6" s="3" t="s">
        <v>21</v>
      </c>
      <c r="C6" s="2">
        <v>2016.0</v>
      </c>
      <c r="D6" s="2" t="s">
        <v>22</v>
      </c>
      <c r="E6" s="2">
        <v>417.0</v>
      </c>
      <c r="F6" s="4">
        <f t="shared" si="1"/>
        <v>69.5</v>
      </c>
      <c r="G6" s="5" t="s">
        <v>23</v>
      </c>
    </row>
    <row r="7">
      <c r="A7" s="2" t="s">
        <v>24</v>
      </c>
      <c r="B7" s="3" t="s">
        <v>25</v>
      </c>
      <c r="C7" s="2">
        <v>2017.0</v>
      </c>
      <c r="D7" s="2" t="s">
        <v>9</v>
      </c>
      <c r="E7" s="2">
        <v>202.0</v>
      </c>
      <c r="F7" s="4">
        <f t="shared" si="1"/>
        <v>40.4</v>
      </c>
      <c r="G7" s="5" t="s">
        <v>26</v>
      </c>
    </row>
    <row r="8">
      <c r="A8" s="2" t="s">
        <v>27</v>
      </c>
      <c r="B8" s="3" t="s">
        <v>28</v>
      </c>
      <c r="C8" s="2">
        <v>2018.0</v>
      </c>
      <c r="D8" s="2" t="s">
        <v>9</v>
      </c>
      <c r="E8" s="2">
        <v>127.0</v>
      </c>
      <c r="F8" s="4">
        <f t="shared" si="1"/>
        <v>31.75</v>
      </c>
      <c r="G8" s="5" t="s">
        <v>29</v>
      </c>
    </row>
    <row r="9">
      <c r="A9" s="2" t="s">
        <v>30</v>
      </c>
      <c r="B9" s="3" t="s">
        <v>31</v>
      </c>
      <c r="C9" s="2">
        <v>2019.0</v>
      </c>
      <c r="D9" s="2" t="s">
        <v>9</v>
      </c>
      <c r="E9" s="2">
        <v>105.0</v>
      </c>
      <c r="F9" s="4">
        <f t="shared" si="1"/>
        <v>35</v>
      </c>
      <c r="G9" s="5" t="s">
        <v>32</v>
      </c>
    </row>
    <row r="10">
      <c r="A10" s="2" t="s">
        <v>33</v>
      </c>
      <c r="B10" s="3" t="s">
        <v>34</v>
      </c>
      <c r="C10" s="2">
        <v>2020.0</v>
      </c>
      <c r="D10" s="2" t="s">
        <v>9</v>
      </c>
      <c r="E10" s="2">
        <v>70.0</v>
      </c>
      <c r="F10" s="4">
        <f t="shared" si="1"/>
        <v>35</v>
      </c>
      <c r="G10" s="5" t="s">
        <v>35</v>
      </c>
    </row>
    <row r="11">
      <c r="A11" s="2" t="s">
        <v>36</v>
      </c>
      <c r="B11" s="3" t="s">
        <v>37</v>
      </c>
      <c r="C11" s="2">
        <v>2021.0</v>
      </c>
      <c r="D11" s="2" t="s">
        <v>22</v>
      </c>
      <c r="E11" s="2">
        <v>36.0</v>
      </c>
      <c r="F11" s="4">
        <f t="shared" si="1"/>
        <v>36</v>
      </c>
      <c r="G11" s="5" t="s">
        <v>38</v>
      </c>
    </row>
    <row r="12">
      <c r="A12" s="2"/>
    </row>
    <row r="13">
      <c r="A13" s="2"/>
    </row>
    <row r="14">
      <c r="A14" s="2"/>
    </row>
    <row r="15">
      <c r="A15" s="2"/>
    </row>
    <row r="16">
      <c r="A16" s="2"/>
    </row>
    <row r="17">
      <c r="A17" s="2"/>
    </row>
    <row r="18">
      <c r="A18" s="2"/>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sheetData>
  <hyperlinks>
    <hyperlink r:id="rId1" ref="G2"/>
    <hyperlink r:id="rId2" ref="G3"/>
    <hyperlink r:id="rId3" ref="G4"/>
    <hyperlink r:id="rId4" ref="G5"/>
    <hyperlink r:id="rId5" ref="G6"/>
    <hyperlink r:id="rId6" ref="G7"/>
    <hyperlink r:id="rId7" ref="G8"/>
    <hyperlink r:id="rId8" ref="G9"/>
    <hyperlink r:id="rId9" ref="G10"/>
    <hyperlink r:id="rId10" ref="G11"/>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71"/>
    <col customWidth="1" min="2" max="2" width="74.43"/>
    <col customWidth="1" min="3" max="3" width="16.14"/>
    <col customWidth="1" min="4" max="4" width="44.71"/>
    <col customWidth="1" min="5" max="5" width="15.29"/>
    <col customWidth="1" min="6" max="6" width="44.86"/>
    <col customWidth="1" hidden="1" min="7" max="7" width="5.29"/>
    <col hidden="1" min="8" max="8" width="14.43"/>
    <col customWidth="1" hidden="1" min="9" max="9" width="4.71"/>
    <col hidden="1" min="10" max="10" width="14.43"/>
    <col customWidth="1" hidden="1" min="11" max="11" width="5.0"/>
    <col customWidth="1" hidden="1" min="12" max="12" width="21.29"/>
    <col customWidth="1" hidden="1" min="13" max="13" width="5.43"/>
    <col customWidth="1" hidden="1" min="14" max="14" width="12.57"/>
    <col customWidth="1" hidden="1" min="15" max="15" width="4.57"/>
    <col hidden="1" min="16" max="16" width="14.43"/>
    <col customWidth="1" hidden="1" min="17" max="17" width="5.0"/>
    <col customWidth="1" hidden="1" min="18" max="18" width="24.29"/>
    <col customWidth="1" hidden="1" min="19" max="19" width="5.43"/>
    <col customWidth="1" hidden="1" min="20" max="20" width="17.71"/>
    <col customWidth="1" hidden="1" min="21" max="21" width="5.43"/>
    <col hidden="1" min="22" max="22" width="14.43"/>
    <col customWidth="1" min="23" max="23" width="13.0"/>
  </cols>
  <sheetData>
    <row r="1">
      <c r="A1" s="6" t="s">
        <v>39</v>
      </c>
      <c r="C1" s="7"/>
      <c r="D1" s="8"/>
      <c r="E1" s="9"/>
      <c r="F1" s="10"/>
      <c r="G1" s="9"/>
      <c r="H1" s="11"/>
      <c r="I1" s="9"/>
      <c r="J1" s="11"/>
      <c r="K1" s="9"/>
      <c r="L1" s="9"/>
      <c r="M1" s="9"/>
      <c r="N1" s="9"/>
      <c r="O1" s="9"/>
      <c r="P1" s="9"/>
      <c r="Q1" s="9"/>
      <c r="R1" s="9"/>
      <c r="S1" s="9"/>
      <c r="T1" s="9"/>
      <c r="U1" s="9"/>
      <c r="V1" s="9"/>
      <c r="W1" s="12"/>
    </row>
    <row r="2">
      <c r="A2" s="13" t="s">
        <v>40</v>
      </c>
      <c r="B2" s="14" t="s">
        <v>41</v>
      </c>
      <c r="C2" s="13" t="s">
        <v>7</v>
      </c>
      <c r="D2" s="15" t="s">
        <v>42</v>
      </c>
      <c r="E2" s="13" t="s">
        <v>11</v>
      </c>
      <c r="F2" s="16" t="s">
        <v>42</v>
      </c>
      <c r="G2" s="13" t="s">
        <v>14</v>
      </c>
      <c r="H2" s="17" t="s">
        <v>42</v>
      </c>
      <c r="I2" s="13" t="s">
        <v>17</v>
      </c>
      <c r="J2" s="17" t="s">
        <v>42</v>
      </c>
      <c r="K2" s="13" t="s">
        <v>20</v>
      </c>
      <c r="L2" s="13" t="s">
        <v>42</v>
      </c>
      <c r="M2" s="13" t="s">
        <v>24</v>
      </c>
      <c r="N2" s="13" t="s">
        <v>42</v>
      </c>
      <c r="O2" s="13" t="s">
        <v>27</v>
      </c>
      <c r="P2" s="13" t="s">
        <v>42</v>
      </c>
      <c r="Q2" s="13" t="s">
        <v>30</v>
      </c>
      <c r="R2" s="13" t="s">
        <v>42</v>
      </c>
      <c r="S2" s="13" t="s">
        <v>33</v>
      </c>
      <c r="T2" s="13" t="s">
        <v>42</v>
      </c>
      <c r="U2" s="13" t="s">
        <v>36</v>
      </c>
      <c r="V2" s="13" t="s">
        <v>42</v>
      </c>
      <c r="W2" s="18" t="s">
        <v>43</v>
      </c>
    </row>
    <row r="3">
      <c r="A3" s="7" t="s">
        <v>44</v>
      </c>
      <c r="B3" s="10" t="s">
        <v>45</v>
      </c>
      <c r="C3" s="19" t="s">
        <v>46</v>
      </c>
      <c r="D3" s="8" t="s">
        <v>47</v>
      </c>
      <c r="E3" s="7" t="s">
        <v>48</v>
      </c>
      <c r="F3" s="10" t="s">
        <v>49</v>
      </c>
      <c r="G3" s="9" t="s">
        <v>48</v>
      </c>
      <c r="H3" s="11" t="s">
        <v>50</v>
      </c>
      <c r="I3" s="9" t="s">
        <v>48</v>
      </c>
      <c r="J3" s="11" t="s">
        <v>51</v>
      </c>
      <c r="K3" s="9" t="s">
        <v>46</v>
      </c>
      <c r="L3" s="9"/>
      <c r="M3" s="9" t="s">
        <v>48</v>
      </c>
      <c r="N3" s="9" t="s">
        <v>52</v>
      </c>
      <c r="O3" s="9" t="s">
        <v>48</v>
      </c>
      <c r="P3" s="9" t="s">
        <v>53</v>
      </c>
      <c r="Q3" s="9" t="s">
        <v>48</v>
      </c>
      <c r="R3" s="9" t="s">
        <v>54</v>
      </c>
      <c r="S3" s="9" t="s">
        <v>48</v>
      </c>
      <c r="T3" s="9" t="s">
        <v>55</v>
      </c>
      <c r="U3" s="9" t="s">
        <v>48</v>
      </c>
      <c r="V3" s="9" t="s">
        <v>56</v>
      </c>
      <c r="W3" s="18">
        <v>2.0</v>
      </c>
    </row>
    <row r="4">
      <c r="A4" s="7" t="s">
        <v>57</v>
      </c>
      <c r="B4" s="10" t="s">
        <v>58</v>
      </c>
      <c r="C4" s="20" t="s">
        <v>48</v>
      </c>
      <c r="D4" s="8" t="s">
        <v>59</v>
      </c>
      <c r="E4" s="7" t="s">
        <v>48</v>
      </c>
      <c r="F4" s="10" t="s">
        <v>60</v>
      </c>
      <c r="G4" s="9" t="s">
        <v>61</v>
      </c>
      <c r="H4" s="11"/>
      <c r="I4" s="9" t="s">
        <v>48</v>
      </c>
      <c r="J4" s="11" t="s">
        <v>62</v>
      </c>
      <c r="K4" s="9" t="s">
        <v>48</v>
      </c>
      <c r="L4" s="9" t="s">
        <v>63</v>
      </c>
      <c r="M4" s="9" t="s">
        <v>48</v>
      </c>
      <c r="N4" s="9" t="s">
        <v>64</v>
      </c>
      <c r="O4" s="9" t="s">
        <v>46</v>
      </c>
      <c r="P4" s="9" t="s">
        <v>65</v>
      </c>
      <c r="Q4" s="9" t="s">
        <v>66</v>
      </c>
      <c r="R4" s="9"/>
      <c r="S4" s="9" t="s">
        <v>48</v>
      </c>
      <c r="T4" s="9" t="s">
        <v>67</v>
      </c>
      <c r="U4" s="9" t="s">
        <v>48</v>
      </c>
      <c r="V4" s="9" t="s">
        <v>68</v>
      </c>
      <c r="W4" s="18">
        <v>3.0</v>
      </c>
    </row>
    <row r="5">
      <c r="A5" s="7" t="s">
        <v>69</v>
      </c>
      <c r="B5" s="10" t="s">
        <v>70</v>
      </c>
      <c r="C5" s="19" t="s">
        <v>46</v>
      </c>
      <c r="D5" s="8" t="s">
        <v>71</v>
      </c>
      <c r="E5" s="7" t="s">
        <v>48</v>
      </c>
      <c r="F5" s="10" t="s">
        <v>72</v>
      </c>
      <c r="G5" s="9" t="s">
        <v>73</v>
      </c>
      <c r="H5" s="11"/>
      <c r="I5" s="9" t="s">
        <v>61</v>
      </c>
      <c r="J5" s="11"/>
      <c r="K5" s="9" t="s">
        <v>48</v>
      </c>
      <c r="L5" s="9" t="s">
        <v>74</v>
      </c>
      <c r="M5" s="9" t="s">
        <v>61</v>
      </c>
      <c r="N5" s="9"/>
      <c r="O5" s="9" t="s">
        <v>61</v>
      </c>
      <c r="P5" s="9"/>
      <c r="Q5" s="9" t="s">
        <v>66</v>
      </c>
      <c r="R5" s="9"/>
      <c r="S5" s="9" t="s">
        <v>61</v>
      </c>
      <c r="T5" s="9"/>
      <c r="U5" s="9" t="s">
        <v>61</v>
      </c>
      <c r="V5" s="9"/>
      <c r="W5" s="18">
        <v>6.0</v>
      </c>
    </row>
    <row r="6">
      <c r="A6" s="21" t="s">
        <v>57</v>
      </c>
      <c r="B6" s="10" t="s">
        <v>75</v>
      </c>
      <c r="C6" s="20" t="s">
        <v>48</v>
      </c>
      <c r="D6" s="8" t="s">
        <v>76</v>
      </c>
      <c r="E6" s="7" t="s">
        <v>48</v>
      </c>
      <c r="F6" s="10" t="s">
        <v>77</v>
      </c>
      <c r="G6" s="9" t="s">
        <v>48</v>
      </c>
      <c r="H6" s="11" t="s">
        <v>78</v>
      </c>
      <c r="I6" s="9" t="s">
        <v>48</v>
      </c>
      <c r="J6" s="11" t="s">
        <v>79</v>
      </c>
      <c r="K6" s="9" t="s">
        <v>48</v>
      </c>
      <c r="L6" s="9" t="s">
        <v>80</v>
      </c>
      <c r="M6" s="9" t="s">
        <v>48</v>
      </c>
      <c r="N6" s="9" t="s">
        <v>81</v>
      </c>
      <c r="O6" s="9" t="s">
        <v>46</v>
      </c>
      <c r="P6" s="9" t="s">
        <v>82</v>
      </c>
      <c r="Q6" s="9" t="s">
        <v>48</v>
      </c>
      <c r="R6" s="9" t="s">
        <v>83</v>
      </c>
      <c r="S6" s="9" t="s">
        <v>61</v>
      </c>
      <c r="T6" s="9"/>
      <c r="U6" s="9" t="s">
        <v>48</v>
      </c>
      <c r="V6" s="9" t="s">
        <v>84</v>
      </c>
      <c r="W6" s="18">
        <v>7.0</v>
      </c>
    </row>
    <row r="7">
      <c r="A7" s="22" t="s">
        <v>85</v>
      </c>
      <c r="B7" s="10" t="s">
        <v>86</v>
      </c>
      <c r="C7" s="20" t="s">
        <v>48</v>
      </c>
      <c r="D7" s="23" t="s">
        <v>87</v>
      </c>
      <c r="E7" s="7" t="s">
        <v>46</v>
      </c>
      <c r="F7" s="9" t="s">
        <v>88</v>
      </c>
      <c r="G7" s="9" t="s">
        <v>48</v>
      </c>
      <c r="H7" s="11" t="s">
        <v>89</v>
      </c>
      <c r="I7" s="9" t="s">
        <v>46</v>
      </c>
      <c r="J7" s="11" t="s">
        <v>90</v>
      </c>
      <c r="K7" s="9" t="s">
        <v>46</v>
      </c>
      <c r="L7" s="9" t="s">
        <v>91</v>
      </c>
      <c r="M7" s="9" t="s">
        <v>46</v>
      </c>
      <c r="N7" s="9" t="s">
        <v>92</v>
      </c>
      <c r="O7" s="9" t="s">
        <v>48</v>
      </c>
      <c r="P7" s="9" t="s">
        <v>93</v>
      </c>
      <c r="Q7" s="9" t="s">
        <v>46</v>
      </c>
      <c r="R7" s="9" t="s">
        <v>94</v>
      </c>
      <c r="S7" s="9" t="s">
        <v>48</v>
      </c>
      <c r="T7" s="9" t="s">
        <v>95</v>
      </c>
      <c r="U7" s="9" t="s">
        <v>46</v>
      </c>
      <c r="V7" s="9" t="s">
        <v>96</v>
      </c>
    </row>
    <row r="8" ht="22.5" customHeight="1">
      <c r="A8" s="7" t="s">
        <v>44</v>
      </c>
      <c r="B8" s="10" t="s">
        <v>97</v>
      </c>
      <c r="C8" s="20" t="s">
        <v>48</v>
      </c>
      <c r="D8" s="23" t="s">
        <v>98</v>
      </c>
      <c r="E8" s="7" t="s">
        <v>48</v>
      </c>
      <c r="F8" s="9" t="s">
        <v>99</v>
      </c>
      <c r="G8" s="9" t="s">
        <v>48</v>
      </c>
      <c r="H8" s="11" t="s">
        <v>100</v>
      </c>
      <c r="I8" s="9" t="s">
        <v>48</v>
      </c>
      <c r="J8" s="11" t="s">
        <v>101</v>
      </c>
      <c r="K8" s="9" t="s">
        <v>48</v>
      </c>
      <c r="L8" s="9" t="s">
        <v>102</v>
      </c>
      <c r="M8" s="9" t="s">
        <v>46</v>
      </c>
      <c r="N8" s="9" t="s">
        <v>103</v>
      </c>
      <c r="O8" s="9" t="s">
        <v>48</v>
      </c>
      <c r="P8" s="9" t="s">
        <v>104</v>
      </c>
      <c r="Q8" s="9" t="s">
        <v>48</v>
      </c>
      <c r="R8" s="9" t="s">
        <v>105</v>
      </c>
      <c r="S8" s="9" t="s">
        <v>61</v>
      </c>
      <c r="T8" s="9"/>
      <c r="U8" s="9" t="s">
        <v>48</v>
      </c>
      <c r="V8" s="9" t="s">
        <v>106</v>
      </c>
    </row>
    <row r="9">
      <c r="A9" s="7" t="s">
        <v>107</v>
      </c>
      <c r="B9" s="10" t="s">
        <v>108</v>
      </c>
      <c r="C9" s="19" t="s">
        <v>46</v>
      </c>
      <c r="D9" s="8" t="s">
        <v>109</v>
      </c>
      <c r="E9" s="7" t="s">
        <v>61</v>
      </c>
      <c r="F9" s="10"/>
      <c r="G9" s="9" t="s">
        <v>48</v>
      </c>
      <c r="H9" s="11" t="s">
        <v>110</v>
      </c>
      <c r="I9" s="9" t="s">
        <v>48</v>
      </c>
      <c r="J9" s="11"/>
      <c r="K9" s="9" t="s">
        <v>73</v>
      </c>
      <c r="L9" s="9"/>
      <c r="M9" s="9" t="s">
        <v>48</v>
      </c>
      <c r="N9" s="9" t="s">
        <v>111</v>
      </c>
      <c r="O9" s="9" t="s">
        <v>61</v>
      </c>
      <c r="P9" s="9"/>
      <c r="Q9" s="9" t="s">
        <v>66</v>
      </c>
      <c r="R9" s="9"/>
      <c r="S9" s="9" t="s">
        <v>48</v>
      </c>
      <c r="T9" s="9" t="s">
        <v>112</v>
      </c>
      <c r="U9" s="9" t="s">
        <v>61</v>
      </c>
      <c r="V9" s="9"/>
      <c r="W9" s="18">
        <v>9.0</v>
      </c>
    </row>
    <row r="10">
      <c r="A10" s="22" t="s">
        <v>113</v>
      </c>
      <c r="B10" s="10" t="s">
        <v>114</v>
      </c>
      <c r="C10" s="20" t="s">
        <v>48</v>
      </c>
      <c r="D10" s="8" t="s">
        <v>115</v>
      </c>
      <c r="E10" s="7" t="s">
        <v>48</v>
      </c>
      <c r="F10" s="10" t="s">
        <v>88</v>
      </c>
      <c r="G10" s="9" t="s">
        <v>48</v>
      </c>
      <c r="H10" s="11" t="s">
        <v>116</v>
      </c>
      <c r="I10" s="9" t="s">
        <v>48</v>
      </c>
      <c r="J10" s="11" t="s">
        <v>90</v>
      </c>
      <c r="K10" s="9" t="s">
        <v>48</v>
      </c>
      <c r="L10" s="9" t="s">
        <v>91</v>
      </c>
      <c r="M10" s="9" t="s">
        <v>48</v>
      </c>
      <c r="N10" s="9" t="s">
        <v>117</v>
      </c>
      <c r="O10" s="9" t="s">
        <v>48</v>
      </c>
      <c r="P10" s="9" t="s">
        <v>93</v>
      </c>
      <c r="Q10" s="9" t="s">
        <v>48</v>
      </c>
      <c r="R10" s="9" t="s">
        <v>118</v>
      </c>
      <c r="S10" s="9" t="s">
        <v>48</v>
      </c>
      <c r="T10" s="9" t="s">
        <v>119</v>
      </c>
      <c r="U10" s="9" t="s">
        <v>48</v>
      </c>
      <c r="V10" s="9" t="s">
        <v>106</v>
      </c>
      <c r="W10" s="18">
        <v>10.0</v>
      </c>
    </row>
    <row r="11">
      <c r="A11" s="7" t="s">
        <v>120</v>
      </c>
      <c r="B11" s="10" t="s">
        <v>121</v>
      </c>
      <c r="C11" s="19" t="s">
        <v>46</v>
      </c>
      <c r="D11" s="23" t="s">
        <v>122</v>
      </c>
      <c r="E11" s="7" t="s">
        <v>48</v>
      </c>
      <c r="F11" s="9" t="s">
        <v>123</v>
      </c>
      <c r="G11" s="9" t="s">
        <v>73</v>
      </c>
      <c r="H11" s="11"/>
      <c r="I11" s="9" t="s">
        <v>48</v>
      </c>
      <c r="J11" s="11" t="s">
        <v>124</v>
      </c>
      <c r="K11" s="9" t="s">
        <v>73</v>
      </c>
      <c r="L11" s="9"/>
      <c r="M11" s="9" t="s">
        <v>61</v>
      </c>
      <c r="N11" s="9"/>
      <c r="O11" s="9" t="s">
        <v>61</v>
      </c>
      <c r="P11" s="9"/>
      <c r="Q11" s="9" t="s">
        <v>48</v>
      </c>
      <c r="R11" s="9" t="s">
        <v>125</v>
      </c>
      <c r="S11" s="9" t="s">
        <v>48</v>
      </c>
      <c r="T11" s="9" t="s">
        <v>126</v>
      </c>
      <c r="U11" s="9" t="s">
        <v>61</v>
      </c>
      <c r="V11" s="9"/>
    </row>
    <row r="12">
      <c r="A12" s="13" t="s">
        <v>127</v>
      </c>
      <c r="B12" s="14" t="s">
        <v>128</v>
      </c>
      <c r="C12" s="24"/>
      <c r="D12" s="25"/>
      <c r="E12" s="24"/>
      <c r="F12" s="26"/>
      <c r="G12" s="26"/>
      <c r="H12" s="27"/>
      <c r="I12" s="26"/>
      <c r="J12" s="27"/>
      <c r="K12" s="26"/>
      <c r="L12" s="26"/>
      <c r="M12" s="26"/>
      <c r="N12" s="26"/>
      <c r="O12" s="26"/>
      <c r="P12" s="26"/>
      <c r="Q12" s="26"/>
      <c r="R12" s="26"/>
      <c r="S12" s="26"/>
      <c r="T12" s="26"/>
      <c r="U12" s="26"/>
      <c r="V12" s="26"/>
    </row>
    <row r="13">
      <c r="A13" s="22" t="s">
        <v>57</v>
      </c>
      <c r="B13" s="10" t="s">
        <v>86</v>
      </c>
      <c r="C13" s="20" t="s">
        <v>48</v>
      </c>
      <c r="D13" s="23" t="s">
        <v>115</v>
      </c>
      <c r="E13" s="7" t="s">
        <v>46</v>
      </c>
      <c r="F13" s="9" t="s">
        <v>88</v>
      </c>
      <c r="G13" s="9" t="s">
        <v>48</v>
      </c>
      <c r="H13" s="11" t="s">
        <v>116</v>
      </c>
      <c r="I13" s="9" t="s">
        <v>46</v>
      </c>
      <c r="J13" s="11" t="s">
        <v>90</v>
      </c>
      <c r="K13" s="9" t="s">
        <v>46</v>
      </c>
      <c r="L13" s="9" t="s">
        <v>91</v>
      </c>
      <c r="M13" s="9" t="s">
        <v>46</v>
      </c>
      <c r="N13" s="9"/>
      <c r="O13" s="9" t="s">
        <v>48</v>
      </c>
      <c r="P13" s="9" t="s">
        <v>93</v>
      </c>
      <c r="Q13" s="9" t="s">
        <v>129</v>
      </c>
      <c r="R13" s="9" t="s">
        <v>130</v>
      </c>
      <c r="S13" s="9" t="s">
        <v>48</v>
      </c>
      <c r="T13" s="9" t="s">
        <v>95</v>
      </c>
      <c r="U13" s="9" t="s">
        <v>48</v>
      </c>
      <c r="V13" s="9" t="s">
        <v>106</v>
      </c>
    </row>
    <row r="14">
      <c r="A14" s="13" t="s">
        <v>131</v>
      </c>
      <c r="B14" s="14" t="s">
        <v>132</v>
      </c>
      <c r="C14" s="24"/>
      <c r="D14" s="25"/>
      <c r="E14" s="24"/>
      <c r="F14" s="26"/>
      <c r="G14" s="26"/>
      <c r="H14" s="27"/>
      <c r="I14" s="26"/>
      <c r="J14" s="27"/>
      <c r="K14" s="26"/>
      <c r="L14" s="26"/>
      <c r="M14" s="26"/>
      <c r="N14" s="26"/>
      <c r="O14" s="26"/>
      <c r="P14" s="26"/>
      <c r="Q14" s="26"/>
      <c r="R14" s="26"/>
      <c r="S14" s="26"/>
      <c r="T14" s="26"/>
      <c r="U14" s="26"/>
      <c r="V14" s="26"/>
    </row>
    <row r="15">
      <c r="A15" s="7" t="s">
        <v>57</v>
      </c>
      <c r="B15" s="10" t="s">
        <v>133</v>
      </c>
      <c r="C15" s="28" t="s">
        <v>61</v>
      </c>
      <c r="D15" s="23" t="s">
        <v>134</v>
      </c>
      <c r="E15" s="7" t="s">
        <v>61</v>
      </c>
      <c r="F15" s="9"/>
      <c r="G15" s="9" t="s">
        <v>61</v>
      </c>
      <c r="H15" s="11"/>
      <c r="I15" s="9" t="s">
        <v>61</v>
      </c>
      <c r="J15" s="11"/>
      <c r="K15" s="9" t="s">
        <v>61</v>
      </c>
      <c r="L15" s="9"/>
      <c r="M15" s="9" t="s">
        <v>66</v>
      </c>
      <c r="N15" s="9"/>
      <c r="O15" s="9" t="s">
        <v>61</v>
      </c>
      <c r="P15" s="9"/>
      <c r="Q15" s="9" t="s">
        <v>48</v>
      </c>
      <c r="R15" s="9" t="s">
        <v>135</v>
      </c>
      <c r="S15" s="9" t="s">
        <v>61</v>
      </c>
      <c r="T15" s="9"/>
      <c r="U15" s="9" t="s">
        <v>61</v>
      </c>
      <c r="V15" s="9"/>
    </row>
    <row r="16">
      <c r="A16" s="13" t="s">
        <v>136</v>
      </c>
      <c r="B16" s="14" t="s">
        <v>137</v>
      </c>
      <c r="C16" s="24"/>
      <c r="D16" s="25"/>
      <c r="E16" s="24"/>
      <c r="F16" s="26"/>
      <c r="G16" s="26"/>
      <c r="H16" s="27"/>
      <c r="I16" s="26"/>
      <c r="J16" s="27"/>
      <c r="K16" s="26"/>
      <c r="L16" s="26"/>
      <c r="M16" s="26"/>
      <c r="N16" s="26"/>
      <c r="O16" s="26"/>
      <c r="P16" s="26"/>
      <c r="Q16" s="26"/>
      <c r="R16" s="26"/>
      <c r="S16" s="26"/>
      <c r="T16" s="26"/>
      <c r="U16" s="26"/>
      <c r="V16" s="26"/>
    </row>
    <row r="17">
      <c r="A17" s="7" t="s">
        <v>57</v>
      </c>
      <c r="B17" s="10" t="s">
        <v>138</v>
      </c>
      <c r="C17" s="28" t="s">
        <v>61</v>
      </c>
      <c r="D17" s="23"/>
      <c r="E17" s="7" t="s">
        <v>66</v>
      </c>
      <c r="F17" s="9"/>
      <c r="G17" s="9" t="s">
        <v>61</v>
      </c>
      <c r="H17" s="11"/>
      <c r="I17" s="9" t="s">
        <v>61</v>
      </c>
      <c r="J17" s="11"/>
      <c r="K17" s="9" t="s">
        <v>61</v>
      </c>
      <c r="L17" s="9"/>
      <c r="M17" s="9" t="s">
        <v>66</v>
      </c>
      <c r="N17" s="9"/>
      <c r="O17" s="9" t="s">
        <v>61</v>
      </c>
      <c r="P17" s="9"/>
      <c r="Q17" s="9" t="s">
        <v>48</v>
      </c>
      <c r="R17" s="9" t="s">
        <v>139</v>
      </c>
      <c r="S17" s="9" t="s">
        <v>61</v>
      </c>
      <c r="T17" s="9"/>
      <c r="U17" s="9" t="s">
        <v>61</v>
      </c>
      <c r="V17" s="9"/>
    </row>
    <row r="18">
      <c r="A18" s="13" t="s">
        <v>140</v>
      </c>
      <c r="B18" s="14" t="s">
        <v>141</v>
      </c>
      <c r="C18" s="24"/>
      <c r="D18" s="25"/>
      <c r="E18" s="24"/>
      <c r="F18" s="26"/>
      <c r="G18" s="26"/>
      <c r="H18" s="27"/>
      <c r="I18" s="26"/>
      <c r="J18" s="27"/>
      <c r="K18" s="26"/>
      <c r="L18" s="26"/>
      <c r="M18" s="26"/>
      <c r="N18" s="26"/>
      <c r="O18" s="26"/>
      <c r="P18" s="26"/>
      <c r="Q18" s="26"/>
      <c r="R18" s="26"/>
      <c r="S18" s="26"/>
      <c r="T18" s="26"/>
      <c r="U18" s="26"/>
      <c r="V18" s="26"/>
    </row>
    <row r="19">
      <c r="A19" s="7" t="s">
        <v>57</v>
      </c>
      <c r="B19" s="10" t="s">
        <v>142</v>
      </c>
      <c r="C19" s="20" t="s">
        <v>48</v>
      </c>
      <c r="D19" s="23" t="s">
        <v>143</v>
      </c>
      <c r="E19" s="7" t="s">
        <v>61</v>
      </c>
      <c r="F19" s="9"/>
      <c r="G19" s="9" t="s">
        <v>48</v>
      </c>
      <c r="H19" s="11" t="s">
        <v>144</v>
      </c>
      <c r="I19" s="9" t="s">
        <v>46</v>
      </c>
      <c r="J19" s="11" t="s">
        <v>145</v>
      </c>
      <c r="K19" s="9" t="s">
        <v>48</v>
      </c>
      <c r="L19" s="9" t="s">
        <v>146</v>
      </c>
      <c r="M19" s="9" t="s">
        <v>48</v>
      </c>
      <c r="N19" s="9" t="s">
        <v>147</v>
      </c>
      <c r="O19" s="9" t="s">
        <v>48</v>
      </c>
      <c r="P19" s="9" t="s">
        <v>148</v>
      </c>
      <c r="Q19" s="9" t="s">
        <v>66</v>
      </c>
      <c r="R19" s="9"/>
      <c r="S19" s="9" t="s">
        <v>48</v>
      </c>
      <c r="T19" s="9" t="s">
        <v>149</v>
      </c>
      <c r="U19" s="9" t="s">
        <v>46</v>
      </c>
      <c r="V19" s="9" t="s">
        <v>150</v>
      </c>
    </row>
    <row r="20">
      <c r="A20" s="7" t="s">
        <v>69</v>
      </c>
      <c r="B20" s="10" t="s">
        <v>151</v>
      </c>
      <c r="C20" s="19" t="s">
        <v>46</v>
      </c>
      <c r="D20" s="8" t="s">
        <v>152</v>
      </c>
      <c r="E20" s="7" t="s">
        <v>46</v>
      </c>
      <c r="F20" s="10" t="s">
        <v>153</v>
      </c>
      <c r="G20" s="9" t="s">
        <v>46</v>
      </c>
      <c r="H20" s="23" t="s">
        <v>152</v>
      </c>
      <c r="I20" s="9" t="s">
        <v>46</v>
      </c>
      <c r="J20" s="11" t="s">
        <v>154</v>
      </c>
      <c r="K20" s="9" t="s">
        <v>46</v>
      </c>
      <c r="L20" s="9" t="s">
        <v>155</v>
      </c>
      <c r="M20" s="9" t="s">
        <v>48</v>
      </c>
      <c r="N20" s="9" t="s">
        <v>156</v>
      </c>
      <c r="O20" s="9" t="s">
        <v>46</v>
      </c>
      <c r="P20" s="9" t="s">
        <v>157</v>
      </c>
      <c r="Q20" s="9" t="s">
        <v>48</v>
      </c>
      <c r="R20" s="9" t="s">
        <v>158</v>
      </c>
      <c r="S20" s="9" t="s">
        <v>48</v>
      </c>
      <c r="T20" s="9" t="s">
        <v>159</v>
      </c>
      <c r="U20" s="9" t="s">
        <v>46</v>
      </c>
      <c r="V20" s="9" t="s">
        <v>160</v>
      </c>
      <c r="W20" s="18">
        <v>14.0</v>
      </c>
    </row>
    <row r="21">
      <c r="A21" s="13" t="s">
        <v>161</v>
      </c>
      <c r="B21" s="14" t="s">
        <v>162</v>
      </c>
      <c r="C21" s="24"/>
      <c r="D21" s="25"/>
      <c r="E21" s="24"/>
      <c r="F21" s="26"/>
      <c r="G21" s="26"/>
      <c r="H21" s="27"/>
      <c r="I21" s="26"/>
      <c r="J21" s="27"/>
      <c r="K21" s="26"/>
      <c r="L21" s="26"/>
      <c r="M21" s="26"/>
      <c r="N21" s="26"/>
      <c r="O21" s="26"/>
      <c r="P21" s="26"/>
      <c r="Q21" s="26"/>
      <c r="R21" s="26"/>
      <c r="S21" s="26"/>
      <c r="T21" s="26"/>
      <c r="U21" s="26"/>
      <c r="V21" s="26"/>
    </row>
    <row r="22">
      <c r="A22" s="7" t="s">
        <v>57</v>
      </c>
      <c r="B22" s="10" t="s">
        <v>163</v>
      </c>
      <c r="C22" s="28" t="s">
        <v>61</v>
      </c>
      <c r="D22" s="23"/>
      <c r="E22" s="7" t="s">
        <v>48</v>
      </c>
      <c r="F22" s="9" t="s">
        <v>164</v>
      </c>
      <c r="G22" s="9" t="s">
        <v>48</v>
      </c>
      <c r="H22" s="11" t="s">
        <v>165</v>
      </c>
      <c r="I22" s="9" t="s">
        <v>48</v>
      </c>
      <c r="J22" s="11" t="s">
        <v>166</v>
      </c>
      <c r="K22" s="9" t="s">
        <v>61</v>
      </c>
      <c r="L22" s="9"/>
      <c r="M22" s="9" t="s">
        <v>48</v>
      </c>
      <c r="N22" s="9" t="s">
        <v>167</v>
      </c>
      <c r="O22" s="9" t="s">
        <v>61</v>
      </c>
      <c r="P22" s="9"/>
      <c r="Q22" s="9" t="s">
        <v>66</v>
      </c>
      <c r="R22" s="9"/>
      <c r="S22" s="9" t="s">
        <v>61</v>
      </c>
      <c r="T22" s="9"/>
      <c r="U22" s="9" t="s">
        <v>61</v>
      </c>
      <c r="V22" s="9"/>
    </row>
    <row r="23">
      <c r="A23" s="13" t="s">
        <v>168</v>
      </c>
      <c r="B23" s="14" t="s">
        <v>169</v>
      </c>
      <c r="C23" s="24"/>
      <c r="D23" s="25"/>
      <c r="E23" s="24"/>
      <c r="F23" s="26"/>
      <c r="G23" s="26"/>
      <c r="H23" s="27"/>
      <c r="I23" s="26"/>
      <c r="J23" s="27"/>
      <c r="K23" s="26"/>
      <c r="L23" s="26"/>
      <c r="M23" s="26"/>
      <c r="N23" s="26"/>
      <c r="O23" s="26"/>
      <c r="P23" s="26"/>
      <c r="Q23" s="26"/>
      <c r="R23" s="26"/>
      <c r="S23" s="26"/>
      <c r="T23" s="26"/>
      <c r="U23" s="26"/>
      <c r="V23" s="26"/>
    </row>
    <row r="24">
      <c r="A24" s="7" t="s">
        <v>113</v>
      </c>
      <c r="B24" s="10" t="s">
        <v>170</v>
      </c>
      <c r="C24" s="20" t="s">
        <v>48</v>
      </c>
      <c r="D24" s="8" t="s">
        <v>171</v>
      </c>
      <c r="E24" s="7" t="s">
        <v>48</v>
      </c>
      <c r="F24" s="10" t="s">
        <v>172</v>
      </c>
      <c r="G24" s="9" t="s">
        <v>48</v>
      </c>
      <c r="H24" s="11" t="s">
        <v>173</v>
      </c>
      <c r="I24" s="9" t="s">
        <v>48</v>
      </c>
      <c r="J24" s="11" t="s">
        <v>174</v>
      </c>
      <c r="K24" s="9" t="s">
        <v>48</v>
      </c>
      <c r="L24" s="9" t="s">
        <v>175</v>
      </c>
      <c r="M24" s="9" t="s">
        <v>48</v>
      </c>
      <c r="N24" s="9"/>
      <c r="O24" s="9" t="s">
        <v>48</v>
      </c>
      <c r="P24" s="9"/>
      <c r="Q24" s="9" t="s">
        <v>48</v>
      </c>
      <c r="R24" s="9"/>
      <c r="S24" s="9" t="s">
        <v>48</v>
      </c>
      <c r="T24" s="9"/>
      <c r="U24" s="9" t="s">
        <v>48</v>
      </c>
      <c r="V24" s="9"/>
      <c r="W24" s="18">
        <v>15.0</v>
      </c>
    </row>
    <row r="25">
      <c r="A25" s="7" t="s">
        <v>69</v>
      </c>
      <c r="B25" s="10" t="s">
        <v>176</v>
      </c>
      <c r="C25" s="19" t="s">
        <v>61</v>
      </c>
      <c r="D25" s="23"/>
      <c r="E25" s="7" t="s">
        <v>48</v>
      </c>
      <c r="F25" s="9" t="s">
        <v>177</v>
      </c>
      <c r="G25" s="3" t="s">
        <v>61</v>
      </c>
      <c r="H25" s="29"/>
      <c r="I25" s="9" t="s">
        <v>61</v>
      </c>
      <c r="J25" s="11"/>
      <c r="K25" s="9" t="s">
        <v>61</v>
      </c>
      <c r="L25" s="9"/>
      <c r="M25" s="9" t="s">
        <v>48</v>
      </c>
      <c r="N25" s="9" t="s">
        <v>178</v>
      </c>
      <c r="O25" s="9" t="s">
        <v>61</v>
      </c>
      <c r="P25" s="9"/>
      <c r="Q25" s="9" t="s">
        <v>48</v>
      </c>
      <c r="R25" s="9" t="s">
        <v>179</v>
      </c>
      <c r="S25" s="9" t="s">
        <v>61</v>
      </c>
      <c r="T25" s="9"/>
      <c r="U25" s="9" t="s">
        <v>61</v>
      </c>
      <c r="V25" s="9"/>
    </row>
    <row r="26">
      <c r="A26" s="7" t="s">
        <v>113</v>
      </c>
      <c r="B26" s="10" t="s">
        <v>180</v>
      </c>
      <c r="C26" s="20" t="s">
        <v>48</v>
      </c>
      <c r="D26" s="23" t="s">
        <v>181</v>
      </c>
      <c r="E26" s="7" t="s">
        <v>48</v>
      </c>
      <c r="F26" s="9" t="s">
        <v>182</v>
      </c>
      <c r="G26" s="9" t="s">
        <v>46</v>
      </c>
      <c r="H26" s="11" t="s">
        <v>183</v>
      </c>
      <c r="I26" s="9" t="s">
        <v>61</v>
      </c>
      <c r="J26" s="11"/>
      <c r="K26" s="9" t="s">
        <v>48</v>
      </c>
      <c r="L26" s="9" t="s">
        <v>184</v>
      </c>
      <c r="M26" s="9" t="s">
        <v>48</v>
      </c>
      <c r="N26" s="9" t="s">
        <v>185</v>
      </c>
      <c r="O26" s="9" t="s">
        <v>61</v>
      </c>
      <c r="P26" s="9"/>
      <c r="Q26" s="9" t="s">
        <v>48</v>
      </c>
      <c r="R26" s="9" t="s">
        <v>179</v>
      </c>
      <c r="S26" s="9" t="s">
        <v>61</v>
      </c>
      <c r="T26" s="9"/>
      <c r="U26" s="9" t="s">
        <v>48</v>
      </c>
      <c r="V26" s="9" t="s">
        <v>186</v>
      </c>
    </row>
    <row r="27">
      <c r="A27" s="7" t="s">
        <v>187</v>
      </c>
      <c r="B27" s="10" t="s">
        <v>188</v>
      </c>
      <c r="C27" s="20" t="s">
        <v>48</v>
      </c>
      <c r="D27" s="23" t="s">
        <v>189</v>
      </c>
      <c r="E27" s="7" t="s">
        <v>48</v>
      </c>
      <c r="F27" s="9" t="s">
        <v>49</v>
      </c>
      <c r="G27" s="9" t="s">
        <v>48</v>
      </c>
      <c r="H27" s="11" t="s">
        <v>190</v>
      </c>
      <c r="I27" s="9" t="s">
        <v>48</v>
      </c>
      <c r="J27" s="11" t="s">
        <v>51</v>
      </c>
      <c r="K27" s="9" t="s">
        <v>48</v>
      </c>
      <c r="L27" s="9" t="s">
        <v>191</v>
      </c>
      <c r="M27" s="9" t="s">
        <v>48</v>
      </c>
      <c r="N27" s="9" t="s">
        <v>192</v>
      </c>
      <c r="O27" s="9" t="s">
        <v>48</v>
      </c>
      <c r="P27" s="9" t="s">
        <v>53</v>
      </c>
      <c r="Q27" s="9" t="s">
        <v>48</v>
      </c>
      <c r="R27" s="9" t="s">
        <v>54</v>
      </c>
      <c r="S27" s="9" t="s">
        <v>48</v>
      </c>
      <c r="T27" s="9" t="s">
        <v>55</v>
      </c>
      <c r="U27" s="9" t="s">
        <v>48</v>
      </c>
      <c r="V27" s="9" t="s">
        <v>193</v>
      </c>
    </row>
    <row r="28">
      <c r="A28" s="7" t="s">
        <v>85</v>
      </c>
      <c r="B28" s="10" t="s">
        <v>194</v>
      </c>
      <c r="C28" s="20" t="s">
        <v>48</v>
      </c>
      <c r="D28" s="23" t="s">
        <v>195</v>
      </c>
      <c r="E28" s="7" t="s">
        <v>48</v>
      </c>
      <c r="F28" s="9" t="s">
        <v>196</v>
      </c>
      <c r="G28" s="9" t="s">
        <v>61</v>
      </c>
      <c r="H28" s="11"/>
      <c r="I28" s="9" t="s">
        <v>61</v>
      </c>
      <c r="J28" s="11"/>
      <c r="K28" s="9" t="s">
        <v>61</v>
      </c>
      <c r="L28" s="9"/>
      <c r="M28" s="9" t="s">
        <v>66</v>
      </c>
      <c r="N28" s="9"/>
      <c r="O28" s="9" t="s">
        <v>61</v>
      </c>
      <c r="P28" s="9"/>
      <c r="Q28" s="9" t="s">
        <v>66</v>
      </c>
      <c r="R28" s="9"/>
      <c r="S28" s="9" t="s">
        <v>61</v>
      </c>
      <c r="T28" s="9"/>
      <c r="U28" s="9" t="s">
        <v>61</v>
      </c>
      <c r="V28" s="9"/>
    </row>
    <row r="29" ht="26.25" customHeight="1">
      <c r="A29" s="7" t="s">
        <v>57</v>
      </c>
      <c r="B29" s="30" t="s">
        <v>197</v>
      </c>
      <c r="C29" s="28" t="s">
        <v>66</v>
      </c>
      <c r="D29" s="8"/>
      <c r="E29" s="7" t="s">
        <v>48</v>
      </c>
      <c r="F29" s="10" t="s">
        <v>198</v>
      </c>
      <c r="G29" s="9" t="s">
        <v>48</v>
      </c>
      <c r="H29" s="11" t="s">
        <v>199</v>
      </c>
      <c r="I29" s="9" t="s">
        <v>48</v>
      </c>
      <c r="J29" s="11" t="s">
        <v>200</v>
      </c>
      <c r="K29" s="9" t="s">
        <v>48</v>
      </c>
      <c r="L29" s="9" t="s">
        <v>201</v>
      </c>
      <c r="M29" s="9" t="s">
        <v>48</v>
      </c>
      <c r="N29" s="9" t="s">
        <v>202</v>
      </c>
      <c r="O29" s="9" t="s">
        <v>48</v>
      </c>
      <c r="P29" s="9" t="s">
        <v>203</v>
      </c>
      <c r="Q29" s="9" t="s">
        <v>48</v>
      </c>
      <c r="R29" s="9" t="s">
        <v>204</v>
      </c>
      <c r="S29" s="9" t="s">
        <v>46</v>
      </c>
      <c r="T29" s="9" t="s">
        <v>205</v>
      </c>
      <c r="U29" s="9" t="s">
        <v>48</v>
      </c>
      <c r="V29" s="9" t="s">
        <v>206</v>
      </c>
      <c r="W29" s="18">
        <v>19.0</v>
      </c>
    </row>
    <row r="30">
      <c r="A30" s="7" t="s">
        <v>207</v>
      </c>
      <c r="B30" s="10" t="s">
        <v>208</v>
      </c>
      <c r="C30" s="20" t="s">
        <v>48</v>
      </c>
      <c r="D30" s="23" t="s">
        <v>209</v>
      </c>
      <c r="E30" s="7" t="s">
        <v>48</v>
      </c>
      <c r="F30" s="9" t="s">
        <v>210</v>
      </c>
      <c r="G30" s="9" t="s">
        <v>48</v>
      </c>
      <c r="H30" s="11" t="s">
        <v>211</v>
      </c>
      <c r="I30" s="9" t="s">
        <v>46</v>
      </c>
      <c r="J30" s="11" t="s">
        <v>212</v>
      </c>
      <c r="K30" s="9" t="s">
        <v>213</v>
      </c>
      <c r="L30" s="9" t="s">
        <v>214</v>
      </c>
      <c r="M30" s="9" t="s">
        <v>48</v>
      </c>
      <c r="N30" s="9" t="s">
        <v>52</v>
      </c>
      <c r="O30" s="9" t="s">
        <v>46</v>
      </c>
      <c r="P30" s="9" t="s">
        <v>215</v>
      </c>
      <c r="Q30" s="9" t="s">
        <v>48</v>
      </c>
      <c r="R30" s="9" t="s">
        <v>216</v>
      </c>
      <c r="S30" s="9" t="s">
        <v>48</v>
      </c>
      <c r="T30" s="9" t="s">
        <v>217</v>
      </c>
      <c r="U30" s="9" t="s">
        <v>46</v>
      </c>
      <c r="V30" s="9" t="s">
        <v>218</v>
      </c>
    </row>
    <row r="31">
      <c r="A31" s="7" t="s">
        <v>107</v>
      </c>
      <c r="B31" s="10" t="s">
        <v>219</v>
      </c>
      <c r="C31" s="19" t="s">
        <v>61</v>
      </c>
      <c r="D31" s="23"/>
      <c r="E31" s="7" t="s">
        <v>61</v>
      </c>
      <c r="F31" s="9"/>
      <c r="G31" s="9" t="s">
        <v>61</v>
      </c>
      <c r="H31" s="11"/>
      <c r="I31" s="9" t="s">
        <v>61</v>
      </c>
      <c r="J31" s="11"/>
      <c r="K31" s="9" t="s">
        <v>61</v>
      </c>
      <c r="L31" s="9"/>
      <c r="M31" s="9" t="s">
        <v>66</v>
      </c>
      <c r="N31" s="9"/>
      <c r="O31" s="9" t="s">
        <v>61</v>
      </c>
      <c r="P31" s="9"/>
      <c r="Q31" s="9" t="s">
        <v>66</v>
      </c>
      <c r="R31" s="9"/>
      <c r="S31" s="9" t="s">
        <v>61</v>
      </c>
      <c r="T31" s="9" t="s">
        <v>61</v>
      </c>
      <c r="U31" s="9" t="s">
        <v>61</v>
      </c>
      <c r="V31" s="9"/>
    </row>
    <row r="32">
      <c r="A32" s="7" t="s">
        <v>69</v>
      </c>
      <c r="B32" s="10" t="s">
        <v>220</v>
      </c>
      <c r="C32" s="28" t="s">
        <v>61</v>
      </c>
      <c r="D32" s="8" t="s">
        <v>221</v>
      </c>
      <c r="E32" s="7" t="s">
        <v>66</v>
      </c>
      <c r="F32" s="10"/>
      <c r="G32" s="9" t="s">
        <v>48</v>
      </c>
      <c r="H32" s="11" t="s">
        <v>222</v>
      </c>
      <c r="I32" s="9" t="s">
        <v>61</v>
      </c>
      <c r="J32" s="11"/>
      <c r="K32" s="9" t="s">
        <v>61</v>
      </c>
      <c r="L32" s="9"/>
      <c r="M32" s="9" t="s">
        <v>48</v>
      </c>
      <c r="N32" s="9" t="s">
        <v>223</v>
      </c>
      <c r="O32" s="9" t="s">
        <v>61</v>
      </c>
      <c r="P32" s="9"/>
      <c r="Q32" s="9" t="s">
        <v>66</v>
      </c>
      <c r="R32" s="9"/>
      <c r="S32" s="9" t="s">
        <v>61</v>
      </c>
      <c r="T32" s="9"/>
      <c r="U32" s="9" t="s">
        <v>61</v>
      </c>
      <c r="V32" s="9"/>
      <c r="W32" s="18"/>
    </row>
    <row r="33">
      <c r="A33" s="6" t="s">
        <v>224</v>
      </c>
      <c r="C33" s="7"/>
      <c r="D33" s="23"/>
      <c r="E33" s="7"/>
      <c r="F33" s="9"/>
      <c r="G33" s="9"/>
      <c r="H33" s="11"/>
      <c r="I33" s="9"/>
      <c r="J33" s="11"/>
      <c r="K33" s="9"/>
      <c r="L33" s="9"/>
      <c r="M33" s="9"/>
      <c r="N33" s="9"/>
      <c r="O33" s="9"/>
      <c r="P33" s="9"/>
      <c r="Q33" s="9"/>
      <c r="R33" s="9"/>
      <c r="S33" s="9"/>
      <c r="T33" s="9"/>
      <c r="U33" s="9"/>
      <c r="V33" s="9"/>
    </row>
    <row r="34">
      <c r="A34" s="13" t="s">
        <v>225</v>
      </c>
      <c r="B34" s="14" t="s">
        <v>226</v>
      </c>
      <c r="C34" s="24"/>
      <c r="D34" s="25"/>
      <c r="E34" s="24"/>
      <c r="F34" s="26"/>
      <c r="G34" s="26"/>
      <c r="H34" s="27"/>
      <c r="I34" s="26"/>
      <c r="J34" s="27"/>
      <c r="K34" s="26"/>
      <c r="L34" s="26"/>
      <c r="M34" s="26"/>
      <c r="N34" s="26"/>
      <c r="O34" s="26"/>
      <c r="P34" s="26"/>
      <c r="Q34" s="26"/>
      <c r="R34" s="26"/>
      <c r="S34" s="26"/>
      <c r="T34" s="26"/>
      <c r="U34" s="26"/>
      <c r="V34" s="26"/>
    </row>
    <row r="35">
      <c r="A35" s="7" t="s">
        <v>57</v>
      </c>
      <c r="B35" s="10" t="s">
        <v>227</v>
      </c>
      <c r="C35" s="20" t="s">
        <v>48</v>
      </c>
      <c r="D35" s="23" t="s">
        <v>228</v>
      </c>
      <c r="E35" s="7" t="s">
        <v>48</v>
      </c>
      <c r="F35" s="9"/>
      <c r="G35" s="9" t="s">
        <v>48</v>
      </c>
      <c r="H35" s="11" t="s">
        <v>229</v>
      </c>
      <c r="I35" s="9" t="s">
        <v>48</v>
      </c>
      <c r="J35" s="11"/>
      <c r="K35" s="9" t="s">
        <v>48</v>
      </c>
      <c r="L35" s="9"/>
      <c r="M35" s="9" t="s">
        <v>48</v>
      </c>
      <c r="N35" s="9"/>
      <c r="O35" s="9" t="s">
        <v>48</v>
      </c>
      <c r="P35" s="9"/>
      <c r="Q35" s="9" t="s">
        <v>48</v>
      </c>
      <c r="R35" s="9"/>
      <c r="S35" s="9" t="s">
        <v>48</v>
      </c>
      <c r="T35" s="9"/>
      <c r="U35" s="9" t="s">
        <v>48</v>
      </c>
      <c r="V35" s="9"/>
    </row>
    <row r="36">
      <c r="A36" s="21" t="s">
        <v>69</v>
      </c>
      <c r="B36" s="10" t="s">
        <v>86</v>
      </c>
      <c r="C36" s="20" t="s">
        <v>48</v>
      </c>
      <c r="D36" s="23" t="s">
        <v>115</v>
      </c>
      <c r="E36" s="7" t="s">
        <v>46</v>
      </c>
      <c r="F36" s="9" t="s">
        <v>88</v>
      </c>
      <c r="G36" s="9" t="s">
        <v>48</v>
      </c>
      <c r="H36" s="11" t="s">
        <v>116</v>
      </c>
      <c r="I36" s="9" t="s">
        <v>46</v>
      </c>
      <c r="J36" s="11" t="s">
        <v>90</v>
      </c>
      <c r="K36" s="9" t="s">
        <v>46</v>
      </c>
      <c r="L36" s="9" t="s">
        <v>91</v>
      </c>
      <c r="M36" s="9" t="s">
        <v>213</v>
      </c>
      <c r="N36" s="9" t="s">
        <v>230</v>
      </c>
      <c r="O36" s="9" t="s">
        <v>48</v>
      </c>
      <c r="P36" s="9" t="s">
        <v>93</v>
      </c>
      <c r="Q36" s="9" t="s">
        <v>46</v>
      </c>
      <c r="R36" s="9" t="s">
        <v>94</v>
      </c>
      <c r="S36" s="9" t="s">
        <v>48</v>
      </c>
      <c r="T36" s="9" t="s">
        <v>95</v>
      </c>
      <c r="U36" s="9" t="s">
        <v>48</v>
      </c>
      <c r="V36" s="9" t="s">
        <v>106</v>
      </c>
    </row>
    <row r="37">
      <c r="A37" s="13" t="s">
        <v>231</v>
      </c>
      <c r="B37" s="14" t="s">
        <v>232</v>
      </c>
      <c r="C37" s="24"/>
      <c r="D37" s="25"/>
      <c r="E37" s="24"/>
      <c r="F37" s="26"/>
      <c r="G37" s="26"/>
      <c r="H37" s="27"/>
      <c r="I37" s="26"/>
      <c r="J37" s="27"/>
      <c r="K37" s="26"/>
      <c r="L37" s="26"/>
      <c r="M37" s="26"/>
      <c r="N37" s="26"/>
      <c r="O37" s="26"/>
      <c r="P37" s="26"/>
      <c r="Q37" s="26"/>
      <c r="R37" s="26"/>
      <c r="S37" s="26"/>
      <c r="T37" s="26"/>
      <c r="U37" s="26"/>
      <c r="V37" s="26"/>
    </row>
    <row r="38">
      <c r="A38" s="7" t="s">
        <v>57</v>
      </c>
      <c r="B38" s="10" t="s">
        <v>233</v>
      </c>
      <c r="C38" s="20" t="s">
        <v>48</v>
      </c>
      <c r="D38" s="23" t="s">
        <v>234</v>
      </c>
      <c r="E38" s="7" t="s">
        <v>48</v>
      </c>
      <c r="F38" s="9" t="s">
        <v>235</v>
      </c>
      <c r="G38" s="9" t="s">
        <v>61</v>
      </c>
      <c r="H38" s="11"/>
      <c r="I38" s="9" t="s">
        <v>61</v>
      </c>
      <c r="J38" s="11"/>
      <c r="K38" s="9" t="s">
        <v>61</v>
      </c>
      <c r="L38" s="9"/>
      <c r="M38" s="9" t="s">
        <v>66</v>
      </c>
      <c r="N38" s="9"/>
      <c r="O38" s="9" t="s">
        <v>61</v>
      </c>
      <c r="P38" s="9"/>
      <c r="Q38" s="9" t="s">
        <v>66</v>
      </c>
      <c r="R38" s="9"/>
      <c r="S38" s="9" t="s">
        <v>61</v>
      </c>
      <c r="T38" s="9"/>
      <c r="U38" s="9" t="s">
        <v>61</v>
      </c>
      <c r="V38" s="9"/>
    </row>
    <row r="39">
      <c r="A39" s="13" t="s">
        <v>236</v>
      </c>
      <c r="B39" s="14" t="s">
        <v>237</v>
      </c>
      <c r="C39" s="31"/>
      <c r="D39" s="25"/>
      <c r="E39" s="24"/>
      <c r="F39" s="26"/>
      <c r="G39" s="26"/>
      <c r="H39" s="27"/>
      <c r="I39" s="26"/>
      <c r="J39" s="27"/>
      <c r="K39" s="26"/>
      <c r="L39" s="26"/>
      <c r="M39" s="26"/>
      <c r="N39" s="26"/>
      <c r="O39" s="26"/>
      <c r="P39" s="26"/>
      <c r="Q39" s="26"/>
      <c r="R39" s="26"/>
      <c r="S39" s="26"/>
      <c r="T39" s="26"/>
      <c r="U39" s="26"/>
      <c r="V39" s="26"/>
    </row>
    <row r="40">
      <c r="A40" s="22" t="s">
        <v>57</v>
      </c>
      <c r="B40" s="10" t="s">
        <v>75</v>
      </c>
      <c r="C40" s="20" t="s">
        <v>48</v>
      </c>
      <c r="D40" s="23" t="s">
        <v>76</v>
      </c>
      <c r="E40" s="7" t="s">
        <v>48</v>
      </c>
      <c r="F40" s="9" t="s">
        <v>77</v>
      </c>
      <c r="G40" s="9" t="s">
        <v>48</v>
      </c>
      <c r="H40" s="11" t="s">
        <v>78</v>
      </c>
      <c r="I40" s="9" t="s">
        <v>48</v>
      </c>
      <c r="J40" s="11" t="s">
        <v>238</v>
      </c>
      <c r="K40" s="9" t="s">
        <v>48</v>
      </c>
      <c r="L40" s="9" t="s">
        <v>80</v>
      </c>
      <c r="M40" s="9" t="s">
        <v>48</v>
      </c>
      <c r="N40" s="9" t="s">
        <v>239</v>
      </c>
      <c r="O40" s="9" t="s">
        <v>46</v>
      </c>
      <c r="P40" s="9" t="s">
        <v>240</v>
      </c>
      <c r="Q40" s="9" t="s">
        <v>48</v>
      </c>
      <c r="R40" s="9" t="s">
        <v>241</v>
      </c>
      <c r="S40" s="9" t="s">
        <v>61</v>
      </c>
      <c r="T40" s="9"/>
      <c r="U40" s="9" t="s">
        <v>48</v>
      </c>
      <c r="V40" s="9" t="s">
        <v>84</v>
      </c>
    </row>
    <row r="41">
      <c r="A41" s="7" t="s">
        <v>69</v>
      </c>
      <c r="B41" s="10" t="s">
        <v>242</v>
      </c>
      <c r="C41" s="28" t="s">
        <v>61</v>
      </c>
      <c r="D41" s="23"/>
      <c r="E41" s="7" t="s">
        <v>48</v>
      </c>
      <c r="F41" s="9" t="s">
        <v>77</v>
      </c>
      <c r="G41" s="9" t="s">
        <v>46</v>
      </c>
      <c r="H41" s="11" t="s">
        <v>243</v>
      </c>
      <c r="I41" s="9" t="s">
        <v>46</v>
      </c>
      <c r="J41" s="11"/>
      <c r="K41" s="9" t="s">
        <v>61</v>
      </c>
      <c r="L41" s="9"/>
      <c r="M41" s="9" t="s">
        <v>46</v>
      </c>
      <c r="N41" s="9" t="s">
        <v>244</v>
      </c>
      <c r="O41" s="9" t="s">
        <v>61</v>
      </c>
      <c r="P41" s="9"/>
      <c r="Q41" s="9" t="s">
        <v>61</v>
      </c>
      <c r="R41" s="9"/>
      <c r="S41" s="9" t="s">
        <v>61</v>
      </c>
      <c r="T41" s="9"/>
      <c r="U41" s="9" t="s">
        <v>46</v>
      </c>
      <c r="V41" s="9" t="s">
        <v>245</v>
      </c>
    </row>
    <row r="42">
      <c r="A42" s="7" t="s">
        <v>113</v>
      </c>
      <c r="B42" s="10" t="s">
        <v>246</v>
      </c>
      <c r="C42" s="19" t="s">
        <v>48</v>
      </c>
      <c r="D42" s="23" t="s">
        <v>247</v>
      </c>
      <c r="E42" s="7" t="s">
        <v>61</v>
      </c>
      <c r="F42" s="9"/>
      <c r="G42" s="9" t="s">
        <v>61</v>
      </c>
      <c r="H42" s="11"/>
      <c r="I42" s="9" t="s">
        <v>46</v>
      </c>
      <c r="J42" s="11" t="s">
        <v>166</v>
      </c>
      <c r="K42" s="9" t="s">
        <v>61</v>
      </c>
      <c r="L42" s="9"/>
      <c r="M42" s="9" t="s">
        <v>48</v>
      </c>
      <c r="N42" s="9" t="s">
        <v>248</v>
      </c>
      <c r="O42" s="9" t="s">
        <v>46</v>
      </c>
      <c r="P42" s="9" t="s">
        <v>249</v>
      </c>
      <c r="Q42" s="9" t="s">
        <v>48</v>
      </c>
      <c r="R42" s="9" t="s">
        <v>250</v>
      </c>
      <c r="S42" s="9" t="s">
        <v>46</v>
      </c>
      <c r="T42" s="9" t="s">
        <v>251</v>
      </c>
      <c r="U42" s="9" t="s">
        <v>61</v>
      </c>
      <c r="V42" s="9"/>
    </row>
    <row r="43">
      <c r="A43" s="13" t="s">
        <v>252</v>
      </c>
      <c r="B43" s="14" t="s">
        <v>253</v>
      </c>
      <c r="C43" s="24"/>
      <c r="D43" s="25"/>
      <c r="E43" s="24"/>
      <c r="F43" s="26"/>
      <c r="G43" s="26"/>
      <c r="H43" s="27"/>
      <c r="I43" s="26"/>
      <c r="J43" s="27"/>
      <c r="K43" s="26"/>
      <c r="L43" s="26"/>
      <c r="M43" s="26"/>
      <c r="N43" s="26"/>
      <c r="O43" s="26"/>
      <c r="P43" s="26"/>
      <c r="Q43" s="26"/>
      <c r="R43" s="26"/>
      <c r="S43" s="26"/>
      <c r="T43" s="26"/>
      <c r="U43" s="26"/>
      <c r="V43" s="26"/>
    </row>
    <row r="44">
      <c r="A44" s="7" t="s">
        <v>57</v>
      </c>
      <c r="B44" s="10" t="s">
        <v>254</v>
      </c>
      <c r="C44" s="20" t="s">
        <v>48</v>
      </c>
      <c r="D44" s="23" t="s">
        <v>255</v>
      </c>
      <c r="E44" s="7" t="s">
        <v>66</v>
      </c>
      <c r="F44" s="9"/>
      <c r="G44" s="9" t="s">
        <v>61</v>
      </c>
      <c r="H44" s="11"/>
      <c r="I44" s="9" t="s">
        <v>61</v>
      </c>
      <c r="J44" s="11"/>
      <c r="K44" s="9" t="s">
        <v>46</v>
      </c>
      <c r="L44" s="9" t="s">
        <v>256</v>
      </c>
      <c r="M44" s="9" t="s">
        <v>66</v>
      </c>
      <c r="N44" s="9"/>
      <c r="O44" s="9" t="s">
        <v>61</v>
      </c>
      <c r="P44" s="9"/>
      <c r="Q44" s="9" t="s">
        <v>66</v>
      </c>
      <c r="R44" s="9"/>
      <c r="S44" s="9" t="s">
        <v>61</v>
      </c>
      <c r="T44" s="9"/>
      <c r="U44" s="9" t="s">
        <v>66</v>
      </c>
      <c r="V44" s="9"/>
    </row>
    <row r="45">
      <c r="A45" s="13" t="s">
        <v>257</v>
      </c>
      <c r="B45" s="14" t="s">
        <v>258</v>
      </c>
      <c r="C45" s="24"/>
      <c r="D45" s="25"/>
      <c r="E45" s="24"/>
      <c r="F45" s="26"/>
      <c r="G45" s="26"/>
      <c r="H45" s="27"/>
      <c r="I45" s="26"/>
      <c r="J45" s="27"/>
      <c r="K45" s="26"/>
      <c r="L45" s="26"/>
      <c r="M45" s="26"/>
      <c r="N45" s="26"/>
      <c r="O45" s="26"/>
      <c r="P45" s="26"/>
      <c r="Q45" s="26"/>
      <c r="R45" s="26"/>
      <c r="S45" s="26"/>
      <c r="T45" s="26"/>
      <c r="U45" s="26"/>
      <c r="V45" s="26"/>
    </row>
    <row r="46">
      <c r="A46" s="7" t="s">
        <v>69</v>
      </c>
      <c r="B46" s="10" t="s">
        <v>259</v>
      </c>
      <c r="C46" s="20" t="s">
        <v>48</v>
      </c>
      <c r="D46" s="23" t="s">
        <v>260</v>
      </c>
      <c r="E46" s="7" t="s">
        <v>48</v>
      </c>
      <c r="F46" s="9" t="s">
        <v>261</v>
      </c>
      <c r="G46" s="9" t="s">
        <v>48</v>
      </c>
      <c r="H46" s="11" t="s">
        <v>262</v>
      </c>
      <c r="I46" s="9" t="s">
        <v>46</v>
      </c>
      <c r="J46" s="11" t="s">
        <v>263</v>
      </c>
      <c r="K46" s="9" t="s">
        <v>46</v>
      </c>
      <c r="L46" s="9" t="s">
        <v>214</v>
      </c>
      <c r="M46" s="9" t="s">
        <v>66</v>
      </c>
      <c r="N46" s="9"/>
      <c r="O46" s="9" t="s">
        <v>48</v>
      </c>
      <c r="P46" s="9" t="s">
        <v>264</v>
      </c>
      <c r="Q46" s="9" t="s">
        <v>48</v>
      </c>
      <c r="R46" s="9" t="s">
        <v>265</v>
      </c>
      <c r="S46" s="9" t="s">
        <v>48</v>
      </c>
      <c r="T46" s="9" t="s">
        <v>266</v>
      </c>
      <c r="U46" s="9" t="s">
        <v>48</v>
      </c>
      <c r="V46" s="9" t="s">
        <v>267</v>
      </c>
    </row>
    <row r="47">
      <c r="A47" s="7" t="s">
        <v>187</v>
      </c>
      <c r="B47" s="10" t="s">
        <v>268</v>
      </c>
      <c r="C47" s="19" t="s">
        <v>46</v>
      </c>
      <c r="D47" s="8" t="s">
        <v>269</v>
      </c>
      <c r="E47" s="7" t="s">
        <v>48</v>
      </c>
      <c r="F47" s="10" t="s">
        <v>270</v>
      </c>
      <c r="G47" s="9" t="s">
        <v>73</v>
      </c>
      <c r="H47" s="11"/>
      <c r="I47" s="9" t="s">
        <v>61</v>
      </c>
      <c r="J47" s="11"/>
      <c r="K47" s="9" t="s">
        <v>48</v>
      </c>
      <c r="L47" s="9" t="s">
        <v>271</v>
      </c>
      <c r="M47" s="9" t="s">
        <v>61</v>
      </c>
      <c r="N47" s="9"/>
      <c r="O47" s="9" t="s">
        <v>61</v>
      </c>
      <c r="P47" s="9"/>
      <c r="Q47" s="9" t="s">
        <v>66</v>
      </c>
      <c r="R47" s="9"/>
      <c r="S47" s="9" t="s">
        <v>61</v>
      </c>
      <c r="T47" s="9"/>
      <c r="U47" s="9" t="s">
        <v>61</v>
      </c>
      <c r="V47" s="9"/>
      <c r="W47" s="18">
        <v>21.0</v>
      </c>
    </row>
    <row r="48">
      <c r="A48" s="13" t="s">
        <v>272</v>
      </c>
      <c r="B48" s="14" t="s">
        <v>273</v>
      </c>
      <c r="C48" s="24"/>
      <c r="D48" s="25"/>
      <c r="E48" s="24"/>
      <c r="F48" s="26"/>
      <c r="G48" s="26"/>
      <c r="H48" s="27"/>
      <c r="I48" s="26"/>
      <c r="J48" s="27"/>
      <c r="K48" s="26"/>
      <c r="L48" s="26"/>
      <c r="M48" s="26"/>
      <c r="N48" s="26"/>
      <c r="O48" s="26"/>
      <c r="P48" s="26"/>
      <c r="Q48" s="26"/>
      <c r="R48" s="26"/>
      <c r="S48" s="26"/>
      <c r="T48" s="26"/>
      <c r="U48" s="26"/>
      <c r="V48" s="26"/>
    </row>
    <row r="49">
      <c r="A49" s="7" t="s">
        <v>207</v>
      </c>
      <c r="B49" s="10" t="s">
        <v>274</v>
      </c>
      <c r="C49" s="19" t="s">
        <v>46</v>
      </c>
      <c r="D49" s="8"/>
      <c r="E49" s="7" t="s">
        <v>48</v>
      </c>
      <c r="F49" s="10" t="s">
        <v>275</v>
      </c>
      <c r="G49" s="9" t="s">
        <v>73</v>
      </c>
      <c r="H49" s="11"/>
      <c r="I49" s="9" t="s">
        <v>46</v>
      </c>
      <c r="J49" s="11" t="s">
        <v>276</v>
      </c>
      <c r="K49" s="9" t="s">
        <v>46</v>
      </c>
      <c r="L49" s="9" t="s">
        <v>277</v>
      </c>
      <c r="M49" s="9" t="s">
        <v>61</v>
      </c>
      <c r="N49" s="9"/>
      <c r="O49" s="9" t="s">
        <v>61</v>
      </c>
      <c r="P49" s="9"/>
      <c r="Q49" s="9" t="s">
        <v>66</v>
      </c>
      <c r="R49" s="9"/>
      <c r="S49" s="9" t="s">
        <v>61</v>
      </c>
      <c r="T49" s="9"/>
      <c r="U49" s="9" t="s">
        <v>61</v>
      </c>
      <c r="V49" s="9"/>
      <c r="W49" s="18">
        <v>22.0</v>
      </c>
    </row>
    <row r="50">
      <c r="A50" s="19" t="s">
        <v>69</v>
      </c>
      <c r="B50" s="10" t="s">
        <v>278</v>
      </c>
      <c r="C50" s="19" t="s">
        <v>61</v>
      </c>
      <c r="D50" s="23"/>
      <c r="E50" s="7" t="s">
        <v>48</v>
      </c>
      <c r="F50" s="9" t="s">
        <v>279</v>
      </c>
      <c r="G50" s="9" t="s">
        <v>61</v>
      </c>
      <c r="H50" s="11"/>
      <c r="I50" s="9" t="s">
        <v>61</v>
      </c>
      <c r="J50" s="11"/>
      <c r="K50" s="9" t="s">
        <v>61</v>
      </c>
      <c r="L50" s="9"/>
      <c r="M50" s="9" t="s">
        <v>61</v>
      </c>
      <c r="N50" s="9"/>
      <c r="O50" s="9" t="s">
        <v>61</v>
      </c>
      <c r="P50" s="9"/>
      <c r="Q50" s="9" t="s">
        <v>46</v>
      </c>
      <c r="R50" s="9" t="s">
        <v>280</v>
      </c>
      <c r="S50" s="9" t="s">
        <v>61</v>
      </c>
      <c r="T50" s="9"/>
      <c r="U50" s="9" t="s">
        <v>61</v>
      </c>
      <c r="V50" s="9"/>
    </row>
    <row r="51">
      <c r="A51" s="7" t="s">
        <v>113</v>
      </c>
      <c r="B51" s="10" t="s">
        <v>281</v>
      </c>
      <c r="C51" s="20" t="s">
        <v>48</v>
      </c>
      <c r="D51" s="8" t="s">
        <v>282</v>
      </c>
      <c r="E51" s="7" t="s">
        <v>48</v>
      </c>
      <c r="F51" s="10" t="s">
        <v>283</v>
      </c>
      <c r="G51" s="9" t="s">
        <v>61</v>
      </c>
      <c r="H51" s="11"/>
      <c r="I51" s="9" t="s">
        <v>61</v>
      </c>
      <c r="J51" s="11"/>
      <c r="K51" s="9" t="s">
        <v>61</v>
      </c>
      <c r="L51" s="9"/>
      <c r="M51" s="9" t="s">
        <v>61</v>
      </c>
      <c r="N51" s="9"/>
      <c r="O51" s="9" t="s">
        <v>66</v>
      </c>
      <c r="P51" s="9"/>
      <c r="Q51" s="9" t="s">
        <v>61</v>
      </c>
      <c r="R51" s="9"/>
      <c r="S51" s="9" t="s">
        <v>61</v>
      </c>
      <c r="T51" s="9"/>
      <c r="U51" s="9" t="s">
        <v>61</v>
      </c>
      <c r="V51" s="9"/>
      <c r="W51" s="18">
        <v>24.0</v>
      </c>
    </row>
    <row r="52">
      <c r="A52" s="7" t="s">
        <v>187</v>
      </c>
      <c r="B52" s="10" t="s">
        <v>284</v>
      </c>
      <c r="C52" s="19" t="s">
        <v>46</v>
      </c>
      <c r="D52" s="23" t="s">
        <v>285</v>
      </c>
      <c r="E52" s="7" t="s">
        <v>66</v>
      </c>
      <c r="F52" s="9"/>
      <c r="G52" s="9" t="s">
        <v>61</v>
      </c>
      <c r="H52" s="11"/>
      <c r="I52" s="9" t="s">
        <v>61</v>
      </c>
      <c r="J52" s="11"/>
      <c r="K52" s="9" t="s">
        <v>46</v>
      </c>
      <c r="L52" s="9" t="s">
        <v>277</v>
      </c>
      <c r="M52" s="9" t="s">
        <v>61</v>
      </c>
      <c r="N52" s="9"/>
      <c r="O52" s="9" t="s">
        <v>66</v>
      </c>
      <c r="P52" s="9"/>
      <c r="Q52" s="9" t="s">
        <v>61</v>
      </c>
      <c r="R52" s="9"/>
      <c r="S52" s="9" t="s">
        <v>61</v>
      </c>
      <c r="T52" s="9"/>
      <c r="U52" s="9" t="s">
        <v>61</v>
      </c>
      <c r="V52" s="9"/>
    </row>
    <row r="53">
      <c r="A53" s="7" t="s">
        <v>85</v>
      </c>
      <c r="B53" s="10" t="s">
        <v>286</v>
      </c>
      <c r="C53" s="28" t="s">
        <v>48</v>
      </c>
      <c r="D53" s="23" t="s">
        <v>287</v>
      </c>
      <c r="E53" s="7" t="s">
        <v>48</v>
      </c>
      <c r="F53" s="9" t="s">
        <v>288</v>
      </c>
      <c r="G53" s="9" t="s">
        <v>48</v>
      </c>
      <c r="H53" s="11" t="s">
        <v>289</v>
      </c>
      <c r="I53" s="9" t="s">
        <v>61</v>
      </c>
      <c r="J53" s="11"/>
      <c r="K53" s="9" t="s">
        <v>61</v>
      </c>
      <c r="L53" s="9"/>
      <c r="M53" s="9" t="s">
        <v>48</v>
      </c>
      <c r="N53" s="9" t="s">
        <v>156</v>
      </c>
      <c r="O53" s="9" t="s">
        <v>66</v>
      </c>
      <c r="P53" s="9"/>
      <c r="Q53" s="9" t="s">
        <v>48</v>
      </c>
      <c r="R53" s="9" t="s">
        <v>290</v>
      </c>
      <c r="S53" s="9" t="s">
        <v>61</v>
      </c>
      <c r="T53" s="9"/>
      <c r="U53" s="9" t="s">
        <v>48</v>
      </c>
      <c r="V53" s="9" t="s">
        <v>186</v>
      </c>
    </row>
    <row r="54">
      <c r="A54" s="13" t="s">
        <v>291</v>
      </c>
      <c r="B54" s="14" t="s">
        <v>292</v>
      </c>
      <c r="C54" s="24"/>
      <c r="D54" s="25"/>
      <c r="E54" s="24"/>
      <c r="F54" s="26"/>
      <c r="G54" s="26"/>
      <c r="H54" s="27"/>
      <c r="I54" s="26"/>
      <c r="J54" s="27"/>
      <c r="K54" s="26"/>
      <c r="L54" s="26"/>
      <c r="M54" s="26"/>
      <c r="N54" s="26"/>
      <c r="O54" s="26"/>
      <c r="P54" s="26"/>
      <c r="Q54" s="26"/>
      <c r="R54" s="26"/>
      <c r="S54" s="26"/>
      <c r="T54" s="26"/>
      <c r="U54" s="26"/>
      <c r="V54" s="26"/>
    </row>
    <row r="55">
      <c r="A55" s="7" t="s">
        <v>57</v>
      </c>
      <c r="B55" s="10" t="s">
        <v>293</v>
      </c>
      <c r="C55" s="19" t="s">
        <v>46</v>
      </c>
      <c r="D55" s="23" t="s">
        <v>294</v>
      </c>
      <c r="E55" s="7" t="s">
        <v>48</v>
      </c>
      <c r="F55" s="9" t="s">
        <v>295</v>
      </c>
      <c r="G55" s="9" t="s">
        <v>48</v>
      </c>
      <c r="H55" s="11" t="s">
        <v>296</v>
      </c>
      <c r="I55" s="9" t="s">
        <v>46</v>
      </c>
      <c r="J55" s="11" t="s">
        <v>297</v>
      </c>
      <c r="K55" s="9" t="s">
        <v>46</v>
      </c>
      <c r="L55" s="9" t="s">
        <v>298</v>
      </c>
      <c r="M55" s="9" t="s">
        <v>48</v>
      </c>
      <c r="N55" s="9" t="s">
        <v>299</v>
      </c>
      <c r="O55" s="9" t="s">
        <v>48</v>
      </c>
      <c r="P55" s="9" t="s">
        <v>300</v>
      </c>
      <c r="Q55" s="9" t="s">
        <v>48</v>
      </c>
      <c r="R55" s="9" t="s">
        <v>301</v>
      </c>
      <c r="S55" s="9" t="s">
        <v>48</v>
      </c>
      <c r="T55" s="9" t="s">
        <v>302</v>
      </c>
      <c r="U55" s="9" t="s">
        <v>48</v>
      </c>
      <c r="V55" s="9" t="s">
        <v>303</v>
      </c>
    </row>
    <row r="56">
      <c r="A56" s="13" t="s">
        <v>304</v>
      </c>
      <c r="B56" s="14" t="s">
        <v>305</v>
      </c>
      <c r="C56" s="24"/>
      <c r="D56" s="25"/>
      <c r="E56" s="24"/>
      <c r="F56" s="26"/>
      <c r="G56" s="26"/>
      <c r="H56" s="27"/>
      <c r="I56" s="26"/>
      <c r="J56" s="27"/>
      <c r="K56" s="26"/>
      <c r="L56" s="26"/>
      <c r="M56" s="26"/>
      <c r="N56" s="26"/>
      <c r="O56" s="26"/>
      <c r="P56" s="26"/>
      <c r="Q56" s="26"/>
      <c r="R56" s="26"/>
      <c r="S56" s="26"/>
      <c r="T56" s="26"/>
      <c r="U56" s="26"/>
      <c r="V56" s="26"/>
    </row>
    <row r="57">
      <c r="A57" s="7" t="s">
        <v>57</v>
      </c>
      <c r="B57" s="10" t="s">
        <v>306</v>
      </c>
      <c r="C57" s="19" t="s">
        <v>46</v>
      </c>
      <c r="D57" s="8" t="s">
        <v>307</v>
      </c>
      <c r="E57" s="7" t="s">
        <v>129</v>
      </c>
      <c r="F57" s="10" t="s">
        <v>288</v>
      </c>
      <c r="G57" s="9" t="s">
        <v>61</v>
      </c>
      <c r="H57" s="11"/>
      <c r="I57" s="9" t="s">
        <v>61</v>
      </c>
      <c r="J57" s="11"/>
      <c r="K57" s="9" t="s">
        <v>46</v>
      </c>
      <c r="L57" s="9" t="s">
        <v>308</v>
      </c>
      <c r="M57" s="9" t="s">
        <v>61</v>
      </c>
      <c r="N57" s="9"/>
      <c r="O57" s="9" t="s">
        <v>66</v>
      </c>
      <c r="P57" s="9"/>
      <c r="Q57" s="9" t="s">
        <v>66</v>
      </c>
      <c r="R57" s="9"/>
      <c r="S57" s="9" t="s">
        <v>61</v>
      </c>
      <c r="T57" s="9"/>
      <c r="U57" s="9" t="s">
        <v>61</v>
      </c>
      <c r="V57" s="9"/>
      <c r="W57" s="18">
        <v>25.0</v>
      </c>
    </row>
    <row r="58">
      <c r="A58" s="7" t="s">
        <v>113</v>
      </c>
      <c r="B58" s="10" t="s">
        <v>309</v>
      </c>
      <c r="C58" s="20" t="s">
        <v>48</v>
      </c>
      <c r="D58" s="8" t="s">
        <v>310</v>
      </c>
      <c r="E58" s="7" t="s">
        <v>66</v>
      </c>
      <c r="F58" s="10"/>
      <c r="G58" s="9" t="s">
        <v>61</v>
      </c>
      <c r="H58" s="11"/>
      <c r="I58" s="9" t="s">
        <v>61</v>
      </c>
      <c r="J58" s="11" t="s">
        <v>263</v>
      </c>
      <c r="K58" s="9" t="s">
        <v>46</v>
      </c>
      <c r="L58" s="9" t="s">
        <v>298</v>
      </c>
      <c r="M58" s="9" t="s">
        <v>46</v>
      </c>
      <c r="N58" s="9" t="s">
        <v>311</v>
      </c>
      <c r="O58" s="3" t="s">
        <v>66</v>
      </c>
      <c r="Q58" s="9" t="s">
        <v>66</v>
      </c>
      <c r="R58" s="9"/>
      <c r="S58" s="9" t="s">
        <v>48</v>
      </c>
      <c r="T58" s="9" t="s">
        <v>312</v>
      </c>
      <c r="U58" s="9" t="s">
        <v>66</v>
      </c>
      <c r="V58" s="9"/>
      <c r="W58" s="18">
        <v>26.0</v>
      </c>
    </row>
    <row r="59">
      <c r="A59" s="13" t="s">
        <v>313</v>
      </c>
      <c r="B59" s="14" t="s">
        <v>314</v>
      </c>
      <c r="C59" s="24"/>
      <c r="D59" s="25"/>
      <c r="E59" s="24"/>
      <c r="F59" s="26"/>
      <c r="G59" s="26"/>
      <c r="H59" s="27"/>
      <c r="I59" s="26"/>
      <c r="J59" s="27"/>
      <c r="K59" s="26"/>
      <c r="L59" s="26"/>
      <c r="M59" s="26"/>
      <c r="N59" s="26"/>
      <c r="O59" s="26"/>
      <c r="P59" s="26"/>
      <c r="Q59" s="26"/>
      <c r="R59" s="26"/>
      <c r="S59" s="26"/>
      <c r="T59" s="26"/>
      <c r="U59" s="26"/>
      <c r="V59" s="26"/>
    </row>
    <row r="60">
      <c r="A60" s="7" t="s">
        <v>57</v>
      </c>
      <c r="B60" s="10" t="s">
        <v>315</v>
      </c>
      <c r="C60" s="28" t="s">
        <v>66</v>
      </c>
      <c r="D60" s="8"/>
      <c r="E60" s="7" t="s">
        <v>66</v>
      </c>
      <c r="F60" s="10"/>
      <c r="G60" s="9" t="s">
        <v>61</v>
      </c>
      <c r="H60" s="11"/>
      <c r="I60" s="9" t="s">
        <v>61</v>
      </c>
      <c r="J60" s="11"/>
      <c r="K60" s="9" t="s">
        <v>61</v>
      </c>
      <c r="L60" s="9"/>
      <c r="M60" s="9" t="s">
        <v>66</v>
      </c>
      <c r="N60" s="9"/>
      <c r="O60" s="9" t="s">
        <v>48</v>
      </c>
      <c r="P60" s="9" t="s">
        <v>316</v>
      </c>
      <c r="Q60" s="9" t="s">
        <v>66</v>
      </c>
      <c r="R60" s="9"/>
      <c r="S60" s="9" t="s">
        <v>61</v>
      </c>
      <c r="T60" s="9"/>
      <c r="U60" s="9" t="s">
        <v>61</v>
      </c>
      <c r="V60" s="9"/>
      <c r="W60" s="18">
        <v>27.0</v>
      </c>
    </row>
    <row r="61">
      <c r="A61" s="7" t="s">
        <v>69</v>
      </c>
      <c r="B61" s="10" t="s">
        <v>317</v>
      </c>
      <c r="C61" s="28" t="s">
        <v>61</v>
      </c>
      <c r="D61" s="8"/>
      <c r="E61" s="7" t="s">
        <v>48</v>
      </c>
      <c r="F61" s="10" t="s">
        <v>318</v>
      </c>
      <c r="G61" s="9" t="s">
        <v>61</v>
      </c>
      <c r="H61" s="11"/>
      <c r="I61" s="9" t="s">
        <v>48</v>
      </c>
      <c r="J61" s="11" t="s">
        <v>319</v>
      </c>
      <c r="K61" s="9" t="s">
        <v>48</v>
      </c>
      <c r="L61" s="9" t="s">
        <v>320</v>
      </c>
      <c r="M61" s="9" t="s">
        <v>48</v>
      </c>
      <c r="N61" s="9" t="s">
        <v>321</v>
      </c>
      <c r="O61" s="9" t="s">
        <v>66</v>
      </c>
      <c r="P61" s="9"/>
      <c r="Q61" s="9" t="s">
        <v>66</v>
      </c>
      <c r="R61" s="9"/>
      <c r="S61" s="9" t="s">
        <v>61</v>
      </c>
      <c r="T61" s="9"/>
      <c r="U61" s="9" t="s">
        <v>61</v>
      </c>
      <c r="V61" s="9"/>
      <c r="W61" s="18">
        <v>29.0</v>
      </c>
    </row>
    <row r="62">
      <c r="A62" s="7" t="s">
        <v>113</v>
      </c>
      <c r="B62" s="10" t="s">
        <v>322</v>
      </c>
      <c r="C62" s="20" t="s">
        <v>48</v>
      </c>
      <c r="D62" s="23" t="s">
        <v>323</v>
      </c>
      <c r="E62" s="7" t="s">
        <v>61</v>
      </c>
      <c r="F62" s="9"/>
      <c r="G62" s="9" t="s">
        <v>46</v>
      </c>
      <c r="H62" s="11" t="s">
        <v>324</v>
      </c>
      <c r="I62" s="9" t="s">
        <v>48</v>
      </c>
      <c r="J62" s="11" t="s">
        <v>325</v>
      </c>
      <c r="K62" s="9" t="s">
        <v>48</v>
      </c>
      <c r="L62" s="9"/>
      <c r="M62" s="9" t="s">
        <v>61</v>
      </c>
      <c r="N62" s="9" t="s">
        <v>326</v>
      </c>
      <c r="O62" s="9" t="s">
        <v>66</v>
      </c>
      <c r="P62" s="9"/>
      <c r="Q62" s="9" t="s">
        <v>48</v>
      </c>
      <c r="R62" s="9" t="s">
        <v>327</v>
      </c>
      <c r="S62" s="9" t="s">
        <v>61</v>
      </c>
      <c r="T62" s="9"/>
      <c r="U62" s="9" t="s">
        <v>61</v>
      </c>
      <c r="V62" s="9"/>
    </row>
    <row r="63">
      <c r="A63" s="7" t="s">
        <v>69</v>
      </c>
      <c r="B63" s="10" t="s">
        <v>328</v>
      </c>
      <c r="C63" s="19" t="s">
        <v>46</v>
      </c>
      <c r="D63" s="8" t="s">
        <v>285</v>
      </c>
      <c r="E63" s="7" t="s">
        <v>61</v>
      </c>
      <c r="F63" s="10"/>
      <c r="G63" s="9" t="s">
        <v>61</v>
      </c>
      <c r="H63" s="11"/>
      <c r="I63" s="9" t="s">
        <v>48</v>
      </c>
      <c r="J63" s="11" t="s">
        <v>329</v>
      </c>
      <c r="K63" s="9" t="s">
        <v>61</v>
      </c>
      <c r="L63" s="9"/>
      <c r="M63" s="9" t="s">
        <v>61</v>
      </c>
      <c r="N63" s="9"/>
      <c r="O63" s="9" t="s">
        <v>66</v>
      </c>
      <c r="P63" s="9"/>
      <c r="Q63" s="9" t="s">
        <v>66</v>
      </c>
      <c r="R63" s="9"/>
      <c r="S63" s="9" t="s">
        <v>61</v>
      </c>
      <c r="T63" s="9"/>
      <c r="U63" s="9" t="s">
        <v>61</v>
      </c>
      <c r="V63" s="9"/>
      <c r="W63" s="18">
        <v>30.0</v>
      </c>
    </row>
    <row r="64">
      <c r="A64" s="7" t="s">
        <v>85</v>
      </c>
      <c r="B64" s="10" t="s">
        <v>330</v>
      </c>
      <c r="C64" s="7" t="s">
        <v>61</v>
      </c>
      <c r="D64" s="23"/>
      <c r="E64" s="7" t="s">
        <v>66</v>
      </c>
      <c r="F64" s="9"/>
      <c r="G64" s="9" t="s">
        <v>61</v>
      </c>
      <c r="H64" s="11"/>
      <c r="I64" s="9" t="s">
        <v>48</v>
      </c>
      <c r="J64" s="11" t="s">
        <v>263</v>
      </c>
      <c r="K64" s="9" t="s">
        <v>46</v>
      </c>
      <c r="L64" s="9" t="s">
        <v>331</v>
      </c>
      <c r="M64" s="9" t="s">
        <v>61</v>
      </c>
      <c r="N64" s="9"/>
      <c r="O64" s="9" t="s">
        <v>66</v>
      </c>
      <c r="P64" s="9"/>
      <c r="Q64" s="9" t="s">
        <v>48</v>
      </c>
      <c r="R64" s="9" t="s">
        <v>332</v>
      </c>
      <c r="S64" s="3" t="s">
        <v>48</v>
      </c>
      <c r="T64" s="9" t="s">
        <v>333</v>
      </c>
      <c r="U64" s="9" t="s">
        <v>61</v>
      </c>
      <c r="V64" s="9"/>
    </row>
    <row r="65">
      <c r="A65" s="6" t="s">
        <v>334</v>
      </c>
      <c r="C65" s="7"/>
      <c r="D65" s="23"/>
      <c r="E65" s="7"/>
      <c r="F65" s="9"/>
      <c r="G65" s="9"/>
      <c r="H65" s="11"/>
      <c r="I65" s="9"/>
      <c r="J65" s="11"/>
      <c r="K65" s="9"/>
      <c r="L65" s="9"/>
      <c r="M65" s="9"/>
      <c r="N65" s="9"/>
      <c r="O65" s="9"/>
      <c r="P65" s="9"/>
      <c r="Q65" s="9"/>
      <c r="R65" s="9"/>
      <c r="S65" s="9"/>
      <c r="T65" s="9"/>
      <c r="U65" s="9"/>
      <c r="V65" s="9"/>
    </row>
    <row r="66">
      <c r="A66" s="13" t="s">
        <v>335</v>
      </c>
      <c r="B66" s="14" t="s">
        <v>336</v>
      </c>
      <c r="C66" s="24"/>
      <c r="D66" s="25"/>
      <c r="E66" s="24"/>
      <c r="F66" s="26"/>
      <c r="G66" s="26"/>
      <c r="H66" s="27"/>
      <c r="I66" s="26"/>
      <c r="J66" s="27"/>
      <c r="K66" s="26"/>
      <c r="L66" s="26"/>
      <c r="M66" s="26"/>
      <c r="N66" s="26"/>
      <c r="O66" s="26"/>
      <c r="P66" s="26"/>
      <c r="Q66" s="26"/>
      <c r="R66" s="26"/>
      <c r="S66" s="26"/>
      <c r="T66" s="26"/>
      <c r="U66" s="26"/>
      <c r="V66" s="26"/>
    </row>
    <row r="67">
      <c r="A67" s="22" t="s">
        <v>57</v>
      </c>
      <c r="B67" s="10" t="s">
        <v>337</v>
      </c>
      <c r="C67" s="20" t="s">
        <v>48</v>
      </c>
      <c r="D67" s="23" t="s">
        <v>338</v>
      </c>
      <c r="E67" s="7" t="s">
        <v>48</v>
      </c>
      <c r="F67" s="9" t="s">
        <v>339</v>
      </c>
      <c r="G67" s="9" t="s">
        <v>48</v>
      </c>
      <c r="H67" s="11"/>
      <c r="I67" s="9" t="s">
        <v>48</v>
      </c>
      <c r="J67" s="11" t="s">
        <v>340</v>
      </c>
      <c r="K67" s="9" t="s">
        <v>48</v>
      </c>
      <c r="L67" s="9" t="s">
        <v>341</v>
      </c>
      <c r="M67" s="9" t="s">
        <v>48</v>
      </c>
      <c r="N67" s="9"/>
      <c r="O67" s="9" t="s">
        <v>66</v>
      </c>
      <c r="P67" s="9"/>
      <c r="Q67" s="9" t="s">
        <v>48</v>
      </c>
      <c r="R67" s="9" t="s">
        <v>342</v>
      </c>
      <c r="S67" s="9" t="s">
        <v>61</v>
      </c>
      <c r="T67" s="9"/>
      <c r="U67" s="9" t="s">
        <v>48</v>
      </c>
      <c r="V67" s="9" t="s">
        <v>343</v>
      </c>
    </row>
    <row r="68">
      <c r="A68" s="19" t="s">
        <v>187</v>
      </c>
      <c r="B68" s="10" t="s">
        <v>219</v>
      </c>
      <c r="C68" s="7" t="s">
        <v>61</v>
      </c>
      <c r="D68" s="8"/>
      <c r="E68" s="7" t="s">
        <v>61</v>
      </c>
      <c r="F68" s="10"/>
      <c r="G68" s="9" t="s">
        <v>61</v>
      </c>
      <c r="H68" s="11"/>
      <c r="I68" s="9" t="s">
        <v>61</v>
      </c>
      <c r="J68" s="11"/>
      <c r="K68" s="9" t="s">
        <v>48</v>
      </c>
      <c r="L68" s="9" t="s">
        <v>344</v>
      </c>
      <c r="M68" s="9" t="s">
        <v>61</v>
      </c>
      <c r="N68" s="9"/>
      <c r="O68" s="9" t="s">
        <v>66</v>
      </c>
      <c r="P68" s="9"/>
      <c r="Q68" s="9" t="s">
        <v>66</v>
      </c>
      <c r="R68" s="9"/>
      <c r="S68" s="9" t="s">
        <v>61</v>
      </c>
      <c r="T68" s="9"/>
      <c r="U68" s="9" t="s">
        <v>61</v>
      </c>
      <c r="V68" s="9"/>
      <c r="W68" s="18">
        <v>31.0</v>
      </c>
    </row>
    <row r="69">
      <c r="A69" s="22" t="s">
        <v>57</v>
      </c>
      <c r="B69" s="10" t="s">
        <v>345</v>
      </c>
      <c r="C69" s="20" t="s">
        <v>48</v>
      </c>
      <c r="D69" s="8" t="s">
        <v>287</v>
      </c>
      <c r="E69" s="7" t="s">
        <v>48</v>
      </c>
      <c r="F69" s="10" t="s">
        <v>346</v>
      </c>
      <c r="G69" s="9" t="s">
        <v>48</v>
      </c>
      <c r="H69" s="11" t="s">
        <v>289</v>
      </c>
      <c r="I69" s="9" t="s">
        <v>61</v>
      </c>
      <c r="J69" s="11"/>
      <c r="K69" s="9" t="s">
        <v>48</v>
      </c>
      <c r="L69" s="9" t="s">
        <v>347</v>
      </c>
      <c r="M69" s="9" t="s">
        <v>48</v>
      </c>
      <c r="N69" s="9" t="s">
        <v>185</v>
      </c>
      <c r="O69" s="9" t="s">
        <v>61</v>
      </c>
      <c r="P69" s="9"/>
      <c r="Q69" s="9" t="s">
        <v>48</v>
      </c>
      <c r="R69" s="9" t="s">
        <v>348</v>
      </c>
      <c r="S69" s="9" t="s">
        <v>61</v>
      </c>
      <c r="T69" s="9"/>
      <c r="U69" s="9" t="s">
        <v>48</v>
      </c>
      <c r="V69" s="9" t="s">
        <v>186</v>
      </c>
      <c r="W69" s="18">
        <v>33.0</v>
      </c>
    </row>
    <row r="70">
      <c r="A70" s="13" t="s">
        <v>349</v>
      </c>
      <c r="B70" s="14" t="s">
        <v>350</v>
      </c>
      <c r="C70" s="24"/>
      <c r="D70" s="25"/>
      <c r="E70" s="24"/>
      <c r="F70" s="26"/>
      <c r="G70" s="26"/>
      <c r="H70" s="27"/>
      <c r="I70" s="26"/>
      <c r="J70" s="27"/>
      <c r="K70" s="26"/>
      <c r="L70" s="26"/>
      <c r="M70" s="26"/>
      <c r="N70" s="26"/>
      <c r="O70" s="26"/>
      <c r="P70" s="26"/>
      <c r="Q70" s="26"/>
      <c r="R70" s="26"/>
      <c r="S70" s="26"/>
      <c r="T70" s="26"/>
      <c r="U70" s="26"/>
      <c r="V70" s="26"/>
    </row>
    <row r="71">
      <c r="A71" s="7" t="s">
        <v>57</v>
      </c>
      <c r="B71" s="10" t="s">
        <v>351</v>
      </c>
      <c r="C71" s="28" t="s">
        <v>61</v>
      </c>
      <c r="D71" s="8"/>
      <c r="E71" s="7" t="s">
        <v>61</v>
      </c>
      <c r="F71" s="10"/>
      <c r="G71" s="9" t="s">
        <v>61</v>
      </c>
      <c r="H71" s="11"/>
      <c r="I71" s="9" t="s">
        <v>61</v>
      </c>
      <c r="J71" s="11"/>
      <c r="K71" s="9" t="s">
        <v>61</v>
      </c>
      <c r="L71" s="9"/>
      <c r="M71" s="9" t="s">
        <v>61</v>
      </c>
      <c r="N71" s="9"/>
      <c r="O71" s="9" t="s">
        <v>61</v>
      </c>
      <c r="P71" s="9"/>
      <c r="Q71" s="9" t="s">
        <v>66</v>
      </c>
      <c r="R71" s="9"/>
      <c r="S71" s="9" t="s">
        <v>61</v>
      </c>
      <c r="T71" s="9"/>
      <c r="U71" s="9" t="s">
        <v>61</v>
      </c>
      <c r="V71" s="9"/>
      <c r="W71" s="18">
        <v>36.0</v>
      </c>
    </row>
    <row r="72">
      <c r="A72" s="7" t="s">
        <v>69</v>
      </c>
      <c r="B72" s="10" t="s">
        <v>352</v>
      </c>
      <c r="C72" s="32" t="s">
        <v>353</v>
      </c>
      <c r="D72" s="23" t="s">
        <v>354</v>
      </c>
      <c r="E72" s="7" t="s">
        <v>355</v>
      </c>
      <c r="F72" s="9"/>
      <c r="G72" s="33" t="s">
        <v>355</v>
      </c>
      <c r="H72" s="11" t="s">
        <v>356</v>
      </c>
      <c r="I72" s="33" t="s">
        <v>355</v>
      </c>
      <c r="J72" s="11" t="s">
        <v>357</v>
      </c>
      <c r="K72" s="9" t="s">
        <v>355</v>
      </c>
      <c r="L72" s="9" t="s">
        <v>358</v>
      </c>
      <c r="M72" s="9" t="s">
        <v>355</v>
      </c>
      <c r="N72" s="9" t="s">
        <v>359</v>
      </c>
      <c r="O72" s="9" t="s">
        <v>355</v>
      </c>
      <c r="P72" s="9" t="s">
        <v>360</v>
      </c>
      <c r="Q72" s="9" t="s">
        <v>355</v>
      </c>
      <c r="R72" s="9" t="s">
        <v>361</v>
      </c>
      <c r="S72" s="9" t="s">
        <v>355</v>
      </c>
      <c r="T72" s="9"/>
      <c r="U72" s="9" t="s">
        <v>355</v>
      </c>
      <c r="V72" s="9"/>
    </row>
    <row r="73">
      <c r="A73" s="13" t="s">
        <v>362</v>
      </c>
      <c r="B73" s="14" t="s">
        <v>363</v>
      </c>
      <c r="C73" s="24"/>
      <c r="D73" s="25"/>
      <c r="E73" s="24" t="s">
        <v>364</v>
      </c>
      <c r="F73" s="26"/>
      <c r="G73" s="26"/>
      <c r="H73" s="27"/>
      <c r="I73" s="26"/>
      <c r="J73" s="27"/>
      <c r="K73" s="26"/>
      <c r="L73" s="26"/>
      <c r="M73" s="26"/>
      <c r="N73" s="26"/>
      <c r="O73" s="26"/>
      <c r="P73" s="26"/>
      <c r="Q73" s="26"/>
      <c r="R73" s="26"/>
      <c r="S73" s="26"/>
      <c r="T73" s="26"/>
      <c r="U73" s="26"/>
      <c r="V73" s="26"/>
    </row>
    <row r="74">
      <c r="A74" s="7" t="s">
        <v>57</v>
      </c>
      <c r="B74" s="10" t="s">
        <v>365</v>
      </c>
      <c r="C74" s="28" t="s">
        <v>66</v>
      </c>
      <c r="D74" s="23"/>
      <c r="E74" s="7" t="s">
        <v>66</v>
      </c>
      <c r="F74" s="9"/>
      <c r="G74" s="9" t="s">
        <v>48</v>
      </c>
      <c r="H74" s="11" t="s">
        <v>366</v>
      </c>
      <c r="I74" s="9" t="s">
        <v>48</v>
      </c>
      <c r="J74" s="11" t="s">
        <v>367</v>
      </c>
      <c r="K74" s="9" t="s">
        <v>61</v>
      </c>
      <c r="L74" s="9"/>
      <c r="M74" s="9" t="s">
        <v>66</v>
      </c>
      <c r="N74" s="9"/>
      <c r="O74" s="9" t="s">
        <v>66</v>
      </c>
      <c r="P74" s="9"/>
      <c r="Q74" s="9" t="s">
        <v>66</v>
      </c>
      <c r="R74" s="9"/>
      <c r="S74" s="9" t="s">
        <v>61</v>
      </c>
      <c r="T74" s="9"/>
      <c r="U74" s="9" t="s">
        <v>61</v>
      </c>
      <c r="V74" s="9"/>
    </row>
    <row r="75">
      <c r="A75" s="7" t="s">
        <v>113</v>
      </c>
      <c r="B75" s="10" t="s">
        <v>368</v>
      </c>
      <c r="C75" s="28" t="s">
        <v>66</v>
      </c>
      <c r="D75" s="23"/>
      <c r="E75" s="7" t="s">
        <v>66</v>
      </c>
      <c r="F75" s="9"/>
      <c r="G75" s="9" t="s">
        <v>61</v>
      </c>
      <c r="H75" s="11"/>
      <c r="I75" s="9" t="s">
        <v>61</v>
      </c>
      <c r="J75" s="11"/>
      <c r="K75" s="9" t="s">
        <v>61</v>
      </c>
      <c r="L75" s="9"/>
      <c r="M75" s="9" t="s">
        <v>66</v>
      </c>
      <c r="N75" s="9"/>
      <c r="O75" s="9" t="s">
        <v>66</v>
      </c>
      <c r="P75" s="9"/>
      <c r="Q75" s="9" t="s">
        <v>66</v>
      </c>
      <c r="R75" s="9"/>
      <c r="S75" s="9" t="s">
        <v>61</v>
      </c>
      <c r="T75" s="9"/>
      <c r="U75" s="9" t="s">
        <v>61</v>
      </c>
      <c r="V75" s="9"/>
    </row>
    <row r="76">
      <c r="A76" s="13" t="s">
        <v>369</v>
      </c>
      <c r="B76" s="14" t="s">
        <v>370</v>
      </c>
      <c r="C76" s="24"/>
      <c r="D76" s="25"/>
      <c r="E76" s="24"/>
      <c r="F76" s="26"/>
      <c r="G76" s="26"/>
      <c r="H76" s="27"/>
      <c r="I76" s="26"/>
      <c r="J76" s="27"/>
      <c r="K76" s="26"/>
      <c r="L76" s="26"/>
      <c r="M76" s="26"/>
      <c r="N76" s="26"/>
      <c r="O76" s="26"/>
      <c r="P76" s="26"/>
      <c r="Q76" s="26"/>
      <c r="R76" s="26"/>
      <c r="S76" s="26"/>
      <c r="T76" s="26"/>
      <c r="U76" s="26"/>
      <c r="V76" s="26"/>
    </row>
    <row r="77">
      <c r="A77" s="34" t="s">
        <v>120</v>
      </c>
      <c r="B77" s="10" t="s">
        <v>371</v>
      </c>
      <c r="C77" s="19" t="s">
        <v>46</v>
      </c>
      <c r="D77" s="8" t="s">
        <v>372</v>
      </c>
      <c r="E77" s="7" t="s">
        <v>48</v>
      </c>
      <c r="F77" s="10" t="s">
        <v>373</v>
      </c>
      <c r="G77" s="9" t="s">
        <v>61</v>
      </c>
      <c r="H77" s="11"/>
      <c r="I77" s="9" t="s">
        <v>61</v>
      </c>
      <c r="J77" s="11"/>
      <c r="K77" s="9" t="s">
        <v>61</v>
      </c>
      <c r="L77" s="9"/>
      <c r="M77" s="9" t="s">
        <v>66</v>
      </c>
      <c r="N77" s="9"/>
      <c r="O77" s="9" t="s">
        <v>61</v>
      </c>
      <c r="P77" s="9"/>
      <c r="Q77" s="9" t="s">
        <v>46</v>
      </c>
      <c r="R77" s="9" t="s">
        <v>374</v>
      </c>
      <c r="S77" s="9" t="s">
        <v>61</v>
      </c>
      <c r="T77" s="9"/>
      <c r="U77" s="9" t="s">
        <v>61</v>
      </c>
      <c r="V77" s="9"/>
      <c r="W77" s="18">
        <v>38.0</v>
      </c>
    </row>
    <row r="78">
      <c r="A78" s="13" t="s">
        <v>375</v>
      </c>
      <c r="B78" s="14" t="s">
        <v>376</v>
      </c>
      <c r="C78" s="24"/>
      <c r="D78" s="25"/>
      <c r="E78" s="24"/>
      <c r="F78" s="26"/>
      <c r="G78" s="26"/>
      <c r="H78" s="27"/>
      <c r="I78" s="26"/>
      <c r="J78" s="27"/>
      <c r="K78" s="26"/>
      <c r="L78" s="26"/>
      <c r="M78" s="26"/>
      <c r="N78" s="26"/>
      <c r="O78" s="26"/>
      <c r="P78" s="26"/>
      <c r="Q78" s="26"/>
      <c r="R78" s="26"/>
      <c r="S78" s="26"/>
      <c r="T78" s="26"/>
      <c r="U78" s="26"/>
      <c r="V78" s="26"/>
    </row>
    <row r="79">
      <c r="A79" s="7" t="s">
        <v>57</v>
      </c>
      <c r="B79" s="10" t="s">
        <v>377</v>
      </c>
      <c r="C79" s="28" t="s">
        <v>66</v>
      </c>
      <c r="D79" s="8"/>
      <c r="E79" s="7" t="s">
        <v>66</v>
      </c>
      <c r="F79" s="10"/>
      <c r="G79" s="9" t="s">
        <v>48</v>
      </c>
      <c r="H79" s="11" t="s">
        <v>378</v>
      </c>
      <c r="I79" s="9" t="s">
        <v>61</v>
      </c>
      <c r="J79" s="11"/>
      <c r="K79" s="9" t="s">
        <v>48</v>
      </c>
      <c r="L79" s="9" t="s">
        <v>379</v>
      </c>
      <c r="M79" s="9" t="s">
        <v>66</v>
      </c>
      <c r="N79" s="9"/>
      <c r="O79" s="9" t="s">
        <v>48</v>
      </c>
      <c r="P79" s="9" t="s">
        <v>380</v>
      </c>
      <c r="Q79" s="9" t="s">
        <v>66</v>
      </c>
      <c r="R79" s="9"/>
      <c r="S79" s="9" t="s">
        <v>61</v>
      </c>
      <c r="T79" s="9"/>
      <c r="U79" s="9" t="s">
        <v>61</v>
      </c>
      <c r="V79" s="9"/>
      <c r="W79" s="18">
        <v>39.0</v>
      </c>
    </row>
    <row r="80">
      <c r="A80" s="13" t="s">
        <v>381</v>
      </c>
      <c r="B80" s="14" t="s">
        <v>382</v>
      </c>
      <c r="C80" s="24"/>
      <c r="D80" s="25"/>
      <c r="E80" s="24"/>
      <c r="F80" s="26"/>
      <c r="G80" s="26"/>
      <c r="H80" s="27"/>
      <c r="I80" s="26"/>
      <c r="J80" s="27"/>
      <c r="K80" s="26"/>
      <c r="L80" s="26"/>
      <c r="M80" s="26"/>
      <c r="N80" s="26"/>
      <c r="O80" s="26"/>
      <c r="P80" s="26"/>
      <c r="Q80" s="26"/>
      <c r="R80" s="26"/>
      <c r="S80" s="26"/>
      <c r="T80" s="26"/>
      <c r="U80" s="26"/>
      <c r="V80" s="26"/>
    </row>
    <row r="81">
      <c r="A81" s="7" t="s">
        <v>57</v>
      </c>
      <c r="B81" s="10" t="s">
        <v>383</v>
      </c>
      <c r="C81" s="28" t="s">
        <v>61</v>
      </c>
      <c r="D81" s="23"/>
      <c r="E81" s="7" t="s">
        <v>66</v>
      </c>
      <c r="F81" s="9"/>
      <c r="G81" s="9" t="s">
        <v>61</v>
      </c>
      <c r="H81" s="11" t="s">
        <v>384</v>
      </c>
      <c r="I81" s="9" t="s">
        <v>48</v>
      </c>
      <c r="J81" s="11" t="s">
        <v>385</v>
      </c>
      <c r="K81" s="9" t="s">
        <v>355</v>
      </c>
      <c r="L81" s="9" t="s">
        <v>386</v>
      </c>
      <c r="M81" s="9" t="s">
        <v>48</v>
      </c>
      <c r="N81" s="9" t="s">
        <v>387</v>
      </c>
      <c r="O81" s="9" t="s">
        <v>48</v>
      </c>
      <c r="P81" s="9" t="s">
        <v>388</v>
      </c>
      <c r="Q81" s="9" t="s">
        <v>48</v>
      </c>
      <c r="R81" s="9" t="s">
        <v>389</v>
      </c>
      <c r="S81" s="9" t="s">
        <v>61</v>
      </c>
      <c r="T81" s="9"/>
      <c r="U81" s="9" t="s">
        <v>61</v>
      </c>
      <c r="V81" s="9"/>
    </row>
    <row r="82">
      <c r="A82" s="22" t="s">
        <v>69</v>
      </c>
      <c r="B82" s="10" t="s">
        <v>390</v>
      </c>
      <c r="C82" s="19" t="s">
        <v>46</v>
      </c>
      <c r="D82" s="23" t="s">
        <v>391</v>
      </c>
      <c r="E82" s="7" t="s">
        <v>48</v>
      </c>
      <c r="F82" s="9" t="s">
        <v>49</v>
      </c>
      <c r="G82" s="9" t="s">
        <v>48</v>
      </c>
      <c r="H82" s="11" t="s">
        <v>392</v>
      </c>
      <c r="I82" s="9" t="s">
        <v>46</v>
      </c>
      <c r="J82" s="11" t="s">
        <v>393</v>
      </c>
      <c r="K82" s="9" t="s">
        <v>48</v>
      </c>
      <c r="L82" s="9" t="s">
        <v>91</v>
      </c>
      <c r="M82" s="9" t="s">
        <v>48</v>
      </c>
      <c r="N82" s="9" t="s">
        <v>394</v>
      </c>
      <c r="O82" s="9" t="s">
        <v>48</v>
      </c>
      <c r="P82" s="9" t="s">
        <v>395</v>
      </c>
      <c r="Q82" s="9" t="s">
        <v>48</v>
      </c>
      <c r="R82" s="9" t="s">
        <v>396</v>
      </c>
      <c r="S82" s="9" t="s">
        <v>46</v>
      </c>
      <c r="T82" s="9" t="s">
        <v>397</v>
      </c>
      <c r="U82" s="9" t="s">
        <v>46</v>
      </c>
      <c r="V82" s="9" t="s">
        <v>398</v>
      </c>
    </row>
    <row r="83">
      <c r="A83" s="9"/>
      <c r="B83" s="9"/>
      <c r="C83" s="7">
        <f>COUNTIF(C3:C82,"Yes")</f>
        <v>25</v>
      </c>
      <c r="D83" s="23"/>
      <c r="E83" s="9"/>
      <c r="F83" s="9"/>
      <c r="G83" s="7">
        <f>COUNTIF(G3:G82,"Yes")</f>
        <v>25</v>
      </c>
      <c r="H83" s="11"/>
      <c r="I83" s="7">
        <f>COUNTIF(I3:I82,"Yes")</f>
        <v>20</v>
      </c>
      <c r="J83" s="11"/>
      <c r="K83" s="7">
        <f>COUNTIF(K3:K82,"Yes")</f>
        <v>20</v>
      </c>
      <c r="L83" s="9"/>
      <c r="M83" s="7">
        <f>COUNTIF(M3:M82,"Yes")</f>
        <v>25</v>
      </c>
      <c r="N83" s="9"/>
      <c r="O83" s="7">
        <f>COUNTIF(O3:O82,"Yes")</f>
        <v>17</v>
      </c>
      <c r="P83" s="9"/>
      <c r="Q83" s="7">
        <f>COUNTIF(Q3:Q82,"Yes")</f>
        <v>27</v>
      </c>
      <c r="R83" s="9"/>
      <c r="S83" s="7">
        <f>COUNTIF(S3:S82,"Yes")</f>
        <v>18</v>
      </c>
      <c r="T83" s="9"/>
      <c r="U83" s="9"/>
      <c r="V83" s="9"/>
    </row>
    <row r="84">
      <c r="A84" s="9"/>
      <c r="B84" s="9"/>
      <c r="C84" s="7">
        <f>COUNTIF(C3:C82,"No")</f>
        <v>13</v>
      </c>
      <c r="D84" s="23"/>
      <c r="E84" s="9"/>
      <c r="F84" s="9"/>
      <c r="G84" s="7">
        <f>COUNTIF(G3:G82,"No")</f>
        <v>4</v>
      </c>
      <c r="H84" s="11"/>
      <c r="I84" s="7">
        <f>COUNTIF(I3:I82,"No")</f>
        <v>12</v>
      </c>
      <c r="J84" s="11"/>
      <c r="K84" s="7">
        <f>COUNTIF(K3:K82,"No")</f>
        <v>13</v>
      </c>
      <c r="L84" s="9"/>
      <c r="M84" s="7">
        <f>COUNTIF(M3:M82,"No")</f>
        <v>5</v>
      </c>
      <c r="N84" s="9"/>
      <c r="O84" s="7">
        <f>COUNTIF(O3:O82,"No")</f>
        <v>6</v>
      </c>
      <c r="P84" s="9"/>
      <c r="Q84" s="7">
        <f>COUNTIF(Q3:Q82,"No")</f>
        <v>4</v>
      </c>
      <c r="R84" s="9"/>
      <c r="S84" s="7">
        <f>COUNTIF(S3:S82,"No")</f>
        <v>3</v>
      </c>
      <c r="T84" s="9"/>
      <c r="U84" s="9"/>
      <c r="V84" s="9"/>
    </row>
    <row r="85">
      <c r="A85" s="9"/>
      <c r="B85" s="9"/>
      <c r="C85" s="7">
        <f>COUNTIF(C3:C82,"Not Informed")</f>
        <v>18</v>
      </c>
      <c r="D85" s="23"/>
      <c r="E85" s="9"/>
      <c r="F85" s="9"/>
      <c r="G85" s="7">
        <f>COUNTIF(G3:G82,"Not Informed")</f>
        <v>27</v>
      </c>
      <c r="H85" s="11"/>
      <c r="I85" s="7">
        <f>COUNTIF(I3:I82,"Not Informed")</f>
        <v>24</v>
      </c>
      <c r="J85" s="11"/>
      <c r="K85" s="7">
        <f>COUNTIF(K3:K82,"Not Informed")</f>
        <v>21</v>
      </c>
      <c r="L85" s="9"/>
      <c r="M85" s="7">
        <f>COUNTIF(M3:M82,"Not Informed")</f>
        <v>25</v>
      </c>
      <c r="N85" s="9"/>
      <c r="O85" s="7">
        <f>COUNTIF(O3:O82,"Not Informed")</f>
        <v>33</v>
      </c>
      <c r="P85" s="9"/>
      <c r="Q85" s="7">
        <f>COUNTIF(Q3:Q82,"Not Informed")</f>
        <v>25</v>
      </c>
      <c r="R85" s="9"/>
      <c r="S85" s="7">
        <f>COUNTIF(S3:S82,"Not Informed")</f>
        <v>35</v>
      </c>
      <c r="T85" s="9"/>
      <c r="U85" s="9"/>
      <c r="V85" s="9"/>
    </row>
    <row r="86">
      <c r="A86" s="6"/>
      <c r="B86" s="6"/>
      <c r="C86" s="6"/>
      <c r="D86" s="35"/>
      <c r="E86" s="9"/>
      <c r="F86" s="10"/>
      <c r="G86" s="9"/>
      <c r="H86" s="11"/>
      <c r="I86" s="9"/>
      <c r="J86" s="11"/>
      <c r="K86" s="9"/>
      <c r="L86" s="9"/>
      <c r="M86" s="9"/>
      <c r="N86" s="9"/>
      <c r="O86" s="9"/>
      <c r="P86" s="9"/>
      <c r="Q86" s="9"/>
      <c r="R86" s="9"/>
      <c r="S86" s="9"/>
      <c r="T86" s="9"/>
      <c r="U86" s="9"/>
      <c r="V86" s="9"/>
      <c r="W86" s="12"/>
    </row>
    <row r="87">
      <c r="A87" s="36" t="s">
        <v>399</v>
      </c>
      <c r="E87" s="9"/>
      <c r="F87" s="10"/>
      <c r="G87" s="9"/>
      <c r="H87" s="11"/>
      <c r="I87" s="9"/>
      <c r="J87" s="11"/>
      <c r="K87" s="9"/>
      <c r="L87" s="9"/>
      <c r="M87" s="9"/>
      <c r="N87" s="9"/>
      <c r="O87" s="9"/>
      <c r="P87" s="9"/>
      <c r="Q87" s="9"/>
      <c r="R87" s="9"/>
      <c r="S87" s="9"/>
      <c r="T87" s="9"/>
      <c r="U87" s="9"/>
      <c r="V87" s="9"/>
      <c r="W87" s="12"/>
    </row>
    <row r="88">
      <c r="A88" s="7" t="s">
        <v>69</v>
      </c>
      <c r="B88" s="10" t="s">
        <v>400</v>
      </c>
      <c r="C88" s="37" t="s">
        <v>401</v>
      </c>
      <c r="E88" s="9"/>
      <c r="F88" s="10"/>
      <c r="G88" s="9"/>
      <c r="H88" s="11"/>
      <c r="I88" s="9"/>
      <c r="J88" s="11"/>
      <c r="K88" s="9"/>
      <c r="L88" s="9"/>
      <c r="M88" s="9"/>
      <c r="N88" s="9"/>
      <c r="O88" s="9"/>
      <c r="P88" s="9"/>
      <c r="Q88" s="9"/>
      <c r="R88" s="9"/>
      <c r="S88" s="9"/>
      <c r="T88" s="9"/>
      <c r="U88" s="9"/>
      <c r="V88" s="9"/>
      <c r="W88" s="12"/>
    </row>
    <row r="89">
      <c r="A89" s="7" t="s">
        <v>57</v>
      </c>
      <c r="B89" s="10" t="s">
        <v>402</v>
      </c>
      <c r="C89" s="7" t="s">
        <v>403</v>
      </c>
      <c r="H89" s="11" t="s">
        <v>404</v>
      </c>
      <c r="I89" s="9"/>
      <c r="J89" s="11"/>
      <c r="K89" s="9"/>
      <c r="L89" s="9"/>
      <c r="M89" s="9"/>
      <c r="N89" s="9"/>
      <c r="O89" s="9"/>
      <c r="P89" s="9"/>
      <c r="Q89" s="9"/>
      <c r="R89" s="9"/>
      <c r="S89" s="9"/>
      <c r="T89" s="9"/>
      <c r="U89" s="9"/>
      <c r="V89" s="9"/>
      <c r="W89" s="12"/>
    </row>
  </sheetData>
  <autoFilter ref="$A$1:$W$85"/>
  <mergeCells count="6">
    <mergeCell ref="A1:B1"/>
    <mergeCell ref="A33:B33"/>
    <mergeCell ref="A65:B65"/>
    <mergeCell ref="A87:D87"/>
    <mergeCell ref="C88:D88"/>
    <mergeCell ref="C89:G89"/>
  </mergeCells>
  <conditionalFormatting sqref="E15 E17 E19:E20 E22 E24:E32 E35 E38 E40:E42 E44 E46:E47 E49:E53 E55 E57:E58 E60:E64 E67:E69 E71:E72 E74:E75 E77 E79 E81:E82 G3:G82 G86:G88 I15 I17">
    <cfRule type="cellIs" dxfId="0" priority="1" operator="equal">
      <formula>"Not Informed"</formula>
    </cfRule>
  </conditionalFormatting>
  <conditionalFormatting sqref="E15 E17 E19:E20 E22 E24:E32 E35 E38 E40:E42 E44 E46:E47 E49:E53 E55 E57:E58 E60:E64 E67:E69 E71:E72 E74:E75 E77 E79 E81:E82 G3:G82 G86:G88 I15 I17">
    <cfRule type="cellIs" dxfId="1" priority="2" operator="equal">
      <formula>"Yes"</formula>
    </cfRule>
  </conditionalFormatting>
  <conditionalFormatting sqref="E15 E17 E19:E20 E22 E24:E32 E35 E38 E40:E42 E44 E46:E47 E49:E53 E55 E57:E58 E60:E64 E67:E69 E71:E72 E74:E75 E77 E79 E81:E82 G3:G82 G86:G88 I15 I17">
    <cfRule type="cellIs" dxfId="2" priority="3" operator="equal">
      <formula>"No"</formula>
    </cfRule>
  </conditionalFormatting>
  <conditionalFormatting sqref="C3:C82 C88:C89 E3:E11 E13 E36">
    <cfRule type="cellIs" dxfId="1" priority="4" operator="equal">
      <formula>"Yes"</formula>
    </cfRule>
  </conditionalFormatting>
  <conditionalFormatting sqref="C3:C82 C88:C89 E3:E11 E13 E36">
    <cfRule type="cellIs" dxfId="2" priority="5" operator="equal">
      <formula>"No"</formula>
    </cfRule>
  </conditionalFormatting>
  <conditionalFormatting sqref="C3:C82 C88:C89 E3:E11 E13 E36">
    <cfRule type="cellIs" dxfId="0" priority="6" operator="equal">
      <formula>"Not informed"</formula>
    </cfRule>
  </conditionalFormatting>
  <conditionalFormatting sqref="K1:K82 L1:L89 M1:M82 N1:N89 O1:O82 P1:P89 Q1:Q82 R1:R89 S1:S82 T1:W89 I3:I82 K86:K89 M86:M89 O86:O89 Q86:Q89 S86:S89 I89">
    <cfRule type="cellIs" dxfId="1" priority="7" operator="equal">
      <formula>"Yes"</formula>
    </cfRule>
  </conditionalFormatting>
  <conditionalFormatting sqref="K1:K82 L1:L89 M1:M82 N1:N89 O1:O82 P1:P89 Q1:Q82 R1:R89 S1:S82 T1:W89 I3:I82 K86:K89 M86:M89 O86:O89 Q86:Q89 S86:S89 I89">
    <cfRule type="cellIs" dxfId="3" priority="8" operator="equal">
      <formula>"No"</formula>
    </cfRule>
  </conditionalFormatting>
  <conditionalFormatting sqref="K1:K82 L1:L89 M1:M82 N1:N89 O1:O82 P1:P89 Q1:Q82 R1:R89 S1:S82 T1:W89 I3:I82 K86:K89 M86:M89 O86:O89 Q86:Q89 S86:S89 I89">
    <cfRule type="cellIs" dxfId="4" priority="9" operator="equal">
      <formula>"Not informed"</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3.71"/>
    <col customWidth="1" min="2" max="2" width="74.43"/>
    <col customWidth="1" min="3" max="3" width="5.0"/>
    <col customWidth="1" hidden="1" min="4" max="4" width="18.14"/>
    <col customWidth="1" min="5" max="5" width="5.71"/>
    <col customWidth="1" hidden="1" min="6" max="6" width="22.29"/>
    <col customWidth="1" min="7" max="7" width="5.29"/>
    <col hidden="1" min="8" max="8" width="14.43"/>
    <col customWidth="1" min="9" max="9" width="4.71"/>
    <col hidden="1" min="10" max="10" width="14.43"/>
    <col customWidth="1" min="11" max="11" width="5.0"/>
    <col customWidth="1" hidden="1" min="12" max="12" width="21.29"/>
    <col customWidth="1" min="13" max="13" width="5.43"/>
    <col customWidth="1" hidden="1" min="14" max="14" width="12.57"/>
    <col customWidth="1" min="15" max="15" width="4.57"/>
    <col hidden="1" min="16" max="16" width="14.43"/>
    <col customWidth="1" min="17" max="17" width="5.0"/>
    <col customWidth="1" hidden="1" min="18" max="18" width="24.29"/>
    <col customWidth="1" min="19" max="19" width="5.43"/>
    <col customWidth="1" hidden="1" min="20" max="20" width="17.71"/>
    <col customWidth="1" min="21" max="23" width="5.43"/>
    <col hidden="1" min="24" max="24" width="14.43"/>
  </cols>
  <sheetData>
    <row r="1">
      <c r="A1" s="6" t="s">
        <v>39</v>
      </c>
      <c r="C1" s="7"/>
      <c r="D1" s="23"/>
      <c r="E1" s="9"/>
      <c r="F1" s="9"/>
      <c r="G1" s="9"/>
      <c r="H1" s="11"/>
      <c r="I1" s="9"/>
      <c r="J1" s="11"/>
      <c r="K1" s="9"/>
      <c r="L1" s="9"/>
      <c r="M1" s="9"/>
      <c r="N1" s="9"/>
      <c r="O1" s="9"/>
      <c r="P1" s="9"/>
      <c r="Q1" s="9"/>
      <c r="R1" s="9"/>
      <c r="S1" s="9"/>
      <c r="T1" s="9"/>
      <c r="U1" s="9"/>
      <c r="V1" s="9"/>
      <c r="W1" s="7"/>
      <c r="X1" s="9"/>
    </row>
    <row r="2">
      <c r="A2" s="13"/>
      <c r="B2" s="14"/>
      <c r="C2" s="13" t="s">
        <v>7</v>
      </c>
      <c r="D2" s="38" t="s">
        <v>42</v>
      </c>
      <c r="E2" s="13" t="s">
        <v>11</v>
      </c>
      <c r="F2" s="13" t="s">
        <v>42</v>
      </c>
      <c r="G2" s="13" t="s">
        <v>14</v>
      </c>
      <c r="H2" s="17" t="s">
        <v>42</v>
      </c>
      <c r="I2" s="13" t="s">
        <v>17</v>
      </c>
      <c r="J2" s="17" t="s">
        <v>42</v>
      </c>
      <c r="K2" s="13" t="s">
        <v>20</v>
      </c>
      <c r="L2" s="13" t="s">
        <v>42</v>
      </c>
      <c r="M2" s="13" t="s">
        <v>24</v>
      </c>
      <c r="N2" s="13" t="s">
        <v>42</v>
      </c>
      <c r="O2" s="13" t="s">
        <v>27</v>
      </c>
      <c r="P2" s="13" t="s">
        <v>42</v>
      </c>
      <c r="Q2" s="13" t="s">
        <v>30</v>
      </c>
      <c r="R2" s="13" t="s">
        <v>42</v>
      </c>
      <c r="S2" s="13" t="s">
        <v>33</v>
      </c>
      <c r="T2" s="13" t="s">
        <v>42</v>
      </c>
      <c r="U2" s="13" t="s">
        <v>36</v>
      </c>
      <c r="V2" s="13"/>
      <c r="W2" s="13"/>
      <c r="X2" s="13" t="s">
        <v>42</v>
      </c>
    </row>
    <row r="3">
      <c r="A3" s="39" t="s">
        <v>405</v>
      </c>
      <c r="B3" s="40" t="s">
        <v>114</v>
      </c>
      <c r="C3" s="20" t="s">
        <v>48</v>
      </c>
      <c r="D3" s="23" t="s">
        <v>115</v>
      </c>
      <c r="E3" s="7" t="s">
        <v>48</v>
      </c>
      <c r="F3" s="9" t="s">
        <v>88</v>
      </c>
      <c r="G3" s="9" t="s">
        <v>48</v>
      </c>
      <c r="H3" s="11" t="s">
        <v>116</v>
      </c>
      <c r="I3" s="9" t="s">
        <v>48</v>
      </c>
      <c r="J3" s="11" t="s">
        <v>90</v>
      </c>
      <c r="K3" s="9" t="s">
        <v>48</v>
      </c>
      <c r="L3" s="9" t="s">
        <v>91</v>
      </c>
      <c r="M3" s="9" t="s">
        <v>48</v>
      </c>
      <c r="N3" s="9" t="s">
        <v>117</v>
      </c>
      <c r="O3" s="9" t="s">
        <v>48</v>
      </c>
      <c r="P3" s="9" t="s">
        <v>93</v>
      </c>
      <c r="Q3" s="9" t="s">
        <v>48</v>
      </c>
      <c r="R3" s="9" t="s">
        <v>118</v>
      </c>
      <c r="S3" s="9" t="s">
        <v>48</v>
      </c>
      <c r="T3" s="9" t="s">
        <v>119</v>
      </c>
      <c r="U3" s="9" t="s">
        <v>48</v>
      </c>
      <c r="V3" s="41">
        <f t="shared" ref="V3:V50" si="1">COUNTIF(C3:U3,"Yes")</f>
        <v>10</v>
      </c>
      <c r="W3" s="42" t="s">
        <v>406</v>
      </c>
      <c r="X3" s="9" t="s">
        <v>84</v>
      </c>
    </row>
    <row r="4">
      <c r="A4" s="39" t="s">
        <v>407</v>
      </c>
      <c r="B4" s="43" t="s">
        <v>188</v>
      </c>
      <c r="C4" s="20" t="s">
        <v>48</v>
      </c>
      <c r="D4" s="23" t="s">
        <v>189</v>
      </c>
      <c r="E4" s="7" t="s">
        <v>48</v>
      </c>
      <c r="F4" s="9" t="s">
        <v>49</v>
      </c>
      <c r="G4" s="9" t="s">
        <v>48</v>
      </c>
      <c r="H4" s="11" t="s">
        <v>190</v>
      </c>
      <c r="I4" s="9" t="s">
        <v>48</v>
      </c>
      <c r="J4" s="11" t="s">
        <v>51</v>
      </c>
      <c r="K4" s="9" t="s">
        <v>48</v>
      </c>
      <c r="L4" s="9" t="s">
        <v>191</v>
      </c>
      <c r="M4" s="9" t="s">
        <v>48</v>
      </c>
      <c r="N4" s="9" t="s">
        <v>192</v>
      </c>
      <c r="O4" s="9" t="s">
        <v>48</v>
      </c>
      <c r="P4" s="9" t="s">
        <v>53</v>
      </c>
      <c r="Q4" s="9" t="s">
        <v>48</v>
      </c>
      <c r="R4" s="9" t="s">
        <v>54</v>
      </c>
      <c r="S4" s="9" t="s">
        <v>48</v>
      </c>
      <c r="T4" s="9" t="s">
        <v>55</v>
      </c>
      <c r="U4" s="9" t="s">
        <v>48</v>
      </c>
      <c r="V4" s="41">
        <f t="shared" si="1"/>
        <v>10</v>
      </c>
      <c r="W4" s="42" t="s">
        <v>406</v>
      </c>
      <c r="X4" s="9"/>
    </row>
    <row r="5">
      <c r="A5" s="39" t="s">
        <v>408</v>
      </c>
      <c r="B5" s="43" t="s">
        <v>75</v>
      </c>
      <c r="C5" s="20" t="s">
        <v>48</v>
      </c>
      <c r="D5" s="23" t="s">
        <v>76</v>
      </c>
      <c r="E5" s="7" t="s">
        <v>48</v>
      </c>
      <c r="F5" s="9" t="s">
        <v>77</v>
      </c>
      <c r="G5" s="9" t="s">
        <v>48</v>
      </c>
      <c r="H5" s="11" t="s">
        <v>78</v>
      </c>
      <c r="I5" s="9" t="s">
        <v>48</v>
      </c>
      <c r="J5" s="11" t="s">
        <v>79</v>
      </c>
      <c r="K5" s="9" t="s">
        <v>48</v>
      </c>
      <c r="L5" s="9" t="s">
        <v>80</v>
      </c>
      <c r="M5" s="9" t="s">
        <v>48</v>
      </c>
      <c r="N5" s="9" t="s">
        <v>81</v>
      </c>
      <c r="O5" s="9" t="s">
        <v>46</v>
      </c>
      <c r="P5" s="9" t="s">
        <v>82</v>
      </c>
      <c r="Q5" s="9" t="s">
        <v>48</v>
      </c>
      <c r="R5" s="9" t="s">
        <v>83</v>
      </c>
      <c r="S5" s="9" t="s">
        <v>61</v>
      </c>
      <c r="T5" s="9"/>
      <c r="U5" s="9" t="s">
        <v>48</v>
      </c>
      <c r="V5" s="41">
        <f t="shared" si="1"/>
        <v>8</v>
      </c>
      <c r="W5" s="42" t="s">
        <v>409</v>
      </c>
      <c r="X5" s="9" t="s">
        <v>96</v>
      </c>
    </row>
    <row r="6">
      <c r="A6" s="39" t="s">
        <v>410</v>
      </c>
      <c r="B6" s="10" t="s">
        <v>45</v>
      </c>
      <c r="C6" s="19" t="s">
        <v>46</v>
      </c>
      <c r="D6" s="23" t="s">
        <v>47</v>
      </c>
      <c r="E6" s="7" t="s">
        <v>48</v>
      </c>
      <c r="F6" s="9" t="s">
        <v>49</v>
      </c>
      <c r="G6" s="9" t="s">
        <v>48</v>
      </c>
      <c r="H6" s="11" t="s">
        <v>50</v>
      </c>
      <c r="I6" s="9" t="s">
        <v>48</v>
      </c>
      <c r="J6" s="11" t="s">
        <v>51</v>
      </c>
      <c r="K6" s="9" t="s">
        <v>46</v>
      </c>
      <c r="L6" s="9"/>
      <c r="M6" s="9" t="s">
        <v>48</v>
      </c>
      <c r="N6" s="9" t="s">
        <v>52</v>
      </c>
      <c r="O6" s="9" t="s">
        <v>48</v>
      </c>
      <c r="P6" s="9" t="s">
        <v>53</v>
      </c>
      <c r="Q6" s="9" t="s">
        <v>48</v>
      </c>
      <c r="R6" s="9" t="s">
        <v>54</v>
      </c>
      <c r="S6" s="9" t="s">
        <v>48</v>
      </c>
      <c r="T6" s="9" t="s">
        <v>55</v>
      </c>
      <c r="U6" s="9" t="s">
        <v>48</v>
      </c>
      <c r="V6" s="41">
        <f t="shared" si="1"/>
        <v>8</v>
      </c>
      <c r="W6" s="42" t="s">
        <v>411</v>
      </c>
      <c r="X6" s="9"/>
    </row>
    <row r="7" ht="22.5" customHeight="1">
      <c r="A7" s="39" t="s">
        <v>412</v>
      </c>
      <c r="B7" s="43" t="s">
        <v>97</v>
      </c>
      <c r="C7" s="20" t="s">
        <v>48</v>
      </c>
      <c r="D7" s="23" t="s">
        <v>98</v>
      </c>
      <c r="E7" s="7" t="s">
        <v>48</v>
      </c>
      <c r="F7" s="9" t="s">
        <v>99</v>
      </c>
      <c r="G7" s="9" t="s">
        <v>48</v>
      </c>
      <c r="H7" s="11" t="s">
        <v>100</v>
      </c>
      <c r="I7" s="9" t="s">
        <v>48</v>
      </c>
      <c r="J7" s="11" t="s">
        <v>101</v>
      </c>
      <c r="K7" s="9" t="s">
        <v>48</v>
      </c>
      <c r="L7" s="9" t="s">
        <v>102</v>
      </c>
      <c r="M7" s="9" t="s">
        <v>46</v>
      </c>
      <c r="N7" s="9" t="s">
        <v>103</v>
      </c>
      <c r="O7" s="9" t="s">
        <v>48</v>
      </c>
      <c r="P7" s="9" t="s">
        <v>104</v>
      </c>
      <c r="Q7" s="9" t="s">
        <v>48</v>
      </c>
      <c r="R7" s="9" t="s">
        <v>105</v>
      </c>
      <c r="S7" s="9" t="s">
        <v>61</v>
      </c>
      <c r="T7" s="9"/>
      <c r="U7" s="9" t="s">
        <v>48</v>
      </c>
      <c r="V7" s="41">
        <f t="shared" si="1"/>
        <v>8</v>
      </c>
      <c r="W7" s="42" t="s">
        <v>413</v>
      </c>
      <c r="X7" s="9" t="s">
        <v>106</v>
      </c>
    </row>
    <row r="8">
      <c r="A8" s="39" t="s">
        <v>414</v>
      </c>
      <c r="B8" s="44" t="s">
        <v>415</v>
      </c>
      <c r="C8" s="28" t="s">
        <v>66</v>
      </c>
      <c r="D8" s="23"/>
      <c r="E8" s="7" t="s">
        <v>48</v>
      </c>
      <c r="F8" s="9" t="s">
        <v>198</v>
      </c>
      <c r="G8" s="9" t="s">
        <v>48</v>
      </c>
      <c r="H8" s="11" t="s">
        <v>199</v>
      </c>
      <c r="I8" s="9" t="s">
        <v>48</v>
      </c>
      <c r="J8" s="11" t="s">
        <v>200</v>
      </c>
      <c r="K8" s="9" t="s">
        <v>48</v>
      </c>
      <c r="L8" s="9" t="s">
        <v>201</v>
      </c>
      <c r="M8" s="9" t="s">
        <v>48</v>
      </c>
      <c r="N8" s="9" t="s">
        <v>202</v>
      </c>
      <c r="O8" s="9" t="s">
        <v>48</v>
      </c>
      <c r="P8" s="9" t="s">
        <v>203</v>
      </c>
      <c r="Q8" s="9" t="s">
        <v>48</v>
      </c>
      <c r="R8" s="9" t="s">
        <v>204</v>
      </c>
      <c r="S8" s="9" t="s">
        <v>46</v>
      </c>
      <c r="T8" s="9" t="s">
        <v>205</v>
      </c>
      <c r="U8" s="9" t="s">
        <v>48</v>
      </c>
      <c r="V8" s="9">
        <f t="shared" si="1"/>
        <v>8</v>
      </c>
      <c r="W8" s="39" t="s">
        <v>416</v>
      </c>
      <c r="X8" s="9"/>
    </row>
    <row r="9">
      <c r="A9" s="39" t="s">
        <v>417</v>
      </c>
      <c r="B9" s="43" t="s">
        <v>259</v>
      </c>
      <c r="C9" s="20" t="s">
        <v>48</v>
      </c>
      <c r="D9" s="23" t="s">
        <v>260</v>
      </c>
      <c r="E9" s="7" t="s">
        <v>48</v>
      </c>
      <c r="F9" s="9" t="s">
        <v>261</v>
      </c>
      <c r="G9" s="9" t="s">
        <v>48</v>
      </c>
      <c r="H9" s="11" t="s">
        <v>262</v>
      </c>
      <c r="I9" s="9" t="s">
        <v>46</v>
      </c>
      <c r="J9" s="11" t="s">
        <v>263</v>
      </c>
      <c r="K9" s="9" t="s">
        <v>46</v>
      </c>
      <c r="L9" s="9" t="s">
        <v>214</v>
      </c>
      <c r="M9" s="9" t="s">
        <v>66</v>
      </c>
      <c r="N9" s="9"/>
      <c r="O9" s="9" t="s">
        <v>48</v>
      </c>
      <c r="P9" s="9" t="s">
        <v>264</v>
      </c>
      <c r="Q9" s="9" t="s">
        <v>48</v>
      </c>
      <c r="R9" s="9" t="s">
        <v>265</v>
      </c>
      <c r="S9" s="9" t="s">
        <v>48</v>
      </c>
      <c r="T9" s="9" t="s">
        <v>266</v>
      </c>
      <c r="U9" s="9" t="s">
        <v>48</v>
      </c>
      <c r="V9" s="9">
        <f t="shared" si="1"/>
        <v>7</v>
      </c>
      <c r="W9" s="39" t="s">
        <v>418</v>
      </c>
      <c r="X9" s="9"/>
    </row>
    <row r="10">
      <c r="A10" s="39" t="s">
        <v>419</v>
      </c>
      <c r="B10" s="45" t="s">
        <v>345</v>
      </c>
      <c r="C10" s="20" t="s">
        <v>48</v>
      </c>
      <c r="D10" s="23" t="s">
        <v>287</v>
      </c>
      <c r="E10" s="7" t="s">
        <v>48</v>
      </c>
      <c r="F10" s="9" t="s">
        <v>346</v>
      </c>
      <c r="G10" s="9" t="s">
        <v>48</v>
      </c>
      <c r="H10" s="11" t="s">
        <v>289</v>
      </c>
      <c r="I10" s="9" t="s">
        <v>61</v>
      </c>
      <c r="J10" s="11"/>
      <c r="K10" s="9" t="s">
        <v>48</v>
      </c>
      <c r="L10" s="9" t="s">
        <v>347</v>
      </c>
      <c r="M10" s="9" t="s">
        <v>48</v>
      </c>
      <c r="N10" s="9" t="s">
        <v>185</v>
      </c>
      <c r="O10" s="9" t="s">
        <v>61</v>
      </c>
      <c r="P10" s="9"/>
      <c r="Q10" s="9" t="s">
        <v>48</v>
      </c>
      <c r="R10" s="9" t="s">
        <v>348</v>
      </c>
      <c r="S10" s="9" t="s">
        <v>61</v>
      </c>
      <c r="T10" s="9"/>
      <c r="U10" s="9" t="s">
        <v>48</v>
      </c>
      <c r="V10" s="9">
        <f t="shared" si="1"/>
        <v>7</v>
      </c>
      <c r="W10" s="39" t="s">
        <v>420</v>
      </c>
      <c r="X10" s="9"/>
    </row>
    <row r="11">
      <c r="A11" s="39" t="s">
        <v>421</v>
      </c>
      <c r="B11" s="43" t="s">
        <v>293</v>
      </c>
      <c r="C11" s="19" t="s">
        <v>46</v>
      </c>
      <c r="D11" s="23" t="s">
        <v>294</v>
      </c>
      <c r="E11" s="7" t="s">
        <v>48</v>
      </c>
      <c r="F11" s="9" t="s">
        <v>295</v>
      </c>
      <c r="G11" s="9" t="s">
        <v>48</v>
      </c>
      <c r="H11" s="11" t="s">
        <v>296</v>
      </c>
      <c r="I11" s="9" t="s">
        <v>46</v>
      </c>
      <c r="J11" s="11" t="s">
        <v>297</v>
      </c>
      <c r="K11" s="9" t="s">
        <v>46</v>
      </c>
      <c r="L11" s="9" t="s">
        <v>298</v>
      </c>
      <c r="M11" s="9" t="s">
        <v>48</v>
      </c>
      <c r="N11" s="9" t="s">
        <v>299</v>
      </c>
      <c r="O11" s="9" t="s">
        <v>48</v>
      </c>
      <c r="P11" s="9" t="s">
        <v>300</v>
      </c>
      <c r="Q11" s="9" t="s">
        <v>48</v>
      </c>
      <c r="R11" s="9" t="s">
        <v>301</v>
      </c>
      <c r="S11" s="9" t="s">
        <v>48</v>
      </c>
      <c r="T11" s="9" t="s">
        <v>302</v>
      </c>
      <c r="U11" s="9" t="s">
        <v>48</v>
      </c>
      <c r="V11" s="9">
        <f t="shared" si="1"/>
        <v>7</v>
      </c>
      <c r="W11" s="39" t="s">
        <v>422</v>
      </c>
      <c r="X11" s="9"/>
    </row>
    <row r="12">
      <c r="A12" s="39" t="s">
        <v>423</v>
      </c>
      <c r="B12" s="43" t="s">
        <v>58</v>
      </c>
      <c r="C12" s="20" t="s">
        <v>48</v>
      </c>
      <c r="D12" s="23" t="s">
        <v>59</v>
      </c>
      <c r="E12" s="7" t="s">
        <v>48</v>
      </c>
      <c r="F12" s="9" t="s">
        <v>60</v>
      </c>
      <c r="G12" s="9" t="s">
        <v>61</v>
      </c>
      <c r="H12" s="11"/>
      <c r="I12" s="9" t="s">
        <v>48</v>
      </c>
      <c r="J12" s="11" t="s">
        <v>62</v>
      </c>
      <c r="K12" s="9" t="s">
        <v>48</v>
      </c>
      <c r="L12" s="9" t="s">
        <v>63</v>
      </c>
      <c r="M12" s="9" t="s">
        <v>48</v>
      </c>
      <c r="N12" s="9" t="s">
        <v>64</v>
      </c>
      <c r="O12" s="9" t="s">
        <v>46</v>
      </c>
      <c r="P12" s="9" t="s">
        <v>65</v>
      </c>
      <c r="Q12" s="9" t="s">
        <v>66</v>
      </c>
      <c r="R12" s="9"/>
      <c r="S12" s="9" t="s">
        <v>48</v>
      </c>
      <c r="T12" s="9" t="s">
        <v>67</v>
      </c>
      <c r="U12" s="9" t="s">
        <v>48</v>
      </c>
      <c r="V12" s="9">
        <f t="shared" si="1"/>
        <v>7</v>
      </c>
      <c r="W12" s="39" t="s">
        <v>424</v>
      </c>
      <c r="X12" s="9" t="s">
        <v>150</v>
      </c>
    </row>
    <row r="13">
      <c r="A13" s="39" t="s">
        <v>425</v>
      </c>
      <c r="B13" s="43" t="s">
        <v>142</v>
      </c>
      <c r="C13" s="20" t="s">
        <v>48</v>
      </c>
      <c r="D13" s="23" t="s">
        <v>143</v>
      </c>
      <c r="E13" s="7" t="s">
        <v>61</v>
      </c>
      <c r="F13" s="9"/>
      <c r="G13" s="9" t="s">
        <v>48</v>
      </c>
      <c r="H13" s="11" t="s">
        <v>144</v>
      </c>
      <c r="I13" s="9" t="s">
        <v>46</v>
      </c>
      <c r="J13" s="11" t="s">
        <v>145</v>
      </c>
      <c r="K13" s="9" t="s">
        <v>48</v>
      </c>
      <c r="L13" s="9" t="s">
        <v>146</v>
      </c>
      <c r="M13" s="9" t="s">
        <v>48</v>
      </c>
      <c r="N13" s="9" t="s">
        <v>147</v>
      </c>
      <c r="O13" s="9" t="s">
        <v>48</v>
      </c>
      <c r="P13" s="9" t="s">
        <v>148</v>
      </c>
      <c r="Q13" s="9" t="s">
        <v>66</v>
      </c>
      <c r="R13" s="9"/>
      <c r="S13" s="9" t="s">
        <v>48</v>
      </c>
      <c r="T13" s="9" t="s">
        <v>149</v>
      </c>
      <c r="U13" s="9" t="s">
        <v>46</v>
      </c>
      <c r="V13" s="9">
        <f t="shared" si="1"/>
        <v>6</v>
      </c>
      <c r="W13" s="39" t="s">
        <v>426</v>
      </c>
      <c r="X13" s="9"/>
    </row>
    <row r="14">
      <c r="A14" s="39" t="s">
        <v>427</v>
      </c>
      <c r="B14" s="10" t="s">
        <v>180</v>
      </c>
      <c r="C14" s="20" t="s">
        <v>48</v>
      </c>
      <c r="D14" s="23" t="s">
        <v>181</v>
      </c>
      <c r="E14" s="7" t="s">
        <v>48</v>
      </c>
      <c r="F14" s="9" t="s">
        <v>182</v>
      </c>
      <c r="G14" s="9" t="s">
        <v>46</v>
      </c>
      <c r="H14" s="11" t="s">
        <v>183</v>
      </c>
      <c r="I14" s="9" t="s">
        <v>61</v>
      </c>
      <c r="J14" s="11"/>
      <c r="K14" s="9" t="s">
        <v>48</v>
      </c>
      <c r="L14" s="9" t="s">
        <v>184</v>
      </c>
      <c r="M14" s="9" t="s">
        <v>48</v>
      </c>
      <c r="N14" s="9" t="s">
        <v>185</v>
      </c>
      <c r="O14" s="9" t="s">
        <v>61</v>
      </c>
      <c r="P14" s="9"/>
      <c r="Q14" s="9" t="s">
        <v>48</v>
      </c>
      <c r="R14" s="9" t="s">
        <v>179</v>
      </c>
      <c r="S14" s="9" t="s">
        <v>61</v>
      </c>
      <c r="T14" s="9"/>
      <c r="U14" s="9" t="s">
        <v>48</v>
      </c>
      <c r="V14" s="9">
        <f t="shared" si="1"/>
        <v>6</v>
      </c>
      <c r="W14" s="39" t="s">
        <v>428</v>
      </c>
      <c r="X14" s="9"/>
    </row>
    <row r="15">
      <c r="A15" s="39" t="s">
        <v>429</v>
      </c>
      <c r="B15" s="10" t="s">
        <v>208</v>
      </c>
      <c r="C15" s="20" t="s">
        <v>48</v>
      </c>
      <c r="D15" s="23" t="s">
        <v>209</v>
      </c>
      <c r="E15" s="7" t="s">
        <v>48</v>
      </c>
      <c r="F15" s="9" t="s">
        <v>210</v>
      </c>
      <c r="G15" s="9" t="s">
        <v>48</v>
      </c>
      <c r="H15" s="11" t="s">
        <v>211</v>
      </c>
      <c r="I15" s="9" t="s">
        <v>46</v>
      </c>
      <c r="J15" s="11" t="s">
        <v>212</v>
      </c>
      <c r="K15" s="46" t="s">
        <v>46</v>
      </c>
      <c r="L15" s="9" t="s">
        <v>214</v>
      </c>
      <c r="M15" s="9" t="s">
        <v>48</v>
      </c>
      <c r="N15" s="9" t="s">
        <v>52</v>
      </c>
      <c r="O15" s="9" t="s">
        <v>46</v>
      </c>
      <c r="P15" s="9" t="s">
        <v>215</v>
      </c>
      <c r="Q15" s="9" t="s">
        <v>48</v>
      </c>
      <c r="R15" s="9" t="s">
        <v>216</v>
      </c>
      <c r="S15" s="9" t="s">
        <v>48</v>
      </c>
      <c r="T15" s="9" t="s">
        <v>217</v>
      </c>
      <c r="U15" s="9" t="s">
        <v>46</v>
      </c>
      <c r="V15" s="9">
        <f t="shared" si="1"/>
        <v>6</v>
      </c>
      <c r="W15" s="39" t="s">
        <v>430</v>
      </c>
      <c r="X15" s="9"/>
    </row>
    <row r="16">
      <c r="A16" s="39" t="s">
        <v>431</v>
      </c>
      <c r="B16" s="10" t="s">
        <v>286</v>
      </c>
      <c r="C16" s="28" t="s">
        <v>48</v>
      </c>
      <c r="D16" s="23" t="s">
        <v>287</v>
      </c>
      <c r="E16" s="7" t="s">
        <v>48</v>
      </c>
      <c r="F16" s="9" t="s">
        <v>288</v>
      </c>
      <c r="G16" s="9" t="s">
        <v>48</v>
      </c>
      <c r="H16" s="11" t="s">
        <v>289</v>
      </c>
      <c r="I16" s="9" t="s">
        <v>61</v>
      </c>
      <c r="J16" s="11"/>
      <c r="K16" s="9" t="s">
        <v>61</v>
      </c>
      <c r="L16" s="9"/>
      <c r="M16" s="9" t="s">
        <v>48</v>
      </c>
      <c r="N16" s="9" t="s">
        <v>156</v>
      </c>
      <c r="O16" s="9" t="s">
        <v>66</v>
      </c>
      <c r="P16" s="9"/>
      <c r="Q16" s="9" t="s">
        <v>48</v>
      </c>
      <c r="R16" s="9" t="s">
        <v>290</v>
      </c>
      <c r="S16" s="9" t="s">
        <v>61</v>
      </c>
      <c r="T16" s="9"/>
      <c r="U16" s="9" t="s">
        <v>48</v>
      </c>
      <c r="V16" s="9">
        <f t="shared" si="1"/>
        <v>6</v>
      </c>
      <c r="W16" s="39" t="s">
        <v>432</v>
      </c>
      <c r="X16" s="9"/>
    </row>
    <row r="17">
      <c r="A17" s="39" t="s">
        <v>433</v>
      </c>
      <c r="B17" s="10" t="s">
        <v>390</v>
      </c>
      <c r="C17" s="19" t="s">
        <v>46</v>
      </c>
      <c r="D17" s="23" t="s">
        <v>391</v>
      </c>
      <c r="E17" s="7" t="s">
        <v>48</v>
      </c>
      <c r="F17" s="9" t="s">
        <v>49</v>
      </c>
      <c r="G17" s="9" t="s">
        <v>48</v>
      </c>
      <c r="H17" s="11" t="s">
        <v>392</v>
      </c>
      <c r="I17" s="9" t="s">
        <v>46</v>
      </c>
      <c r="J17" s="11" t="s">
        <v>393</v>
      </c>
      <c r="K17" s="9" t="s">
        <v>48</v>
      </c>
      <c r="L17" s="9" t="s">
        <v>91</v>
      </c>
      <c r="M17" s="9" t="s">
        <v>48</v>
      </c>
      <c r="N17" s="9" t="s">
        <v>394</v>
      </c>
      <c r="O17" s="9" t="s">
        <v>48</v>
      </c>
      <c r="P17" s="9" t="s">
        <v>395</v>
      </c>
      <c r="Q17" s="9" t="s">
        <v>48</v>
      </c>
      <c r="R17" s="9" t="s">
        <v>396</v>
      </c>
      <c r="S17" s="9" t="s">
        <v>46</v>
      </c>
      <c r="T17" s="9" t="s">
        <v>397</v>
      </c>
      <c r="U17" s="9" t="s">
        <v>46</v>
      </c>
      <c r="V17" s="9">
        <f t="shared" si="1"/>
        <v>6</v>
      </c>
      <c r="W17" s="39" t="s">
        <v>434</v>
      </c>
      <c r="X17" s="9" t="s">
        <v>186</v>
      </c>
    </row>
    <row r="18">
      <c r="A18" s="39" t="s">
        <v>435</v>
      </c>
      <c r="B18" s="10" t="s">
        <v>383</v>
      </c>
      <c r="C18" s="28" t="s">
        <v>61</v>
      </c>
      <c r="D18" s="23"/>
      <c r="E18" s="7" t="s">
        <v>66</v>
      </c>
      <c r="F18" s="9"/>
      <c r="G18" s="9" t="s">
        <v>61</v>
      </c>
      <c r="H18" s="11" t="s">
        <v>384</v>
      </c>
      <c r="I18" s="9" t="s">
        <v>48</v>
      </c>
      <c r="J18" s="11" t="s">
        <v>385</v>
      </c>
      <c r="K18" s="46" t="s">
        <v>48</v>
      </c>
      <c r="L18" s="9" t="s">
        <v>386</v>
      </c>
      <c r="M18" s="9" t="s">
        <v>48</v>
      </c>
      <c r="N18" s="9" t="s">
        <v>387</v>
      </c>
      <c r="O18" s="9" t="s">
        <v>48</v>
      </c>
      <c r="P18" s="9" t="s">
        <v>388</v>
      </c>
      <c r="Q18" s="9" t="s">
        <v>48</v>
      </c>
      <c r="R18" s="9" t="s">
        <v>389</v>
      </c>
      <c r="S18" s="9" t="s">
        <v>61</v>
      </c>
      <c r="T18" s="9"/>
      <c r="U18" s="9" t="s">
        <v>61</v>
      </c>
      <c r="V18" s="9">
        <f t="shared" si="1"/>
        <v>5</v>
      </c>
      <c r="W18" s="39" t="s">
        <v>436</v>
      </c>
      <c r="X18" s="9" t="s">
        <v>193</v>
      </c>
    </row>
    <row r="19">
      <c r="A19" s="39" t="s">
        <v>437</v>
      </c>
      <c r="B19" s="47" t="s">
        <v>86</v>
      </c>
      <c r="C19" s="20" t="s">
        <v>48</v>
      </c>
      <c r="D19" s="23" t="s">
        <v>87</v>
      </c>
      <c r="E19" s="7" t="s">
        <v>46</v>
      </c>
      <c r="F19" s="9" t="s">
        <v>88</v>
      </c>
      <c r="G19" s="9" t="s">
        <v>48</v>
      </c>
      <c r="H19" s="11" t="s">
        <v>89</v>
      </c>
      <c r="I19" s="9" t="s">
        <v>46</v>
      </c>
      <c r="J19" s="11" t="s">
        <v>90</v>
      </c>
      <c r="K19" s="9" t="s">
        <v>46</v>
      </c>
      <c r="L19" s="9" t="s">
        <v>91</v>
      </c>
      <c r="M19" s="9" t="s">
        <v>46</v>
      </c>
      <c r="N19" s="9" t="s">
        <v>92</v>
      </c>
      <c r="O19" s="9" t="s">
        <v>48</v>
      </c>
      <c r="P19" s="9" t="s">
        <v>93</v>
      </c>
      <c r="Q19" s="9" t="s">
        <v>46</v>
      </c>
      <c r="R19" s="9" t="s">
        <v>94</v>
      </c>
      <c r="S19" s="9" t="s">
        <v>48</v>
      </c>
      <c r="T19" s="9" t="s">
        <v>95</v>
      </c>
      <c r="U19" s="9" t="s">
        <v>46</v>
      </c>
      <c r="V19" s="9">
        <f t="shared" si="1"/>
        <v>4</v>
      </c>
      <c r="W19" s="39" t="s">
        <v>438</v>
      </c>
      <c r="X19" s="9"/>
    </row>
    <row r="20" ht="26.25" customHeight="1">
      <c r="A20" s="39" t="s">
        <v>439</v>
      </c>
      <c r="B20" s="10" t="s">
        <v>108</v>
      </c>
      <c r="C20" s="19" t="s">
        <v>46</v>
      </c>
      <c r="D20" s="23" t="s">
        <v>109</v>
      </c>
      <c r="E20" s="7" t="s">
        <v>61</v>
      </c>
      <c r="F20" s="9"/>
      <c r="G20" s="9" t="s">
        <v>48</v>
      </c>
      <c r="H20" s="11" t="s">
        <v>110</v>
      </c>
      <c r="I20" s="9" t="s">
        <v>48</v>
      </c>
      <c r="J20" s="11"/>
      <c r="K20" s="9" t="s">
        <v>73</v>
      </c>
      <c r="L20" s="9"/>
      <c r="M20" s="9" t="s">
        <v>48</v>
      </c>
      <c r="N20" s="9" t="s">
        <v>111</v>
      </c>
      <c r="O20" s="9" t="s">
        <v>61</v>
      </c>
      <c r="P20" s="9"/>
      <c r="Q20" s="9" t="s">
        <v>66</v>
      </c>
      <c r="R20" s="9"/>
      <c r="S20" s="9" t="s">
        <v>48</v>
      </c>
      <c r="T20" s="9" t="s">
        <v>112</v>
      </c>
      <c r="U20" s="9" t="s">
        <v>61</v>
      </c>
      <c r="V20" s="9">
        <f t="shared" si="1"/>
        <v>4</v>
      </c>
      <c r="W20" s="39" t="s">
        <v>440</v>
      </c>
      <c r="X20" s="9" t="s">
        <v>56</v>
      </c>
    </row>
    <row r="21">
      <c r="A21" s="39" t="s">
        <v>441</v>
      </c>
      <c r="B21" s="10" t="s">
        <v>121</v>
      </c>
      <c r="C21" s="19" t="s">
        <v>46</v>
      </c>
      <c r="D21" s="23" t="s">
        <v>122</v>
      </c>
      <c r="E21" s="7" t="s">
        <v>48</v>
      </c>
      <c r="F21" s="9" t="s">
        <v>123</v>
      </c>
      <c r="G21" s="9" t="s">
        <v>73</v>
      </c>
      <c r="H21" s="11"/>
      <c r="I21" s="9" t="s">
        <v>48</v>
      </c>
      <c r="J21" s="11" t="s">
        <v>124</v>
      </c>
      <c r="K21" s="9" t="s">
        <v>73</v>
      </c>
      <c r="L21" s="9"/>
      <c r="M21" s="9" t="s">
        <v>61</v>
      </c>
      <c r="N21" s="9"/>
      <c r="O21" s="9" t="s">
        <v>61</v>
      </c>
      <c r="P21" s="9"/>
      <c r="Q21" s="9" t="s">
        <v>48</v>
      </c>
      <c r="R21" s="9" t="s">
        <v>125</v>
      </c>
      <c r="S21" s="9" t="s">
        <v>48</v>
      </c>
      <c r="T21" s="9" t="s">
        <v>126</v>
      </c>
      <c r="U21" s="9" t="s">
        <v>61</v>
      </c>
      <c r="V21" s="9">
        <f t="shared" si="1"/>
        <v>4</v>
      </c>
      <c r="W21" s="39" t="s">
        <v>442</v>
      </c>
      <c r="X21" s="9" t="s">
        <v>218</v>
      </c>
    </row>
    <row r="22">
      <c r="A22" s="39" t="s">
        <v>443</v>
      </c>
      <c r="B22" s="10" t="s">
        <v>317</v>
      </c>
      <c r="C22" s="28" t="s">
        <v>61</v>
      </c>
      <c r="D22" s="23"/>
      <c r="E22" s="7" t="s">
        <v>48</v>
      </c>
      <c r="F22" s="9" t="s">
        <v>318</v>
      </c>
      <c r="G22" s="9" t="s">
        <v>61</v>
      </c>
      <c r="H22" s="11"/>
      <c r="I22" s="9" t="s">
        <v>48</v>
      </c>
      <c r="J22" s="11" t="s">
        <v>319</v>
      </c>
      <c r="K22" s="9" t="s">
        <v>48</v>
      </c>
      <c r="L22" s="9" t="s">
        <v>320</v>
      </c>
      <c r="M22" s="9" t="s">
        <v>48</v>
      </c>
      <c r="N22" s="9" t="s">
        <v>321</v>
      </c>
      <c r="O22" s="9" t="s">
        <v>66</v>
      </c>
      <c r="P22" s="9"/>
      <c r="Q22" s="9" t="s">
        <v>66</v>
      </c>
      <c r="R22" s="9"/>
      <c r="S22" s="9" t="s">
        <v>61</v>
      </c>
      <c r="T22" s="9"/>
      <c r="U22" s="9" t="s">
        <v>61</v>
      </c>
      <c r="V22" s="9">
        <f t="shared" si="1"/>
        <v>4</v>
      </c>
      <c r="W22" s="39" t="s">
        <v>444</v>
      </c>
      <c r="X22" s="9"/>
    </row>
    <row r="23">
      <c r="A23" s="39" t="s">
        <v>445</v>
      </c>
      <c r="B23" s="10" t="s">
        <v>322</v>
      </c>
      <c r="C23" s="20" t="s">
        <v>48</v>
      </c>
      <c r="D23" s="23" t="s">
        <v>323</v>
      </c>
      <c r="E23" s="7" t="s">
        <v>61</v>
      </c>
      <c r="F23" s="9"/>
      <c r="G23" s="9" t="s">
        <v>46</v>
      </c>
      <c r="H23" s="11" t="s">
        <v>324</v>
      </c>
      <c r="I23" s="9" t="s">
        <v>48</v>
      </c>
      <c r="J23" s="11" t="s">
        <v>325</v>
      </c>
      <c r="K23" s="9" t="s">
        <v>48</v>
      </c>
      <c r="L23" s="9"/>
      <c r="M23" s="9" t="s">
        <v>61</v>
      </c>
      <c r="N23" s="9" t="s">
        <v>326</v>
      </c>
      <c r="O23" s="9" t="s">
        <v>66</v>
      </c>
      <c r="P23" s="9"/>
      <c r="Q23" s="9" t="s">
        <v>48</v>
      </c>
      <c r="R23" s="9" t="s">
        <v>327</v>
      </c>
      <c r="S23" s="9" t="s">
        <v>61</v>
      </c>
      <c r="T23" s="9"/>
      <c r="U23" s="9" t="s">
        <v>61</v>
      </c>
      <c r="V23" s="9">
        <f t="shared" si="1"/>
        <v>4</v>
      </c>
      <c r="W23" s="39" t="s">
        <v>446</v>
      </c>
      <c r="X23" s="9"/>
    </row>
    <row r="24">
      <c r="A24" s="39" t="s">
        <v>447</v>
      </c>
      <c r="B24" s="10" t="s">
        <v>176</v>
      </c>
      <c r="C24" s="19" t="s">
        <v>61</v>
      </c>
      <c r="D24" s="23"/>
      <c r="E24" s="7" t="s">
        <v>48</v>
      </c>
      <c r="F24" s="9" t="s">
        <v>177</v>
      </c>
      <c r="G24" s="3" t="s">
        <v>61</v>
      </c>
      <c r="H24" s="29"/>
      <c r="I24" s="9" t="s">
        <v>61</v>
      </c>
      <c r="J24" s="11"/>
      <c r="K24" s="9" t="s">
        <v>61</v>
      </c>
      <c r="L24" s="9"/>
      <c r="M24" s="9" t="s">
        <v>48</v>
      </c>
      <c r="N24" s="9" t="s">
        <v>178</v>
      </c>
      <c r="O24" s="9" t="s">
        <v>61</v>
      </c>
      <c r="P24" s="9"/>
      <c r="Q24" s="9" t="s">
        <v>48</v>
      </c>
      <c r="R24" s="9" t="s">
        <v>179</v>
      </c>
      <c r="S24" s="9" t="s">
        <v>61</v>
      </c>
      <c r="T24" s="9"/>
      <c r="U24" s="9" t="s">
        <v>61</v>
      </c>
      <c r="V24" s="9">
        <f t="shared" si="1"/>
        <v>3</v>
      </c>
      <c r="W24" s="7"/>
      <c r="X24" s="9"/>
    </row>
    <row r="25">
      <c r="A25" s="39" t="s">
        <v>448</v>
      </c>
      <c r="B25" s="10" t="s">
        <v>246</v>
      </c>
      <c r="C25" s="19" t="s">
        <v>48</v>
      </c>
      <c r="D25" s="23" t="s">
        <v>247</v>
      </c>
      <c r="E25" s="7" t="s">
        <v>61</v>
      </c>
      <c r="F25" s="9"/>
      <c r="G25" s="9" t="s">
        <v>61</v>
      </c>
      <c r="H25" s="11"/>
      <c r="I25" s="9" t="s">
        <v>46</v>
      </c>
      <c r="J25" s="11" t="s">
        <v>166</v>
      </c>
      <c r="K25" s="9" t="s">
        <v>61</v>
      </c>
      <c r="L25" s="9"/>
      <c r="M25" s="9" t="s">
        <v>48</v>
      </c>
      <c r="N25" s="9" t="s">
        <v>248</v>
      </c>
      <c r="O25" s="9" t="s">
        <v>46</v>
      </c>
      <c r="P25" s="9" t="s">
        <v>249</v>
      </c>
      <c r="Q25" s="9" t="s">
        <v>48</v>
      </c>
      <c r="R25" s="9" t="s">
        <v>250</v>
      </c>
      <c r="S25" s="9" t="s">
        <v>46</v>
      </c>
      <c r="T25" s="9" t="s">
        <v>251</v>
      </c>
      <c r="U25" s="9" t="s">
        <v>61</v>
      </c>
      <c r="V25" s="9">
        <f t="shared" si="1"/>
        <v>3</v>
      </c>
      <c r="W25" s="39" t="s">
        <v>449</v>
      </c>
      <c r="X25" s="9" t="s">
        <v>245</v>
      </c>
    </row>
    <row r="26">
      <c r="A26" s="39" t="s">
        <v>450</v>
      </c>
      <c r="B26" s="10" t="s">
        <v>330</v>
      </c>
      <c r="C26" s="7" t="s">
        <v>61</v>
      </c>
      <c r="D26" s="23"/>
      <c r="E26" s="7" t="s">
        <v>66</v>
      </c>
      <c r="F26" s="9"/>
      <c r="G26" s="9" t="s">
        <v>61</v>
      </c>
      <c r="H26" s="11"/>
      <c r="I26" s="9" t="s">
        <v>48</v>
      </c>
      <c r="J26" s="11" t="s">
        <v>263</v>
      </c>
      <c r="K26" s="9" t="s">
        <v>46</v>
      </c>
      <c r="L26" s="9" t="s">
        <v>331</v>
      </c>
      <c r="M26" s="9" t="s">
        <v>61</v>
      </c>
      <c r="N26" s="9"/>
      <c r="O26" s="9" t="s">
        <v>66</v>
      </c>
      <c r="P26" s="9"/>
      <c r="Q26" s="9" t="s">
        <v>48</v>
      </c>
      <c r="R26" s="9" t="s">
        <v>332</v>
      </c>
      <c r="S26" s="3" t="s">
        <v>48</v>
      </c>
      <c r="T26" s="9" t="s">
        <v>333</v>
      </c>
      <c r="U26" s="9" t="s">
        <v>61</v>
      </c>
      <c r="V26" s="9">
        <f t="shared" si="1"/>
        <v>3</v>
      </c>
      <c r="W26" s="39" t="s">
        <v>451</v>
      </c>
      <c r="X26" s="9"/>
    </row>
    <row r="27">
      <c r="A27" s="39" t="s">
        <v>452</v>
      </c>
      <c r="B27" s="10" t="s">
        <v>151</v>
      </c>
      <c r="C27" s="19" t="s">
        <v>46</v>
      </c>
      <c r="D27" s="23" t="s">
        <v>152</v>
      </c>
      <c r="E27" s="7" t="s">
        <v>46</v>
      </c>
      <c r="F27" s="9" t="s">
        <v>153</v>
      </c>
      <c r="G27" s="9" t="s">
        <v>46</v>
      </c>
      <c r="H27" s="23" t="s">
        <v>152</v>
      </c>
      <c r="I27" s="9" t="s">
        <v>46</v>
      </c>
      <c r="J27" s="11" t="s">
        <v>154</v>
      </c>
      <c r="K27" s="9" t="s">
        <v>46</v>
      </c>
      <c r="L27" s="9" t="s">
        <v>155</v>
      </c>
      <c r="M27" s="9" t="s">
        <v>48</v>
      </c>
      <c r="N27" s="9" t="s">
        <v>156</v>
      </c>
      <c r="O27" s="9" t="s">
        <v>46</v>
      </c>
      <c r="P27" s="9" t="s">
        <v>157</v>
      </c>
      <c r="Q27" s="9" t="s">
        <v>48</v>
      </c>
      <c r="R27" s="9" t="s">
        <v>158</v>
      </c>
      <c r="S27" s="9" t="s">
        <v>48</v>
      </c>
      <c r="T27" s="9" t="s">
        <v>159</v>
      </c>
      <c r="U27" s="9" t="s">
        <v>46</v>
      </c>
      <c r="V27" s="9">
        <f t="shared" si="1"/>
        <v>3</v>
      </c>
      <c r="W27" s="39" t="s">
        <v>453</v>
      </c>
      <c r="X27" s="9"/>
    </row>
    <row r="28">
      <c r="A28" s="39" t="s">
        <v>454</v>
      </c>
      <c r="B28" s="10" t="s">
        <v>377</v>
      </c>
      <c r="C28" s="28" t="s">
        <v>66</v>
      </c>
      <c r="D28" s="23"/>
      <c r="E28" s="7" t="s">
        <v>66</v>
      </c>
      <c r="F28" s="9"/>
      <c r="G28" s="9" t="s">
        <v>48</v>
      </c>
      <c r="H28" s="11" t="s">
        <v>378</v>
      </c>
      <c r="I28" s="9" t="s">
        <v>61</v>
      </c>
      <c r="J28" s="11"/>
      <c r="K28" s="9" t="s">
        <v>48</v>
      </c>
      <c r="L28" s="9" t="s">
        <v>379</v>
      </c>
      <c r="M28" s="9" t="s">
        <v>66</v>
      </c>
      <c r="N28" s="9"/>
      <c r="O28" s="9" t="s">
        <v>48</v>
      </c>
      <c r="P28" s="9" t="s">
        <v>380</v>
      </c>
      <c r="Q28" s="9" t="s">
        <v>66</v>
      </c>
      <c r="R28" s="9"/>
      <c r="S28" s="9" t="s">
        <v>61</v>
      </c>
      <c r="T28" s="9"/>
      <c r="U28" s="9" t="s">
        <v>61</v>
      </c>
      <c r="V28" s="9">
        <f t="shared" si="1"/>
        <v>3</v>
      </c>
      <c r="W28" s="39" t="s">
        <v>455</v>
      </c>
      <c r="X28" s="9" t="s">
        <v>267</v>
      </c>
    </row>
    <row r="29">
      <c r="A29" s="39" t="s">
        <v>456</v>
      </c>
      <c r="B29" s="10" t="s">
        <v>70</v>
      </c>
      <c r="C29" s="19" t="s">
        <v>46</v>
      </c>
      <c r="D29" s="23" t="s">
        <v>71</v>
      </c>
      <c r="E29" s="7" t="s">
        <v>48</v>
      </c>
      <c r="F29" s="9" t="s">
        <v>72</v>
      </c>
      <c r="G29" s="9" t="s">
        <v>73</v>
      </c>
      <c r="H29" s="11"/>
      <c r="I29" s="9" t="s">
        <v>61</v>
      </c>
      <c r="J29" s="11"/>
      <c r="K29" s="9" t="s">
        <v>48</v>
      </c>
      <c r="L29" s="9" t="s">
        <v>74</v>
      </c>
      <c r="M29" s="9" t="s">
        <v>61</v>
      </c>
      <c r="N29" s="9"/>
      <c r="O29" s="9" t="s">
        <v>61</v>
      </c>
      <c r="P29" s="9"/>
      <c r="Q29" s="9" t="s">
        <v>66</v>
      </c>
      <c r="R29" s="9"/>
      <c r="S29" s="9" t="s">
        <v>61</v>
      </c>
      <c r="T29" s="9"/>
      <c r="U29" s="9" t="s">
        <v>61</v>
      </c>
      <c r="V29" s="9">
        <f t="shared" si="1"/>
        <v>2</v>
      </c>
      <c r="W29" s="39" t="s">
        <v>457</v>
      </c>
      <c r="X29" s="9"/>
    </row>
    <row r="30">
      <c r="A30" s="39" t="s">
        <v>458</v>
      </c>
      <c r="B30" s="10" t="s">
        <v>268</v>
      </c>
      <c r="C30" s="19" t="s">
        <v>46</v>
      </c>
      <c r="D30" s="23" t="s">
        <v>269</v>
      </c>
      <c r="E30" s="7" t="s">
        <v>48</v>
      </c>
      <c r="F30" s="9" t="s">
        <v>270</v>
      </c>
      <c r="G30" s="9" t="s">
        <v>73</v>
      </c>
      <c r="H30" s="11"/>
      <c r="I30" s="9" t="s">
        <v>61</v>
      </c>
      <c r="J30" s="11"/>
      <c r="K30" s="9" t="s">
        <v>48</v>
      </c>
      <c r="L30" s="9" t="s">
        <v>271</v>
      </c>
      <c r="M30" s="9" t="s">
        <v>61</v>
      </c>
      <c r="N30" s="9"/>
      <c r="O30" s="9" t="s">
        <v>61</v>
      </c>
      <c r="P30" s="9"/>
      <c r="Q30" s="9" t="s">
        <v>66</v>
      </c>
      <c r="R30" s="9"/>
      <c r="S30" s="9" t="s">
        <v>61</v>
      </c>
      <c r="T30" s="9"/>
      <c r="U30" s="9" t="s">
        <v>61</v>
      </c>
      <c r="V30" s="9">
        <f t="shared" si="1"/>
        <v>2</v>
      </c>
      <c r="W30" s="39" t="s">
        <v>457</v>
      </c>
      <c r="X30" s="9" t="s">
        <v>186</v>
      </c>
    </row>
    <row r="31">
      <c r="A31" s="39" t="s">
        <v>459</v>
      </c>
      <c r="B31" s="10" t="s">
        <v>220</v>
      </c>
      <c r="C31" s="28" t="s">
        <v>61</v>
      </c>
      <c r="D31" s="23" t="s">
        <v>221</v>
      </c>
      <c r="E31" s="7" t="s">
        <v>66</v>
      </c>
      <c r="F31" s="9"/>
      <c r="G31" s="9" t="s">
        <v>48</v>
      </c>
      <c r="H31" s="11" t="s">
        <v>222</v>
      </c>
      <c r="I31" s="9" t="s">
        <v>61</v>
      </c>
      <c r="J31" s="11"/>
      <c r="K31" s="9" t="s">
        <v>61</v>
      </c>
      <c r="L31" s="9"/>
      <c r="M31" s="9" t="s">
        <v>48</v>
      </c>
      <c r="N31" s="9" t="s">
        <v>223</v>
      </c>
      <c r="O31" s="9" t="s">
        <v>61</v>
      </c>
      <c r="P31" s="9"/>
      <c r="Q31" s="9" t="s">
        <v>66</v>
      </c>
      <c r="R31" s="9"/>
      <c r="S31" s="9" t="s">
        <v>61</v>
      </c>
      <c r="T31" s="9"/>
      <c r="U31" s="9" t="s">
        <v>61</v>
      </c>
      <c r="V31" s="9">
        <f t="shared" si="1"/>
        <v>2</v>
      </c>
      <c r="W31" s="39" t="s">
        <v>460</v>
      </c>
      <c r="X31" s="9"/>
    </row>
    <row r="32">
      <c r="A32" s="39" t="s">
        <v>461</v>
      </c>
      <c r="B32" s="10" t="s">
        <v>194</v>
      </c>
      <c r="C32" s="20" t="s">
        <v>48</v>
      </c>
      <c r="D32" s="23" t="s">
        <v>195</v>
      </c>
      <c r="E32" s="7" t="s">
        <v>48</v>
      </c>
      <c r="F32" s="9" t="s">
        <v>196</v>
      </c>
      <c r="G32" s="9" t="s">
        <v>61</v>
      </c>
      <c r="H32" s="11"/>
      <c r="I32" s="9" t="s">
        <v>61</v>
      </c>
      <c r="J32" s="11"/>
      <c r="K32" s="9" t="s">
        <v>61</v>
      </c>
      <c r="L32" s="9"/>
      <c r="M32" s="9" t="s">
        <v>66</v>
      </c>
      <c r="N32" s="9"/>
      <c r="O32" s="9" t="s">
        <v>61</v>
      </c>
      <c r="P32" s="9"/>
      <c r="Q32" s="9" t="s">
        <v>66</v>
      </c>
      <c r="R32" s="9"/>
      <c r="S32" s="9" t="s">
        <v>61</v>
      </c>
      <c r="T32" s="9"/>
      <c r="U32" s="9" t="s">
        <v>61</v>
      </c>
      <c r="V32" s="9">
        <f t="shared" si="1"/>
        <v>2</v>
      </c>
      <c r="W32" s="39" t="s">
        <v>462</v>
      </c>
      <c r="X32" s="9"/>
    </row>
    <row r="33">
      <c r="A33" s="39" t="s">
        <v>463</v>
      </c>
      <c r="B33" s="10" t="s">
        <v>233</v>
      </c>
      <c r="C33" s="20" t="s">
        <v>48</v>
      </c>
      <c r="D33" s="23" t="s">
        <v>234</v>
      </c>
      <c r="E33" s="7" t="s">
        <v>48</v>
      </c>
      <c r="F33" s="9" t="s">
        <v>235</v>
      </c>
      <c r="G33" s="9" t="s">
        <v>61</v>
      </c>
      <c r="H33" s="11"/>
      <c r="I33" s="9" t="s">
        <v>61</v>
      </c>
      <c r="J33" s="11"/>
      <c r="K33" s="9" t="s">
        <v>61</v>
      </c>
      <c r="L33" s="9"/>
      <c r="M33" s="9" t="s">
        <v>66</v>
      </c>
      <c r="N33" s="9"/>
      <c r="O33" s="9" t="s">
        <v>61</v>
      </c>
      <c r="P33" s="9"/>
      <c r="Q33" s="9" t="s">
        <v>66</v>
      </c>
      <c r="R33" s="9"/>
      <c r="S33" s="9" t="s">
        <v>61</v>
      </c>
      <c r="T33" s="9"/>
      <c r="U33" s="9" t="s">
        <v>61</v>
      </c>
      <c r="V33" s="9">
        <f t="shared" si="1"/>
        <v>2</v>
      </c>
      <c r="W33" s="39" t="s">
        <v>462</v>
      </c>
      <c r="X33" s="9" t="s">
        <v>186</v>
      </c>
    </row>
    <row r="34">
      <c r="A34" s="39" t="s">
        <v>464</v>
      </c>
      <c r="B34" s="10" t="s">
        <v>309</v>
      </c>
      <c r="C34" s="20" t="s">
        <v>48</v>
      </c>
      <c r="D34" s="23" t="s">
        <v>310</v>
      </c>
      <c r="E34" s="7" t="s">
        <v>66</v>
      </c>
      <c r="F34" s="9"/>
      <c r="G34" s="9" t="s">
        <v>61</v>
      </c>
      <c r="H34" s="11"/>
      <c r="I34" s="9" t="s">
        <v>61</v>
      </c>
      <c r="J34" s="11" t="s">
        <v>263</v>
      </c>
      <c r="K34" s="9" t="s">
        <v>46</v>
      </c>
      <c r="L34" s="9" t="s">
        <v>298</v>
      </c>
      <c r="M34" s="9" t="s">
        <v>46</v>
      </c>
      <c r="N34" s="9" t="s">
        <v>311</v>
      </c>
      <c r="O34" s="3" t="s">
        <v>66</v>
      </c>
      <c r="Q34" s="9" t="s">
        <v>66</v>
      </c>
      <c r="R34" s="9"/>
      <c r="S34" s="9" t="s">
        <v>48</v>
      </c>
      <c r="T34" s="9" t="s">
        <v>312</v>
      </c>
      <c r="U34" s="9" t="s">
        <v>66</v>
      </c>
      <c r="V34" s="9">
        <f t="shared" si="1"/>
        <v>2</v>
      </c>
      <c r="W34" s="39" t="s">
        <v>465</v>
      </c>
      <c r="X34" s="9" t="s">
        <v>303</v>
      </c>
    </row>
    <row r="35">
      <c r="A35" s="39" t="s">
        <v>466</v>
      </c>
      <c r="B35" s="10" t="s">
        <v>281</v>
      </c>
      <c r="C35" s="20" t="s">
        <v>48</v>
      </c>
      <c r="D35" s="23" t="s">
        <v>282</v>
      </c>
      <c r="E35" s="7" t="s">
        <v>48</v>
      </c>
      <c r="F35" s="9" t="s">
        <v>283</v>
      </c>
      <c r="G35" s="9" t="s">
        <v>61</v>
      </c>
      <c r="H35" s="11"/>
      <c r="I35" s="9" t="s">
        <v>61</v>
      </c>
      <c r="J35" s="11"/>
      <c r="K35" s="9" t="s">
        <v>61</v>
      </c>
      <c r="L35" s="9"/>
      <c r="M35" s="9" t="s">
        <v>61</v>
      </c>
      <c r="N35" s="9"/>
      <c r="O35" s="9" t="s">
        <v>66</v>
      </c>
      <c r="P35" s="9"/>
      <c r="Q35" s="9" t="s">
        <v>61</v>
      </c>
      <c r="R35" s="9"/>
      <c r="S35" s="9" t="s">
        <v>61</v>
      </c>
      <c r="T35" s="9"/>
      <c r="U35" s="9" t="s">
        <v>61</v>
      </c>
      <c r="V35" s="9">
        <f t="shared" si="1"/>
        <v>2</v>
      </c>
      <c r="W35" s="39" t="s">
        <v>462</v>
      </c>
      <c r="X35" s="9" t="s">
        <v>68</v>
      </c>
    </row>
    <row r="36">
      <c r="A36" s="39" t="s">
        <v>467</v>
      </c>
      <c r="B36" s="10" t="s">
        <v>365</v>
      </c>
      <c r="C36" s="28" t="s">
        <v>66</v>
      </c>
      <c r="D36" s="23"/>
      <c r="E36" s="7" t="s">
        <v>66</v>
      </c>
      <c r="F36" s="9"/>
      <c r="G36" s="9" t="s">
        <v>48</v>
      </c>
      <c r="H36" s="11" t="s">
        <v>366</v>
      </c>
      <c r="I36" s="9" t="s">
        <v>48</v>
      </c>
      <c r="J36" s="11" t="s">
        <v>367</v>
      </c>
      <c r="K36" s="9" t="s">
        <v>61</v>
      </c>
      <c r="L36" s="9"/>
      <c r="M36" s="9" t="s">
        <v>66</v>
      </c>
      <c r="N36" s="9"/>
      <c r="O36" s="9" t="s">
        <v>66</v>
      </c>
      <c r="P36" s="9"/>
      <c r="Q36" s="9" t="s">
        <v>66</v>
      </c>
      <c r="R36" s="9"/>
      <c r="S36" s="9" t="s">
        <v>61</v>
      </c>
      <c r="T36" s="9"/>
      <c r="U36" s="9" t="s">
        <v>61</v>
      </c>
      <c r="V36" s="9">
        <f t="shared" si="1"/>
        <v>2</v>
      </c>
      <c r="W36" s="39" t="s">
        <v>468</v>
      </c>
      <c r="X36" s="9"/>
    </row>
    <row r="37">
      <c r="A37" s="39" t="s">
        <v>469</v>
      </c>
      <c r="B37" s="10" t="s">
        <v>274</v>
      </c>
      <c r="C37" s="19" t="s">
        <v>46</v>
      </c>
      <c r="D37" s="23"/>
      <c r="E37" s="7" t="s">
        <v>48</v>
      </c>
      <c r="F37" s="9" t="s">
        <v>275</v>
      </c>
      <c r="G37" s="9" t="s">
        <v>73</v>
      </c>
      <c r="H37" s="11"/>
      <c r="I37" s="9" t="s">
        <v>46</v>
      </c>
      <c r="J37" s="11" t="s">
        <v>276</v>
      </c>
      <c r="K37" s="9" t="s">
        <v>46</v>
      </c>
      <c r="L37" s="9" t="s">
        <v>277</v>
      </c>
      <c r="M37" s="9" t="s">
        <v>61</v>
      </c>
      <c r="N37" s="9"/>
      <c r="O37" s="9" t="s">
        <v>61</v>
      </c>
      <c r="P37" s="9"/>
      <c r="Q37" s="9" t="s">
        <v>66</v>
      </c>
      <c r="R37" s="9"/>
      <c r="S37" s="9" t="s">
        <v>61</v>
      </c>
      <c r="T37" s="9"/>
      <c r="U37" s="9" t="s">
        <v>61</v>
      </c>
      <c r="V37" s="9">
        <f t="shared" si="1"/>
        <v>1</v>
      </c>
      <c r="W37" s="39" t="s">
        <v>11</v>
      </c>
      <c r="X37" s="9"/>
    </row>
    <row r="38">
      <c r="A38" s="39" t="s">
        <v>470</v>
      </c>
      <c r="B38" s="30" t="s">
        <v>471</v>
      </c>
      <c r="C38" s="28" t="s">
        <v>61</v>
      </c>
      <c r="D38" s="23" t="s">
        <v>134</v>
      </c>
      <c r="E38" s="7" t="s">
        <v>61</v>
      </c>
      <c r="F38" s="9"/>
      <c r="G38" s="9" t="s">
        <v>61</v>
      </c>
      <c r="H38" s="11"/>
      <c r="I38" s="9" t="s">
        <v>61</v>
      </c>
      <c r="J38" s="11"/>
      <c r="K38" s="9" t="s">
        <v>61</v>
      </c>
      <c r="L38" s="9"/>
      <c r="M38" s="9" t="s">
        <v>66</v>
      </c>
      <c r="N38" s="9"/>
      <c r="O38" s="9" t="s">
        <v>61</v>
      </c>
      <c r="P38" s="9"/>
      <c r="Q38" s="9" t="s">
        <v>48</v>
      </c>
      <c r="R38" s="9" t="s">
        <v>135</v>
      </c>
      <c r="S38" s="9" t="s">
        <v>61</v>
      </c>
      <c r="T38" s="9"/>
      <c r="U38" s="9" t="s">
        <v>61</v>
      </c>
      <c r="V38" s="9">
        <f t="shared" si="1"/>
        <v>1</v>
      </c>
      <c r="W38" s="39" t="s">
        <v>30</v>
      </c>
      <c r="X38" s="9"/>
    </row>
    <row r="39">
      <c r="A39" s="39" t="s">
        <v>472</v>
      </c>
      <c r="B39" s="10" t="s">
        <v>138</v>
      </c>
      <c r="C39" s="28" t="s">
        <v>61</v>
      </c>
      <c r="D39" s="23"/>
      <c r="E39" s="7" t="s">
        <v>66</v>
      </c>
      <c r="F39" s="9"/>
      <c r="G39" s="9" t="s">
        <v>61</v>
      </c>
      <c r="H39" s="11"/>
      <c r="I39" s="9" t="s">
        <v>61</v>
      </c>
      <c r="J39" s="11"/>
      <c r="K39" s="9" t="s">
        <v>61</v>
      </c>
      <c r="L39" s="9"/>
      <c r="M39" s="9" t="s">
        <v>66</v>
      </c>
      <c r="N39" s="9"/>
      <c r="O39" s="9" t="s">
        <v>61</v>
      </c>
      <c r="P39" s="9"/>
      <c r="Q39" s="9" t="s">
        <v>48</v>
      </c>
      <c r="R39" s="9" t="s">
        <v>139</v>
      </c>
      <c r="S39" s="9" t="s">
        <v>61</v>
      </c>
      <c r="T39" s="9"/>
      <c r="U39" s="9" t="s">
        <v>61</v>
      </c>
      <c r="V39" s="9">
        <f t="shared" si="1"/>
        <v>1</v>
      </c>
      <c r="W39" s="39" t="s">
        <v>30</v>
      </c>
      <c r="X39" s="9"/>
    </row>
    <row r="40">
      <c r="A40" s="39" t="s">
        <v>473</v>
      </c>
      <c r="B40" s="48" t="s">
        <v>371</v>
      </c>
      <c r="C40" s="49" t="s">
        <v>61</v>
      </c>
      <c r="D40" s="23" t="s">
        <v>372</v>
      </c>
      <c r="E40" s="7" t="s">
        <v>48</v>
      </c>
      <c r="F40" s="9" t="s">
        <v>373</v>
      </c>
      <c r="G40" s="9" t="s">
        <v>61</v>
      </c>
      <c r="H40" s="11"/>
      <c r="I40" s="9" t="s">
        <v>61</v>
      </c>
      <c r="J40" s="11"/>
      <c r="K40" s="9" t="s">
        <v>61</v>
      </c>
      <c r="L40" s="9"/>
      <c r="M40" s="9" t="s">
        <v>66</v>
      </c>
      <c r="N40" s="9"/>
      <c r="O40" s="9" t="s">
        <v>61</v>
      </c>
      <c r="P40" s="9"/>
      <c r="Q40" s="46" t="s">
        <v>66</v>
      </c>
      <c r="R40" s="9" t="s">
        <v>374</v>
      </c>
      <c r="S40" s="9" t="s">
        <v>61</v>
      </c>
      <c r="T40" s="9"/>
      <c r="U40" s="9" t="s">
        <v>61</v>
      </c>
      <c r="V40" s="9">
        <f t="shared" si="1"/>
        <v>1</v>
      </c>
      <c r="W40" s="39" t="s">
        <v>11</v>
      </c>
      <c r="X40" s="9"/>
    </row>
    <row r="41">
      <c r="A41" s="39" t="s">
        <v>474</v>
      </c>
      <c r="B41" s="10" t="s">
        <v>242</v>
      </c>
      <c r="C41" s="28" t="s">
        <v>61</v>
      </c>
      <c r="D41" s="23"/>
      <c r="E41" s="7" t="s">
        <v>48</v>
      </c>
      <c r="F41" s="9" t="s">
        <v>77</v>
      </c>
      <c r="G41" s="9" t="s">
        <v>46</v>
      </c>
      <c r="H41" s="11" t="s">
        <v>243</v>
      </c>
      <c r="I41" s="9" t="s">
        <v>46</v>
      </c>
      <c r="J41" s="11"/>
      <c r="K41" s="9" t="s">
        <v>61</v>
      </c>
      <c r="L41" s="9"/>
      <c r="M41" s="9" t="s">
        <v>46</v>
      </c>
      <c r="N41" s="9" t="s">
        <v>244</v>
      </c>
      <c r="O41" s="9" t="s">
        <v>61</v>
      </c>
      <c r="P41" s="9"/>
      <c r="Q41" s="9" t="s">
        <v>61</v>
      </c>
      <c r="R41" s="9"/>
      <c r="S41" s="9" t="s">
        <v>61</v>
      </c>
      <c r="T41" s="9"/>
      <c r="U41" s="9" t="s">
        <v>46</v>
      </c>
      <c r="V41" s="9">
        <f t="shared" si="1"/>
        <v>1</v>
      </c>
      <c r="W41" s="39" t="s">
        <v>11</v>
      </c>
      <c r="X41" s="9" t="s">
        <v>160</v>
      </c>
    </row>
    <row r="42">
      <c r="A42" s="39" t="s">
        <v>475</v>
      </c>
      <c r="B42" s="10" t="s">
        <v>254</v>
      </c>
      <c r="C42" s="20" t="s">
        <v>48</v>
      </c>
      <c r="D42" s="23" t="s">
        <v>255</v>
      </c>
      <c r="E42" s="7" t="s">
        <v>66</v>
      </c>
      <c r="F42" s="9"/>
      <c r="G42" s="9" t="s">
        <v>61</v>
      </c>
      <c r="H42" s="11"/>
      <c r="I42" s="9" t="s">
        <v>61</v>
      </c>
      <c r="J42" s="11"/>
      <c r="K42" s="9" t="s">
        <v>46</v>
      </c>
      <c r="L42" s="9" t="s">
        <v>256</v>
      </c>
      <c r="M42" s="9" t="s">
        <v>66</v>
      </c>
      <c r="N42" s="9"/>
      <c r="O42" s="9" t="s">
        <v>61</v>
      </c>
      <c r="P42" s="9"/>
      <c r="Q42" s="9" t="s">
        <v>66</v>
      </c>
      <c r="R42" s="9"/>
      <c r="S42" s="9" t="s">
        <v>61</v>
      </c>
      <c r="T42" s="9"/>
      <c r="U42" s="9" t="s">
        <v>66</v>
      </c>
      <c r="V42" s="9">
        <f t="shared" si="1"/>
        <v>1</v>
      </c>
      <c r="W42" s="39" t="s">
        <v>7</v>
      </c>
      <c r="X42" s="9"/>
    </row>
    <row r="43">
      <c r="A43" s="39" t="s">
        <v>476</v>
      </c>
      <c r="B43" s="10" t="s">
        <v>306</v>
      </c>
      <c r="C43" s="19" t="s">
        <v>46</v>
      </c>
      <c r="D43" s="23" t="s">
        <v>307</v>
      </c>
      <c r="E43" s="7" t="s">
        <v>129</v>
      </c>
      <c r="F43" s="9" t="s">
        <v>288</v>
      </c>
      <c r="G43" s="9" t="s">
        <v>61</v>
      </c>
      <c r="H43" s="11"/>
      <c r="I43" s="9" t="s">
        <v>61</v>
      </c>
      <c r="J43" s="11"/>
      <c r="K43" s="9" t="s">
        <v>46</v>
      </c>
      <c r="L43" s="9" t="s">
        <v>308</v>
      </c>
      <c r="M43" s="9" t="s">
        <v>61</v>
      </c>
      <c r="N43" s="9"/>
      <c r="O43" s="9" t="s">
        <v>66</v>
      </c>
      <c r="P43" s="9"/>
      <c r="Q43" s="9" t="s">
        <v>66</v>
      </c>
      <c r="R43" s="9"/>
      <c r="S43" s="9" t="s">
        <v>61</v>
      </c>
      <c r="T43" s="9"/>
      <c r="U43" s="9" t="s">
        <v>61</v>
      </c>
      <c r="V43" s="9">
        <f t="shared" si="1"/>
        <v>1</v>
      </c>
      <c r="W43" s="39" t="s">
        <v>11</v>
      </c>
      <c r="X43" s="9"/>
    </row>
    <row r="44">
      <c r="A44" s="39" t="s">
        <v>477</v>
      </c>
      <c r="B44" s="10" t="s">
        <v>328</v>
      </c>
      <c r="C44" s="19" t="s">
        <v>46</v>
      </c>
      <c r="D44" s="23" t="s">
        <v>285</v>
      </c>
      <c r="E44" s="7" t="s">
        <v>61</v>
      </c>
      <c r="F44" s="9"/>
      <c r="G44" s="9" t="s">
        <v>61</v>
      </c>
      <c r="H44" s="11"/>
      <c r="I44" s="9" t="s">
        <v>48</v>
      </c>
      <c r="J44" s="11" t="s">
        <v>329</v>
      </c>
      <c r="K44" s="9" t="s">
        <v>61</v>
      </c>
      <c r="L44" s="9"/>
      <c r="M44" s="9" t="s">
        <v>61</v>
      </c>
      <c r="N44" s="9"/>
      <c r="O44" s="9" t="s">
        <v>66</v>
      </c>
      <c r="P44" s="9"/>
      <c r="Q44" s="9" t="s">
        <v>66</v>
      </c>
      <c r="R44" s="9"/>
      <c r="S44" s="9" t="s">
        <v>61</v>
      </c>
      <c r="T44" s="9"/>
      <c r="U44" s="9" t="s">
        <v>61</v>
      </c>
      <c r="V44" s="9">
        <f t="shared" si="1"/>
        <v>1</v>
      </c>
      <c r="W44" s="39" t="s">
        <v>17</v>
      </c>
      <c r="X44" s="9"/>
    </row>
    <row r="45">
      <c r="A45" s="39" t="s">
        <v>478</v>
      </c>
      <c r="B45" s="10" t="s">
        <v>315</v>
      </c>
      <c r="C45" s="28" t="s">
        <v>66</v>
      </c>
      <c r="D45" s="23"/>
      <c r="E45" s="7" t="s">
        <v>66</v>
      </c>
      <c r="F45" s="9"/>
      <c r="G45" s="9" t="s">
        <v>61</v>
      </c>
      <c r="H45" s="11"/>
      <c r="I45" s="9" t="s">
        <v>61</v>
      </c>
      <c r="J45" s="11"/>
      <c r="K45" s="9" t="s">
        <v>61</v>
      </c>
      <c r="L45" s="9"/>
      <c r="M45" s="9" t="s">
        <v>66</v>
      </c>
      <c r="N45" s="9"/>
      <c r="O45" s="9" t="s">
        <v>48</v>
      </c>
      <c r="P45" s="9" t="s">
        <v>316</v>
      </c>
      <c r="Q45" s="9" t="s">
        <v>66</v>
      </c>
      <c r="R45" s="9"/>
      <c r="S45" s="9" t="s">
        <v>61</v>
      </c>
      <c r="T45" s="9"/>
      <c r="U45" s="9" t="s">
        <v>61</v>
      </c>
      <c r="V45" s="9">
        <f t="shared" si="1"/>
        <v>1</v>
      </c>
      <c r="W45" s="39" t="s">
        <v>27</v>
      </c>
      <c r="X45" s="9"/>
    </row>
    <row r="46">
      <c r="A46" s="39" t="s">
        <v>479</v>
      </c>
      <c r="B46" s="10" t="s">
        <v>351</v>
      </c>
      <c r="C46" s="28" t="s">
        <v>61</v>
      </c>
      <c r="D46" s="23"/>
      <c r="E46" s="7" t="s">
        <v>61</v>
      </c>
      <c r="F46" s="9"/>
      <c r="G46" s="9" t="s">
        <v>61</v>
      </c>
      <c r="H46" s="11"/>
      <c r="I46" s="9" t="s">
        <v>61</v>
      </c>
      <c r="J46" s="11"/>
      <c r="K46" s="9" t="s">
        <v>61</v>
      </c>
      <c r="L46" s="9"/>
      <c r="M46" s="9" t="s">
        <v>61</v>
      </c>
      <c r="N46" s="9"/>
      <c r="O46" s="9" t="s">
        <v>61</v>
      </c>
      <c r="P46" s="9"/>
      <c r="Q46" s="9" t="s">
        <v>66</v>
      </c>
      <c r="R46" s="9"/>
      <c r="S46" s="9" t="s">
        <v>61</v>
      </c>
      <c r="T46" s="9"/>
      <c r="U46" s="9" t="s">
        <v>61</v>
      </c>
      <c r="V46" s="9">
        <f t="shared" si="1"/>
        <v>0</v>
      </c>
      <c r="W46" s="39" t="s">
        <v>480</v>
      </c>
      <c r="X46" s="9"/>
    </row>
    <row r="47">
      <c r="A47" s="39" t="s">
        <v>481</v>
      </c>
      <c r="B47" s="10" t="s">
        <v>219</v>
      </c>
      <c r="C47" s="19" t="s">
        <v>61</v>
      </c>
      <c r="D47" s="23"/>
      <c r="E47" s="7" t="s">
        <v>61</v>
      </c>
      <c r="F47" s="9"/>
      <c r="G47" s="9" t="s">
        <v>61</v>
      </c>
      <c r="H47" s="11"/>
      <c r="I47" s="9" t="s">
        <v>61</v>
      </c>
      <c r="J47" s="11"/>
      <c r="K47" s="9" t="s">
        <v>61</v>
      </c>
      <c r="L47" s="9"/>
      <c r="M47" s="9" t="s">
        <v>66</v>
      </c>
      <c r="N47" s="9"/>
      <c r="O47" s="9" t="s">
        <v>61</v>
      </c>
      <c r="P47" s="9"/>
      <c r="Q47" s="9" t="s">
        <v>66</v>
      </c>
      <c r="R47" s="9"/>
      <c r="S47" s="9" t="s">
        <v>61</v>
      </c>
      <c r="T47" s="9" t="s">
        <v>61</v>
      </c>
      <c r="U47" s="9" t="s">
        <v>61</v>
      </c>
      <c r="V47" s="9">
        <f t="shared" si="1"/>
        <v>0</v>
      </c>
      <c r="W47" s="39" t="s">
        <v>480</v>
      </c>
      <c r="X47" s="9"/>
    </row>
    <row r="48">
      <c r="A48" s="39" t="s">
        <v>482</v>
      </c>
      <c r="B48" s="30" t="s">
        <v>483</v>
      </c>
      <c r="C48" s="19" t="s">
        <v>46</v>
      </c>
      <c r="D48" s="23" t="s">
        <v>285</v>
      </c>
      <c r="E48" s="7" t="s">
        <v>66</v>
      </c>
      <c r="F48" s="9"/>
      <c r="G48" s="9" t="s">
        <v>61</v>
      </c>
      <c r="H48" s="11"/>
      <c r="I48" s="9" t="s">
        <v>61</v>
      </c>
      <c r="J48" s="11"/>
      <c r="K48" s="9" t="s">
        <v>46</v>
      </c>
      <c r="L48" s="9" t="s">
        <v>277</v>
      </c>
      <c r="M48" s="9" t="s">
        <v>61</v>
      </c>
      <c r="N48" s="9"/>
      <c r="O48" s="9" t="s">
        <v>66</v>
      </c>
      <c r="P48" s="9"/>
      <c r="Q48" s="9" t="s">
        <v>61</v>
      </c>
      <c r="R48" s="9"/>
      <c r="S48" s="9" t="s">
        <v>61</v>
      </c>
      <c r="T48" s="9"/>
      <c r="U48" s="9" t="s">
        <v>61</v>
      </c>
      <c r="V48" s="9">
        <f t="shared" si="1"/>
        <v>0</v>
      </c>
      <c r="W48" s="39" t="s">
        <v>480</v>
      </c>
      <c r="X48" s="9" t="s">
        <v>206</v>
      </c>
    </row>
    <row r="49">
      <c r="A49" s="39" t="s">
        <v>484</v>
      </c>
      <c r="B49" s="10" t="s">
        <v>352</v>
      </c>
      <c r="C49" s="7" t="s">
        <v>66</v>
      </c>
      <c r="D49" s="23" t="s">
        <v>354</v>
      </c>
      <c r="E49" s="7" t="s">
        <v>66</v>
      </c>
      <c r="F49" s="50" t="s">
        <v>48</v>
      </c>
      <c r="G49" s="7" t="s">
        <v>66</v>
      </c>
      <c r="H49" s="50" t="s">
        <v>48</v>
      </c>
      <c r="I49" s="7" t="s">
        <v>66</v>
      </c>
      <c r="J49" s="50" t="s">
        <v>48</v>
      </c>
      <c r="K49" s="7" t="s">
        <v>66</v>
      </c>
      <c r="L49" s="50" t="s">
        <v>48</v>
      </c>
      <c r="M49" s="7" t="s">
        <v>66</v>
      </c>
      <c r="N49" s="50" t="s">
        <v>48</v>
      </c>
      <c r="O49" s="7" t="s">
        <v>66</v>
      </c>
      <c r="P49" s="50" t="s">
        <v>48</v>
      </c>
      <c r="Q49" s="7" t="s">
        <v>66</v>
      </c>
      <c r="R49" s="50" t="s">
        <v>48</v>
      </c>
      <c r="S49" s="7" t="s">
        <v>66</v>
      </c>
      <c r="T49" s="50" t="s">
        <v>48</v>
      </c>
      <c r="U49" s="7" t="s">
        <v>66</v>
      </c>
      <c r="V49" s="9">
        <f t="shared" si="1"/>
        <v>8</v>
      </c>
      <c r="W49" s="39" t="s">
        <v>480</v>
      </c>
      <c r="X49" s="9"/>
    </row>
    <row r="50">
      <c r="A50" s="39" t="s">
        <v>485</v>
      </c>
      <c r="B50" s="10" t="s">
        <v>368</v>
      </c>
      <c r="C50" s="28" t="s">
        <v>66</v>
      </c>
      <c r="D50" s="23"/>
      <c r="E50" s="7" t="s">
        <v>66</v>
      </c>
      <c r="F50" s="9"/>
      <c r="G50" s="9" t="s">
        <v>61</v>
      </c>
      <c r="H50" s="11"/>
      <c r="I50" s="9" t="s">
        <v>61</v>
      </c>
      <c r="J50" s="11"/>
      <c r="K50" s="9" t="s">
        <v>61</v>
      </c>
      <c r="L50" s="9"/>
      <c r="M50" s="9" t="s">
        <v>66</v>
      </c>
      <c r="N50" s="9"/>
      <c r="O50" s="9" t="s">
        <v>66</v>
      </c>
      <c r="P50" s="9"/>
      <c r="Q50" s="9" t="s">
        <v>66</v>
      </c>
      <c r="R50" s="9"/>
      <c r="S50" s="9" t="s">
        <v>61</v>
      </c>
      <c r="T50" s="9"/>
      <c r="U50" s="9" t="s">
        <v>61</v>
      </c>
      <c r="V50" s="9">
        <f t="shared" si="1"/>
        <v>0</v>
      </c>
      <c r="W50" s="39" t="s">
        <v>480</v>
      </c>
      <c r="X50" s="9" t="s">
        <v>398</v>
      </c>
    </row>
    <row r="51">
      <c r="A51" s="9"/>
      <c r="B51" s="9"/>
      <c r="C51" s="7">
        <f>COUNTIF(C3:C50,"Yes")</f>
        <v>19</v>
      </c>
      <c r="D51" s="23"/>
      <c r="E51" s="7">
        <f>COUNTIF(E3:E50,"Yes")</f>
        <v>26</v>
      </c>
      <c r="F51" s="9"/>
      <c r="G51" s="7">
        <f>COUNTIF(G3:G50,"Yes")</f>
        <v>18</v>
      </c>
      <c r="H51" s="11"/>
      <c r="I51" s="7">
        <f>COUNTIF(I3:I50,"Yes")</f>
        <v>15</v>
      </c>
      <c r="J51" s="11"/>
      <c r="K51" s="7">
        <f>COUNTIF(K3:K50,"Yes")</f>
        <v>16</v>
      </c>
      <c r="L51" s="9"/>
      <c r="M51" s="7">
        <f>COUNTIF(M3:M50,"Yes")</f>
        <v>20</v>
      </c>
      <c r="N51" s="9"/>
      <c r="O51" s="7">
        <f>COUNTIF(O3:O50,"Yes")</f>
        <v>13</v>
      </c>
      <c r="P51" s="9"/>
      <c r="Q51" s="7">
        <f>COUNTIF(Q3:Q50,"Yes")</f>
        <v>22</v>
      </c>
      <c r="R51" s="9"/>
      <c r="S51" s="7">
        <f>COUNTIF(S3:S50,"Yes")</f>
        <v>14</v>
      </c>
      <c r="T51" s="9"/>
      <c r="U51" s="7">
        <f>COUNTIF(U3:U50,"Yes")</f>
        <v>12</v>
      </c>
      <c r="V51" s="7"/>
      <c r="W51" s="7"/>
      <c r="X51" s="9"/>
    </row>
    <row r="52">
      <c r="A52" s="9"/>
      <c r="B52" s="9"/>
      <c r="C52" s="7">
        <f>COUNTIF(C3:C50,"No")</f>
        <v>12</v>
      </c>
      <c r="D52" s="23"/>
      <c r="E52" s="7">
        <f>COUNTIF(E3:E50,"No")</f>
        <v>2</v>
      </c>
      <c r="F52" s="9"/>
      <c r="G52" s="7">
        <f>COUNTIF(G3:G50,"No")</f>
        <v>4</v>
      </c>
      <c r="H52" s="11"/>
      <c r="I52" s="7">
        <f>COUNTIF(I3:I50,"No")</f>
        <v>10</v>
      </c>
      <c r="J52" s="11"/>
      <c r="K52" s="7">
        <f>COUNTIF(K3:K50,"No")</f>
        <v>12</v>
      </c>
      <c r="L52" s="9"/>
      <c r="M52" s="7">
        <f>COUNTIF(M3:M50,"No")</f>
        <v>4</v>
      </c>
      <c r="N52" s="9"/>
      <c r="O52" s="7">
        <f>COUNTIF(O3:O50,"No")</f>
        <v>5</v>
      </c>
      <c r="P52" s="9"/>
      <c r="Q52" s="7">
        <f>COUNTIF(Q3:Q50,"No")</f>
        <v>1</v>
      </c>
      <c r="R52" s="9"/>
      <c r="S52" s="7">
        <f>COUNTIF(S3:S50,"No")</f>
        <v>3</v>
      </c>
      <c r="T52" s="9"/>
      <c r="U52" s="7">
        <f>COUNTIF(U3:U50,"No")</f>
        <v>6</v>
      </c>
      <c r="V52" s="7"/>
      <c r="W52" s="7"/>
      <c r="X52" s="9"/>
    </row>
    <row r="53">
      <c r="A53" s="9"/>
      <c r="B53" s="9"/>
      <c r="C53" s="7">
        <f>COUNTIF(C3:C50,"Not Informed")</f>
        <v>17</v>
      </c>
      <c r="D53" s="23"/>
      <c r="E53" s="7">
        <f>COUNTIF(E3:E50,"Not Informed")</f>
        <v>20</v>
      </c>
      <c r="F53" s="9"/>
      <c r="G53" s="7">
        <f>COUNTIF(G3:G50,"Not Informed")</f>
        <v>26</v>
      </c>
      <c r="H53" s="11"/>
      <c r="I53" s="7">
        <f>COUNTIF(I3:I50,"Not Informed")</f>
        <v>23</v>
      </c>
      <c r="J53" s="11"/>
      <c r="K53" s="7">
        <f>COUNTIF(K3:K50,"Not Informed")</f>
        <v>20</v>
      </c>
      <c r="L53" s="9"/>
      <c r="M53" s="7">
        <f>COUNTIF(M3:M50,"Not Informed")</f>
        <v>24</v>
      </c>
      <c r="N53" s="9"/>
      <c r="O53" s="7">
        <f>COUNTIF(O3:O50,"Not Informed")</f>
        <v>30</v>
      </c>
      <c r="P53" s="9"/>
      <c r="Q53" s="7">
        <f>COUNTIF(Q3:Q50,"Not Informed")</f>
        <v>25</v>
      </c>
      <c r="R53" s="9"/>
      <c r="S53" s="7">
        <f>COUNTIF(S3:S50,"Not Informed")</f>
        <v>31</v>
      </c>
      <c r="T53" s="9"/>
      <c r="U53" s="7">
        <f>COUNTIF(U3:U50,"Not Informed")</f>
        <v>30</v>
      </c>
      <c r="V53" s="7"/>
      <c r="W53" s="7"/>
      <c r="X53" s="9"/>
    </row>
    <row r="54">
      <c r="A54" s="6"/>
      <c r="B54" s="6"/>
      <c r="C54" s="6">
        <f t="shared" ref="C54:U54" si="2">SUM(C51:C53)</f>
        <v>48</v>
      </c>
      <c r="D54" s="6">
        <f t="shared" si="2"/>
        <v>0</v>
      </c>
      <c r="E54" s="6">
        <f t="shared" si="2"/>
        <v>48</v>
      </c>
      <c r="F54" s="6">
        <f t="shared" si="2"/>
        <v>0</v>
      </c>
      <c r="G54" s="6">
        <f t="shared" si="2"/>
        <v>48</v>
      </c>
      <c r="H54" s="6">
        <f t="shared" si="2"/>
        <v>0</v>
      </c>
      <c r="I54" s="6">
        <f t="shared" si="2"/>
        <v>48</v>
      </c>
      <c r="J54" s="6">
        <f t="shared" si="2"/>
        <v>0</v>
      </c>
      <c r="K54" s="6">
        <f t="shared" si="2"/>
        <v>48</v>
      </c>
      <c r="L54" s="6">
        <f t="shared" si="2"/>
        <v>0</v>
      </c>
      <c r="M54" s="6">
        <f t="shared" si="2"/>
        <v>48</v>
      </c>
      <c r="N54" s="6">
        <f t="shared" si="2"/>
        <v>0</v>
      </c>
      <c r="O54" s="6">
        <f t="shared" si="2"/>
        <v>48</v>
      </c>
      <c r="P54" s="6">
        <f t="shared" si="2"/>
        <v>0</v>
      </c>
      <c r="Q54" s="6">
        <f t="shared" si="2"/>
        <v>48</v>
      </c>
      <c r="R54" s="6">
        <f t="shared" si="2"/>
        <v>0</v>
      </c>
      <c r="S54" s="6">
        <f t="shared" si="2"/>
        <v>48</v>
      </c>
      <c r="T54" s="6">
        <f t="shared" si="2"/>
        <v>0</v>
      </c>
      <c r="U54" s="6">
        <f t="shared" si="2"/>
        <v>48</v>
      </c>
      <c r="V54" s="6"/>
      <c r="W54" s="6"/>
      <c r="X54" s="9"/>
    </row>
    <row r="55">
      <c r="A55" s="36" t="s">
        <v>399</v>
      </c>
      <c r="W55" s="36"/>
      <c r="X55" s="9"/>
    </row>
    <row r="56">
      <c r="A56" s="39" t="s">
        <v>486</v>
      </c>
      <c r="B56" s="10" t="s">
        <v>400</v>
      </c>
      <c r="C56" s="51" t="s">
        <v>401</v>
      </c>
      <c r="E56" s="52"/>
      <c r="F56" s="52"/>
      <c r="G56" s="52"/>
      <c r="H56" s="23"/>
      <c r="I56" s="52"/>
      <c r="J56" s="23"/>
      <c r="K56" s="52"/>
      <c r="L56" s="52"/>
      <c r="M56" s="52"/>
      <c r="N56" s="52"/>
      <c r="O56" s="52"/>
      <c r="P56" s="52"/>
      <c r="Q56" s="52"/>
      <c r="R56" s="52"/>
      <c r="S56" s="52"/>
      <c r="T56" s="52"/>
      <c r="U56" s="52"/>
      <c r="V56" s="9"/>
      <c r="W56" s="7"/>
      <c r="X56" s="9"/>
    </row>
    <row r="57">
      <c r="A57" s="39" t="s">
        <v>487</v>
      </c>
      <c r="B57" s="10" t="s">
        <v>402</v>
      </c>
      <c r="C57" s="51" t="s">
        <v>403</v>
      </c>
      <c r="D57" s="53"/>
      <c r="E57" s="53"/>
      <c r="F57" s="53"/>
      <c r="G57" s="53"/>
      <c r="H57" s="23" t="s">
        <v>404</v>
      </c>
      <c r="I57" s="52"/>
      <c r="J57" s="23"/>
      <c r="K57" s="52"/>
      <c r="L57" s="52"/>
      <c r="M57" s="52"/>
      <c r="N57" s="52"/>
      <c r="O57" s="52"/>
      <c r="P57" s="52"/>
      <c r="Q57" s="52"/>
      <c r="R57" s="52"/>
      <c r="S57" s="52"/>
      <c r="T57" s="52"/>
      <c r="U57" s="52"/>
      <c r="V57" s="9"/>
      <c r="W57" s="7"/>
      <c r="X57" s="9"/>
    </row>
    <row r="58">
      <c r="A58" s="39" t="s">
        <v>488</v>
      </c>
      <c r="B58" s="10" t="s">
        <v>227</v>
      </c>
      <c r="C58" s="51" t="s">
        <v>401</v>
      </c>
      <c r="V58" s="9"/>
      <c r="W58" s="7"/>
      <c r="X58" s="9" t="s">
        <v>106</v>
      </c>
    </row>
    <row r="59">
      <c r="A59" s="39" t="s">
        <v>489</v>
      </c>
      <c r="B59" s="10" t="s">
        <v>170</v>
      </c>
      <c r="C59" s="51" t="s">
        <v>401</v>
      </c>
      <c r="V59" s="9"/>
      <c r="W59" s="7"/>
      <c r="X59" s="9"/>
    </row>
    <row r="60">
      <c r="A60" s="39" t="s">
        <v>490</v>
      </c>
      <c r="B60" s="10" t="s">
        <v>163</v>
      </c>
      <c r="C60" s="51" t="s">
        <v>401</v>
      </c>
      <c r="V60" s="9">
        <f>COUNTIF(C60:U60,"Yes")</f>
        <v>0</v>
      </c>
      <c r="W60" s="7"/>
      <c r="X60" s="9"/>
    </row>
  </sheetData>
  <mergeCells count="6">
    <mergeCell ref="A1:B1"/>
    <mergeCell ref="A55:V55"/>
    <mergeCell ref="C56:D56"/>
    <mergeCell ref="C58:U58"/>
    <mergeCell ref="C59:U59"/>
    <mergeCell ref="C60:U60"/>
  </mergeCells>
  <conditionalFormatting sqref="C3:W50 D58:W60 C59:C60">
    <cfRule type="cellIs" dxfId="1" priority="1" operator="equal">
      <formula>"Yes"</formula>
    </cfRule>
  </conditionalFormatting>
  <conditionalFormatting sqref="C3:W50 D58:W60 C59:C60">
    <cfRule type="cellIs" dxfId="2" priority="2" operator="equal">
      <formula>"No"</formula>
    </cfRule>
  </conditionalFormatting>
  <conditionalFormatting sqref="C3:W50 D58:W60 C59:C60">
    <cfRule type="cellIs" dxfId="4" priority="3" operator="equal">
      <formula>"Not informed"</formula>
    </cfRule>
  </conditionalFormatting>
  <conditionalFormatting sqref="C3:W50 D58:W60 C59:C60">
    <cfRule type="cellIs" dxfId="5" priority="4" operator="equal">
      <formula>"Partially"</formula>
    </cfRule>
  </conditionalFormatting>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Vinicius Santos</dc:creator>
</cp:coreProperties>
</file>