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timwy\PycharmProjects\GUI_SentimentAnalysis_KeywordSearch\"/>
    </mc:Choice>
  </mc:AlternateContent>
  <xr:revisionPtr revIDLastSave="0" documentId="8_{08DFAA41-2FBE-4131-BA3A-07DBED144A65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Sheetname" sheetId="1" r:id="rId1"/>
    <sheet name="Sheet" sheetId="2" r:id="rId2"/>
    <sheet name="Dashboard" sheetId="3" r:id="rId3"/>
    <sheet name="Analysis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16" i="4"/>
  <c r="D17" i="4"/>
  <c r="D11" i="4"/>
  <c r="C12" i="4"/>
  <c r="C13" i="4"/>
  <c r="C14" i="4"/>
  <c r="C15" i="4"/>
  <c r="C16" i="4"/>
  <c r="C17" i="4"/>
  <c r="C11" i="4"/>
  <c r="B12" i="4"/>
  <c r="B13" i="4"/>
  <c r="B14" i="4"/>
  <c r="B15" i="4"/>
  <c r="B16" i="4"/>
  <c r="B17" i="4"/>
  <c r="B11" i="4"/>
  <c r="B4" i="4"/>
  <c r="B3" i="4"/>
  <c r="B2" i="4"/>
</calcChain>
</file>

<file path=xl/sharedStrings.xml><?xml version="1.0" encoding="utf-8"?>
<sst xmlns="http://schemas.openxmlformats.org/spreadsheetml/2006/main" count="202" uniqueCount="76">
  <si>
    <t>Filename</t>
  </si>
  <si>
    <t>Category</t>
  </si>
  <si>
    <t>Judgement %</t>
  </si>
  <si>
    <t>Confidence</t>
  </si>
  <si>
    <t>neg 76.66666666666667%</t>
  </si>
  <si>
    <t>Email0001_answer.txt</t>
  </si>
  <si>
    <t>Inkomst</t>
  </si>
  <si>
    <t>pos</t>
  </si>
  <si>
    <t>pos 23.333333333333332%</t>
  </si>
  <si>
    <t>Email0001_income.txt</t>
  </si>
  <si>
    <t>Email0002_income.txt</t>
  </si>
  <si>
    <t>neg</t>
  </si>
  <si>
    <t>Email0008_income.txt</t>
  </si>
  <si>
    <t>Email0011.txt</t>
  </si>
  <si>
    <t>Email0012.txt</t>
  </si>
  <si>
    <t>Email0012_answer.txt</t>
  </si>
  <si>
    <t>Email0014.txt</t>
  </si>
  <si>
    <t>Email0017.txt</t>
  </si>
  <si>
    <t>Email0017_answer.txt</t>
  </si>
  <si>
    <t>Email0021.txt</t>
  </si>
  <si>
    <t>Email0021_answer.txt</t>
  </si>
  <si>
    <t>Response-0003.txt</t>
  </si>
  <si>
    <t>Response_0001.txt</t>
  </si>
  <si>
    <t>Response_0002.txt</t>
  </si>
  <si>
    <t>Response_0004.txt</t>
  </si>
  <si>
    <t>Response_0005.txt</t>
  </si>
  <si>
    <t>Response_0006.txt</t>
  </si>
  <si>
    <t>Email0002_answer.txt</t>
  </si>
  <si>
    <t>Studiemedel</t>
  </si>
  <si>
    <t>Email0003_answer.txt</t>
  </si>
  <si>
    <t>Email0003_studyaids.txt</t>
  </si>
  <si>
    <t>Email0004_answer.txt</t>
  </si>
  <si>
    <t>Email0004_payback.txt</t>
  </si>
  <si>
    <t>Email0005_answer.txt</t>
  </si>
  <si>
    <t>Email0005_payback.txt</t>
  </si>
  <si>
    <t>Email0006_answer.txt</t>
  </si>
  <si>
    <t>Email0006_payback.txt</t>
  </si>
  <si>
    <t>Email0007_answer.txt</t>
  </si>
  <si>
    <t>Email0008_answer.txt</t>
  </si>
  <si>
    <t>Email0009_answer.txt</t>
  </si>
  <si>
    <t>Email0009_payback.txt</t>
  </si>
  <si>
    <t>Email0010_answer.txt</t>
  </si>
  <si>
    <t>Email0010_payback_debt.txt</t>
  </si>
  <si>
    <t>Email0011_answer.txt</t>
  </si>
  <si>
    <t>Email0013.txt</t>
  </si>
  <si>
    <t>Email0013_answer.txt</t>
  </si>
  <si>
    <t>Email0014_answer.txt</t>
  </si>
  <si>
    <t>Email0015.txt</t>
  </si>
  <si>
    <t>Email0015_answer.txt</t>
  </si>
  <si>
    <t>Email0016_answer.txt</t>
  </si>
  <si>
    <t>Email0018.txt</t>
  </si>
  <si>
    <t>Email0018_answer.txt</t>
  </si>
  <si>
    <t>Email0019.txt</t>
  </si>
  <si>
    <t>Email0019_answer.txt</t>
  </si>
  <si>
    <t>Email0020.txt</t>
  </si>
  <si>
    <t>Email0020_answer.txt</t>
  </si>
  <si>
    <t>ResponseTo_0004.txt</t>
  </si>
  <si>
    <t>ResponseTo_0005.txt</t>
  </si>
  <si>
    <t>ResponseTo_0013.txt</t>
  </si>
  <si>
    <t>ResponseTo_0014.txt</t>
  </si>
  <si>
    <t>ResponseTo_0015.txt</t>
  </si>
  <si>
    <t>ResponseTo_0020.txt</t>
  </si>
  <si>
    <t>ResponsTo_0019.txt</t>
  </si>
  <si>
    <t>Email0007_payback.txt</t>
  </si>
  <si>
    <t>Väntetid</t>
  </si>
  <si>
    <t>Återbetalning</t>
  </si>
  <si>
    <t>Email0016.txt</t>
  </si>
  <si>
    <t xml:space="preserve">Email Analysis </t>
  </si>
  <si>
    <t>Judgment "Amount of"</t>
  </si>
  <si>
    <t>Amount of Categories</t>
  </si>
  <si>
    <t>Studieresultat</t>
  </si>
  <si>
    <t>Studieförsäkran</t>
  </si>
  <si>
    <t>Okategoriserad</t>
  </si>
  <si>
    <t>Total</t>
  </si>
  <si>
    <t>Sentement (positive)</t>
  </si>
  <si>
    <t>Sentement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</si>
</sst>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rgb="FF6A87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 mood of all Emails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D-4E13-9E56-7CCF793E9335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D-4E13-9E56-7CCF793E93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Analysissheet!$A$2:$A$3</c:f>
              <c:strCache>
                <c:ptCount val="2"/>
                <c:pt idx="0">
                  <c:v>pos</c:v>
                </c:pt>
                <c:pt idx="1">
                  <c:v>neg</c:v>
                </c:pt>
              </c:strCache>
            </c:strRef>
          </c:cat>
          <c:val>
            <c:numRef>
              <c:f>Analysissheet!$B$2:$B$3</c:f>
              <c:numCache>
                <c:formatCode>General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D-4E13-9E56-7CCF793E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Categorisation:</a:t>
            </a:r>
            <a:r>
              <a:rPr lang="de-DE" sz="2400" baseline="0"/>
              <a:t> Amount of Email pro Category</a:t>
            </a:r>
            <a:br>
              <a:rPr lang="de-DE" sz="2400" baseline="0"/>
            </a:br>
            <a:r>
              <a:rPr lang="de-DE" sz="1200" baseline="0"/>
              <a:t>green = positive</a:t>
            </a:r>
          </a:p>
          <a:p>
            <a:pPr>
              <a:defRPr sz="2400"/>
            </a:pPr>
            <a:r>
              <a:rPr lang="de-DE" sz="1200" baseline="0"/>
              <a:t>red = negative</a:t>
            </a:r>
            <a:endParaRPr lang="de-DE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Analysissheet!$C$11:$C$17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C-418A-9C1E-5FECA28171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Analysissheet!$D$11:$D$17</c:f>
              <c:numCache>
                <c:formatCode>General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C-418A-9C1E-5FECA281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00554992"/>
        <c:axId val="500554032"/>
      </c:barChart>
      <c:catAx>
        <c:axId val="50055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54032"/>
        <c:crosses val="autoZero"/>
        <c:auto val="1"/>
        <c:lblAlgn val="ctr"/>
        <c:lblOffset val="100"/>
        <c:noMultiLvlLbl val="0"/>
      </c:catAx>
      <c:valAx>
        <c:axId val="5005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KPI: The</a:t>
            </a:r>
            <a:r>
              <a:rPr lang="de-DE" baseline="0"/>
              <a:t> mood of all Emails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C4-460E-93A9-F34BDC61D7B3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C4-460E-93A9-F34BDC61D7B3}"/>
              </c:ext>
            </c:extLst>
          </c:dPt>
          <c:cat>
            <c:strRef>
              <c:f>Analysissheet!$A$2:$A$3</c:f>
              <c:strCache>
                <c:ptCount val="2"/>
                <c:pt idx="0">
                  <c:v>pos</c:v>
                </c:pt>
                <c:pt idx="1">
                  <c:v>neg</c:v>
                </c:pt>
              </c:strCache>
            </c:strRef>
          </c:cat>
          <c:val>
            <c:numRef>
              <c:f>Analysissheet!$B$2:$B$3</c:f>
              <c:numCache>
                <c:formatCode>General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4-460E-93A9-F34BDC61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Categorisation:</a:t>
            </a:r>
            <a:r>
              <a:rPr lang="de-DE" baseline="0"/>
              <a:t> Amount of Email pro Category</a:t>
            </a:r>
            <a:br>
              <a:rPr lang="de-DE" baseline="0"/>
            </a:br>
            <a:r>
              <a:rPr lang="de-DE" sz="1100" baseline="0"/>
              <a:t>green = positive</a:t>
            </a:r>
          </a:p>
          <a:p>
            <a:pPr>
              <a:defRPr/>
            </a:pPr>
            <a:r>
              <a:rPr lang="de-DE" sz="1100" baseline="0"/>
              <a:t>red = negative</a:t>
            </a: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Analysissheet!$C$11:$C$17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8-45C3-9F63-112B45C8EE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Analysissheet!$A$11:$A$17</c:f>
              <c:strCache>
                <c:ptCount val="7"/>
                <c:pt idx="0">
                  <c:v>Studiemedel</c:v>
                </c:pt>
                <c:pt idx="1">
                  <c:v>Studieresultat</c:v>
                </c:pt>
                <c:pt idx="2">
                  <c:v>Inkomst</c:v>
                </c:pt>
                <c:pt idx="3">
                  <c:v>Återbetalning</c:v>
                </c:pt>
                <c:pt idx="4">
                  <c:v>Väntetid</c:v>
                </c:pt>
                <c:pt idx="5">
                  <c:v>Studieförsäkran</c:v>
                </c:pt>
                <c:pt idx="6">
                  <c:v>Okategoriserad</c:v>
                </c:pt>
              </c:strCache>
            </c:strRef>
          </c:cat>
          <c:val>
            <c:numRef>
              <c:f>Analysissheet!$D$11:$D$17</c:f>
              <c:numCache>
                <c:formatCode>General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8-45C3-9F63-112B45C8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00554992"/>
        <c:axId val="500554032"/>
      </c:barChart>
      <c:catAx>
        <c:axId val="50055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54032"/>
        <c:crosses val="autoZero"/>
        <c:auto val="1"/>
        <c:lblAlgn val="ctr"/>
        <c:lblOffset val="100"/>
        <c:noMultiLvlLbl val="0"/>
      </c:catAx>
      <c:valAx>
        <c:axId val="5005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395287</xdr:colOff>
      <xdr:row>4</xdr:row>
      <xdr:rowOff>150852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6D50A3C-A36B-4F85-A2C0-BFB88D710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9287" cy="8747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152399</xdr:rowOff>
    </xdr:from>
    <xdr:to>
      <xdr:col>6</xdr:col>
      <xdr:colOff>180975</xdr:colOff>
      <xdr:row>27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E868A33-1925-4BB0-ADA9-14A007E7C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4</xdr:row>
      <xdr:rowOff>159543</xdr:rowOff>
    </xdr:from>
    <xdr:to>
      <xdr:col>14</xdr:col>
      <xdr:colOff>709612</xdr:colOff>
      <xdr:row>27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D456E2-0500-44FF-9E9F-496BEBDD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554831</xdr:colOff>
      <xdr:row>0</xdr:row>
      <xdr:rowOff>0</xdr:rowOff>
    </xdr:from>
    <xdr:to>
      <xdr:col>6</xdr:col>
      <xdr:colOff>547688</xdr:colOff>
      <xdr:row>15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C5CE80-0070-4301-8798-D804230C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130969</xdr:colOff>
      <xdr:row>8</xdr:row>
      <xdr:rowOff>88106</xdr:rowOff>
    </xdr:from>
    <xdr:to>
      <xdr:col>11</xdr:col>
      <xdr:colOff>130969</xdr:colOff>
      <xdr:row>23</xdr:row>
      <xdr:rowOff>116681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25AF46B-DD8F-4F1F-A80C-7F4A576A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C2" sqref="C2:C61"/>
    </sheetView>
  </sheetViews>
  <sheetFormatPr baseColWidth="10" defaultColWidth="9.06640625"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7</v>
      </c>
      <c r="D2">
        <v>85.714285714285708</v>
      </c>
      <c r="E2" t="s">
        <v>8</v>
      </c>
    </row>
    <row r="3" spans="1:5" x14ac:dyDescent="0.45">
      <c r="A3" t="s">
        <v>9</v>
      </c>
      <c r="B3" t="s">
        <v>6</v>
      </c>
      <c r="C3" t="s">
        <v>7</v>
      </c>
      <c r="D3">
        <v>85.714285714285708</v>
      </c>
    </row>
    <row r="4" spans="1:5" x14ac:dyDescent="0.45">
      <c r="A4" t="s">
        <v>10</v>
      </c>
      <c r="B4" t="s">
        <v>6</v>
      </c>
      <c r="C4" t="s">
        <v>11</v>
      </c>
      <c r="D4">
        <v>57.142857142857139</v>
      </c>
    </row>
    <row r="5" spans="1:5" x14ac:dyDescent="0.45">
      <c r="A5" t="s">
        <v>12</v>
      </c>
      <c r="B5" t="s">
        <v>6</v>
      </c>
      <c r="C5" t="s">
        <v>7</v>
      </c>
      <c r="D5">
        <v>85.714285714285708</v>
      </c>
    </row>
    <row r="6" spans="1:5" x14ac:dyDescent="0.45">
      <c r="A6" t="s">
        <v>13</v>
      </c>
      <c r="B6" t="s">
        <v>6</v>
      </c>
      <c r="C6" t="s">
        <v>11</v>
      </c>
      <c r="D6">
        <v>85.714285714285708</v>
      </c>
    </row>
    <row r="7" spans="1:5" x14ac:dyDescent="0.45">
      <c r="A7" t="s">
        <v>14</v>
      </c>
      <c r="B7" t="s">
        <v>6</v>
      </c>
      <c r="C7" t="s">
        <v>11</v>
      </c>
      <c r="D7">
        <v>57.142857142857139</v>
      </c>
    </row>
    <row r="8" spans="1:5" x14ac:dyDescent="0.45">
      <c r="A8" t="s">
        <v>15</v>
      </c>
      <c r="B8" t="s">
        <v>6</v>
      </c>
      <c r="C8" t="s">
        <v>11</v>
      </c>
      <c r="D8">
        <v>57.142857142857139</v>
      </c>
    </row>
    <row r="9" spans="1:5" x14ac:dyDescent="0.45">
      <c r="A9" t="s">
        <v>16</v>
      </c>
      <c r="B9" t="s">
        <v>6</v>
      </c>
      <c r="C9" t="s">
        <v>7</v>
      </c>
      <c r="D9">
        <v>85.714285714285708</v>
      </c>
    </row>
    <row r="10" spans="1:5" x14ac:dyDescent="0.45">
      <c r="A10" t="s">
        <v>17</v>
      </c>
      <c r="B10" t="s">
        <v>6</v>
      </c>
      <c r="C10" t="s">
        <v>11</v>
      </c>
      <c r="D10">
        <v>85.714285714285708</v>
      </c>
    </row>
    <row r="11" spans="1:5" x14ac:dyDescent="0.45">
      <c r="A11" t="s">
        <v>18</v>
      </c>
      <c r="B11" t="s">
        <v>6</v>
      </c>
      <c r="C11" t="s">
        <v>7</v>
      </c>
      <c r="D11">
        <v>85.714285714285708</v>
      </c>
    </row>
    <row r="12" spans="1:5" x14ac:dyDescent="0.45">
      <c r="A12" t="s">
        <v>19</v>
      </c>
      <c r="B12" t="s">
        <v>6</v>
      </c>
      <c r="C12" t="s">
        <v>7</v>
      </c>
      <c r="D12">
        <v>85.714285714285708</v>
      </c>
    </row>
    <row r="13" spans="1:5" x14ac:dyDescent="0.45">
      <c r="A13" t="s">
        <v>20</v>
      </c>
      <c r="B13" t="s">
        <v>6</v>
      </c>
      <c r="C13" t="s">
        <v>7</v>
      </c>
      <c r="D13">
        <v>85.714285714285708</v>
      </c>
    </row>
    <row r="14" spans="1:5" x14ac:dyDescent="0.45">
      <c r="A14" t="s">
        <v>21</v>
      </c>
      <c r="B14" t="s">
        <v>6</v>
      </c>
      <c r="C14" t="s">
        <v>11</v>
      </c>
      <c r="D14">
        <v>85.714285714285708</v>
      </c>
    </row>
    <row r="15" spans="1:5" x14ac:dyDescent="0.45">
      <c r="A15" t="s">
        <v>22</v>
      </c>
      <c r="B15" t="s">
        <v>6</v>
      </c>
      <c r="C15" t="s">
        <v>11</v>
      </c>
      <c r="D15">
        <v>85.714285714285708</v>
      </c>
    </row>
    <row r="16" spans="1:5" x14ac:dyDescent="0.45">
      <c r="A16" t="s">
        <v>23</v>
      </c>
      <c r="B16" t="s">
        <v>6</v>
      </c>
      <c r="C16" t="s">
        <v>11</v>
      </c>
      <c r="D16">
        <v>57.142857142857139</v>
      </c>
    </row>
    <row r="17" spans="1:4" x14ac:dyDescent="0.45">
      <c r="A17" t="s">
        <v>24</v>
      </c>
      <c r="B17" t="s">
        <v>6</v>
      </c>
      <c r="C17" t="s">
        <v>11</v>
      </c>
      <c r="D17">
        <v>85.714285714285708</v>
      </c>
    </row>
    <row r="18" spans="1:4" x14ac:dyDescent="0.45">
      <c r="A18" t="s">
        <v>25</v>
      </c>
      <c r="B18" t="s">
        <v>6</v>
      </c>
      <c r="C18" t="s">
        <v>11</v>
      </c>
      <c r="D18">
        <v>57.142857142857139</v>
      </c>
    </row>
    <row r="19" spans="1:4" x14ac:dyDescent="0.45">
      <c r="A19" t="s">
        <v>26</v>
      </c>
      <c r="B19" t="s">
        <v>6</v>
      </c>
      <c r="C19" t="s">
        <v>11</v>
      </c>
      <c r="D19">
        <v>57.142857142857139</v>
      </c>
    </row>
    <row r="20" spans="1:4" x14ac:dyDescent="0.45">
      <c r="A20" t="s">
        <v>27</v>
      </c>
      <c r="B20" t="s">
        <v>28</v>
      </c>
      <c r="C20" t="s">
        <v>7</v>
      </c>
      <c r="D20">
        <v>85.714285714285708</v>
      </c>
    </row>
    <row r="21" spans="1:4" x14ac:dyDescent="0.45">
      <c r="A21" t="s">
        <v>29</v>
      </c>
      <c r="B21" t="s">
        <v>28</v>
      </c>
      <c r="C21" t="s">
        <v>11</v>
      </c>
      <c r="D21">
        <v>57.142857142857139</v>
      </c>
    </row>
    <row r="22" spans="1:4" x14ac:dyDescent="0.45">
      <c r="A22" t="s">
        <v>30</v>
      </c>
      <c r="B22" t="s">
        <v>28</v>
      </c>
      <c r="C22" t="s">
        <v>11</v>
      </c>
      <c r="D22">
        <v>57.142857142857139</v>
      </c>
    </row>
    <row r="23" spans="1:4" x14ac:dyDescent="0.45">
      <c r="A23" t="s">
        <v>31</v>
      </c>
      <c r="B23" t="s">
        <v>28</v>
      </c>
      <c r="C23" t="s">
        <v>11</v>
      </c>
      <c r="D23">
        <v>57.142857142857139</v>
      </c>
    </row>
    <row r="24" spans="1:4" x14ac:dyDescent="0.45">
      <c r="A24" t="s">
        <v>32</v>
      </c>
      <c r="B24" t="s">
        <v>28</v>
      </c>
      <c r="C24" t="s">
        <v>11</v>
      </c>
      <c r="D24">
        <v>85.714285714285708</v>
      </c>
    </row>
    <row r="25" spans="1:4" x14ac:dyDescent="0.45">
      <c r="A25" t="s">
        <v>33</v>
      </c>
      <c r="B25" t="s">
        <v>28</v>
      </c>
      <c r="C25" t="s">
        <v>11</v>
      </c>
      <c r="D25">
        <v>85.714285714285708</v>
      </c>
    </row>
    <row r="26" spans="1:4" x14ac:dyDescent="0.45">
      <c r="A26" t="s">
        <v>34</v>
      </c>
      <c r="B26" t="s">
        <v>28</v>
      </c>
      <c r="C26" t="s">
        <v>11</v>
      </c>
      <c r="D26">
        <v>57.142857142857139</v>
      </c>
    </row>
    <row r="27" spans="1:4" x14ac:dyDescent="0.45">
      <c r="A27" t="s">
        <v>35</v>
      </c>
      <c r="B27" t="s">
        <v>28</v>
      </c>
      <c r="C27" t="s">
        <v>7</v>
      </c>
      <c r="D27">
        <v>85.714285714285708</v>
      </c>
    </row>
    <row r="28" spans="1:4" x14ac:dyDescent="0.45">
      <c r="A28" t="s">
        <v>36</v>
      </c>
      <c r="B28" t="s">
        <v>28</v>
      </c>
      <c r="C28" t="s">
        <v>7</v>
      </c>
      <c r="D28">
        <v>85.714285714285708</v>
      </c>
    </row>
    <row r="29" spans="1:4" x14ac:dyDescent="0.45">
      <c r="A29" t="s">
        <v>37</v>
      </c>
      <c r="B29" t="s">
        <v>28</v>
      </c>
      <c r="C29" t="s">
        <v>11</v>
      </c>
      <c r="D29">
        <v>57.142857142857139</v>
      </c>
    </row>
    <row r="30" spans="1:4" x14ac:dyDescent="0.45">
      <c r="A30" t="s">
        <v>38</v>
      </c>
      <c r="B30" t="s">
        <v>28</v>
      </c>
      <c r="C30" t="s">
        <v>11</v>
      </c>
      <c r="D30">
        <v>57.142857142857139</v>
      </c>
    </row>
    <row r="31" spans="1:4" x14ac:dyDescent="0.45">
      <c r="A31" t="s">
        <v>39</v>
      </c>
      <c r="B31" t="s">
        <v>28</v>
      </c>
      <c r="C31" t="s">
        <v>11</v>
      </c>
      <c r="D31">
        <v>57.142857142857139</v>
      </c>
    </row>
    <row r="32" spans="1:4" x14ac:dyDescent="0.45">
      <c r="A32" t="s">
        <v>40</v>
      </c>
      <c r="B32" t="s">
        <v>28</v>
      </c>
      <c r="C32" t="s">
        <v>11</v>
      </c>
      <c r="D32">
        <v>57.142857142857139</v>
      </c>
    </row>
    <row r="33" spans="1:4" x14ac:dyDescent="0.45">
      <c r="A33" t="s">
        <v>41</v>
      </c>
      <c r="B33" t="s">
        <v>28</v>
      </c>
      <c r="C33" t="s">
        <v>11</v>
      </c>
      <c r="D33">
        <v>57.142857142857139</v>
      </c>
    </row>
    <row r="34" spans="1:4" x14ac:dyDescent="0.45">
      <c r="A34" t="s">
        <v>42</v>
      </c>
      <c r="B34" t="s">
        <v>28</v>
      </c>
      <c r="C34" t="s">
        <v>11</v>
      </c>
      <c r="D34">
        <v>57.142857142857139</v>
      </c>
    </row>
    <row r="35" spans="1:4" x14ac:dyDescent="0.45">
      <c r="A35" t="s">
        <v>43</v>
      </c>
      <c r="B35" t="s">
        <v>28</v>
      </c>
      <c r="C35" t="s">
        <v>11</v>
      </c>
      <c r="D35">
        <v>57.142857142857139</v>
      </c>
    </row>
    <row r="36" spans="1:4" x14ac:dyDescent="0.45">
      <c r="A36" t="s">
        <v>14</v>
      </c>
      <c r="B36" t="s">
        <v>28</v>
      </c>
      <c r="C36" t="s">
        <v>11</v>
      </c>
      <c r="D36">
        <v>57.142857142857139</v>
      </c>
    </row>
    <row r="37" spans="1:4" x14ac:dyDescent="0.45">
      <c r="A37" t="s">
        <v>44</v>
      </c>
      <c r="B37" t="s">
        <v>28</v>
      </c>
      <c r="C37" t="s">
        <v>11</v>
      </c>
      <c r="D37">
        <v>57.142857142857139</v>
      </c>
    </row>
    <row r="38" spans="1:4" x14ac:dyDescent="0.45">
      <c r="A38" t="s">
        <v>45</v>
      </c>
      <c r="B38" t="s">
        <v>28</v>
      </c>
      <c r="C38" t="s">
        <v>11</v>
      </c>
      <c r="D38">
        <v>85.714285714285708</v>
      </c>
    </row>
    <row r="39" spans="1:4" x14ac:dyDescent="0.45">
      <c r="A39" t="s">
        <v>16</v>
      </c>
      <c r="B39" t="s">
        <v>28</v>
      </c>
      <c r="C39" t="s">
        <v>11</v>
      </c>
      <c r="D39">
        <v>85.714285714285708</v>
      </c>
    </row>
    <row r="40" spans="1:4" x14ac:dyDescent="0.45">
      <c r="A40" t="s">
        <v>46</v>
      </c>
      <c r="B40" t="s">
        <v>28</v>
      </c>
      <c r="C40" t="s">
        <v>11</v>
      </c>
      <c r="D40">
        <v>57.142857142857139</v>
      </c>
    </row>
    <row r="41" spans="1:4" x14ac:dyDescent="0.45">
      <c r="A41" t="s">
        <v>47</v>
      </c>
      <c r="B41" t="s">
        <v>28</v>
      </c>
      <c r="C41" t="s">
        <v>7</v>
      </c>
      <c r="D41">
        <v>85.714285714285708</v>
      </c>
    </row>
    <row r="42" spans="1:4" x14ac:dyDescent="0.45">
      <c r="A42" t="s">
        <v>48</v>
      </c>
      <c r="B42" t="s">
        <v>28</v>
      </c>
      <c r="C42" t="s">
        <v>11</v>
      </c>
      <c r="D42">
        <v>57.142857142857139</v>
      </c>
    </row>
    <row r="43" spans="1:4" x14ac:dyDescent="0.45">
      <c r="A43" t="s">
        <v>49</v>
      </c>
      <c r="B43" t="s">
        <v>28</v>
      </c>
      <c r="C43" t="s">
        <v>11</v>
      </c>
      <c r="D43">
        <v>57.142857142857139</v>
      </c>
    </row>
    <row r="44" spans="1:4" x14ac:dyDescent="0.45">
      <c r="A44" t="s">
        <v>50</v>
      </c>
      <c r="B44" t="s">
        <v>28</v>
      </c>
      <c r="C44" t="s">
        <v>11</v>
      </c>
      <c r="D44">
        <v>57.142857142857139</v>
      </c>
    </row>
    <row r="45" spans="1:4" x14ac:dyDescent="0.45">
      <c r="A45" t="s">
        <v>51</v>
      </c>
      <c r="B45" t="s">
        <v>28</v>
      </c>
      <c r="C45" t="s">
        <v>11</v>
      </c>
      <c r="D45">
        <v>57.142857142857139</v>
      </c>
    </row>
    <row r="46" spans="1:4" x14ac:dyDescent="0.45">
      <c r="A46" t="s">
        <v>52</v>
      </c>
      <c r="B46" t="s">
        <v>28</v>
      </c>
      <c r="C46" t="s">
        <v>7</v>
      </c>
      <c r="D46">
        <v>85.714285714285708</v>
      </c>
    </row>
    <row r="47" spans="1:4" x14ac:dyDescent="0.45">
      <c r="A47" t="s">
        <v>53</v>
      </c>
      <c r="B47" t="s">
        <v>28</v>
      </c>
      <c r="C47" t="s">
        <v>7</v>
      </c>
      <c r="D47">
        <v>85.714285714285708</v>
      </c>
    </row>
    <row r="48" spans="1:4" x14ac:dyDescent="0.45">
      <c r="A48" t="s">
        <v>54</v>
      </c>
      <c r="B48" t="s">
        <v>28</v>
      </c>
      <c r="C48" t="s">
        <v>7</v>
      </c>
      <c r="D48">
        <v>85.714285714285708</v>
      </c>
    </row>
    <row r="49" spans="1:4" x14ac:dyDescent="0.45">
      <c r="A49" t="s">
        <v>55</v>
      </c>
      <c r="B49" t="s">
        <v>28</v>
      </c>
      <c r="C49" t="s">
        <v>11</v>
      </c>
      <c r="D49">
        <v>57.142857142857139</v>
      </c>
    </row>
    <row r="50" spans="1:4" x14ac:dyDescent="0.45">
      <c r="A50" t="s">
        <v>56</v>
      </c>
      <c r="B50" t="s">
        <v>28</v>
      </c>
      <c r="C50" t="s">
        <v>11</v>
      </c>
      <c r="D50">
        <v>57.142857142857139</v>
      </c>
    </row>
    <row r="51" spans="1:4" x14ac:dyDescent="0.45">
      <c r="A51" t="s">
        <v>57</v>
      </c>
      <c r="B51" t="s">
        <v>28</v>
      </c>
      <c r="C51" t="s">
        <v>11</v>
      </c>
      <c r="D51">
        <v>57.142857142857139</v>
      </c>
    </row>
    <row r="52" spans="1:4" x14ac:dyDescent="0.45">
      <c r="A52" t="s">
        <v>58</v>
      </c>
      <c r="B52" t="s">
        <v>28</v>
      </c>
      <c r="C52" t="s">
        <v>11</v>
      </c>
      <c r="D52">
        <v>57.142857142857139</v>
      </c>
    </row>
    <row r="53" spans="1:4" x14ac:dyDescent="0.45">
      <c r="A53" t="s">
        <v>59</v>
      </c>
      <c r="B53" t="s">
        <v>28</v>
      </c>
      <c r="C53" t="s">
        <v>11</v>
      </c>
      <c r="D53">
        <v>57.142857142857139</v>
      </c>
    </row>
    <row r="54" spans="1:4" x14ac:dyDescent="0.45">
      <c r="A54" t="s">
        <v>60</v>
      </c>
      <c r="B54" t="s">
        <v>28</v>
      </c>
      <c r="C54" t="s">
        <v>11</v>
      </c>
      <c r="D54">
        <v>57.142857142857139</v>
      </c>
    </row>
    <row r="55" spans="1:4" x14ac:dyDescent="0.45">
      <c r="A55" t="s">
        <v>61</v>
      </c>
      <c r="B55" t="s">
        <v>28</v>
      </c>
      <c r="C55" t="s">
        <v>11</v>
      </c>
      <c r="D55">
        <v>57.142857142857139</v>
      </c>
    </row>
    <row r="56" spans="1:4" x14ac:dyDescent="0.45">
      <c r="A56" t="s">
        <v>62</v>
      </c>
      <c r="B56" t="s">
        <v>28</v>
      </c>
      <c r="C56" t="s">
        <v>11</v>
      </c>
      <c r="D56">
        <v>85.714285714285708</v>
      </c>
    </row>
    <row r="57" spans="1:4" x14ac:dyDescent="0.45">
      <c r="A57" t="s">
        <v>63</v>
      </c>
      <c r="B57" t="s">
        <v>64</v>
      </c>
      <c r="C57" t="s">
        <v>11</v>
      </c>
      <c r="D57">
        <v>57.142857142857139</v>
      </c>
    </row>
    <row r="58" spans="1:4" x14ac:dyDescent="0.45">
      <c r="A58" t="s">
        <v>40</v>
      </c>
      <c r="B58" t="s">
        <v>65</v>
      </c>
      <c r="C58" t="s">
        <v>11</v>
      </c>
      <c r="D58">
        <v>57.142857142857139</v>
      </c>
    </row>
    <row r="59" spans="1:4" x14ac:dyDescent="0.45">
      <c r="A59" t="s">
        <v>44</v>
      </c>
      <c r="B59" t="s">
        <v>65</v>
      </c>
      <c r="C59" t="s">
        <v>11</v>
      </c>
      <c r="D59">
        <v>57.142857142857139</v>
      </c>
    </row>
    <row r="60" spans="1:4" x14ac:dyDescent="0.45">
      <c r="A60" t="s">
        <v>66</v>
      </c>
      <c r="B60" t="s">
        <v>65</v>
      </c>
      <c r="C60" t="s">
        <v>11</v>
      </c>
      <c r="D60">
        <v>57.142857142857139</v>
      </c>
    </row>
    <row r="61" spans="1:4" x14ac:dyDescent="0.45">
      <c r="A61" t="s">
        <v>52</v>
      </c>
      <c r="B61" t="s">
        <v>65</v>
      </c>
      <c r="C61" t="s">
        <v>11</v>
      </c>
      <c r="D61">
        <v>57.142857142857139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06640625" defaultRowHeight="14.25" x14ac:dyDescent="0.4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A004-782C-47F9-91E1-ED96FB661CAE}">
  <dimension ref="B1:O5"/>
  <sheetViews>
    <sheetView tabSelected="1" workbookViewId="0">
      <selection activeCell="Q10" sqref="Q10"/>
    </sheetView>
  </sheetViews>
  <sheetFormatPr baseColWidth="10" defaultRowHeight="14.25" x14ac:dyDescent="0.45"/>
  <sheetData>
    <row r="1" spans="2:15" ht="14.25" customHeight="1" x14ac:dyDescent="0.45">
      <c r="C1" s="3" t="s">
        <v>67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ht="14.25" customHeight="1" x14ac:dyDescent="1.05"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14.25" customHeight="1" x14ac:dyDescent="1.05"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4.25" customHeight="1" x14ac:dyDescent="1.05"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1">
    <mergeCell ref="C1:O5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0AE1-D0BF-4178-884C-0FA2348B5060}">
  <dimension ref="A1:D17"/>
  <sheetViews>
    <sheetView workbookViewId="0">
      <selection activeCell="K6" sqref="K6"/>
    </sheetView>
  </sheetViews>
  <sheetFormatPr baseColWidth="10" defaultRowHeight="14.25" x14ac:dyDescent="0.45"/>
  <sheetData>
    <row r="1" spans="1:4" x14ac:dyDescent="0.45">
      <c r="A1" t="s">
        <v>68</v>
      </c>
    </row>
    <row r="2" spans="1:4" x14ac:dyDescent="0.45">
      <c r="A2" t="s">
        <v>7</v>
      </c>
      <c r="B2">
        <f>COUNTIFS(Sheetname!$C:$C,Analysissheet!A2)</f>
        <v>14</v>
      </c>
    </row>
    <row r="3" spans="1:4" x14ac:dyDescent="0.45">
      <c r="A3" t="s">
        <v>11</v>
      </c>
      <c r="B3">
        <f>COUNTIFS(Sheetname!$C:$C,Analysissheet!A3)</f>
        <v>46</v>
      </c>
    </row>
    <row r="4" spans="1:4" x14ac:dyDescent="0.45">
      <c r="A4" t="s">
        <v>73</v>
      </c>
      <c r="B4">
        <f>COUNTA(Sheetname!A:A)-1</f>
        <v>60</v>
      </c>
    </row>
    <row r="10" spans="1:4" x14ac:dyDescent="0.45">
      <c r="A10" t="s">
        <v>1</v>
      </c>
      <c r="B10" t="s">
        <v>69</v>
      </c>
      <c r="C10" t="s">
        <v>74</v>
      </c>
      <c r="D10" t="s">
        <v>75</v>
      </c>
    </row>
    <row r="11" spans="1:4" x14ac:dyDescent="0.45">
      <c r="A11" s="2" t="s">
        <v>28</v>
      </c>
      <c r="B11">
        <f>COUNTIFS(Sheetname!$B:$B,Analysissheet!A11)</f>
        <v>37</v>
      </c>
      <c r="C11">
        <f>COUNTIFS(Sheetname!$C:$C,$A$2,Sheetname!$B:$B,Analysissheet!A11)</f>
        <v>7</v>
      </c>
      <c r="D11">
        <f>COUNTIFS(Sheetname!$C:$C,$A$3,Sheetname!$B:$B,Analysissheet!A11)</f>
        <v>30</v>
      </c>
    </row>
    <row r="12" spans="1:4" x14ac:dyDescent="0.45">
      <c r="A12" t="s">
        <v>70</v>
      </c>
      <c r="B12">
        <f>COUNTIFS(Sheetname!$B:$B,Analysissheet!A12)</f>
        <v>0</v>
      </c>
      <c r="C12">
        <f>COUNTIFS(Sheetname!$C:$C,$A$2,Sheetname!$B:$B,Analysissheet!A12)</f>
        <v>0</v>
      </c>
      <c r="D12">
        <f>COUNTIFS(Sheetname!$C:$C,$A$3,Sheetname!$B:$B,Analysissheet!A12)</f>
        <v>0</v>
      </c>
    </row>
    <row r="13" spans="1:4" x14ac:dyDescent="0.45">
      <c r="A13" t="s">
        <v>6</v>
      </c>
      <c r="B13">
        <f>COUNTIFS(Sheetname!$B:$B,Analysissheet!A13)</f>
        <v>18</v>
      </c>
      <c r="C13">
        <f>COUNTIFS(Sheetname!$C:$C,$A$2,Sheetname!$B:$B,Analysissheet!A13)</f>
        <v>7</v>
      </c>
      <c r="D13">
        <f>COUNTIFS(Sheetname!$C:$C,$A$3,Sheetname!$B:$B,Analysissheet!A13)</f>
        <v>11</v>
      </c>
    </row>
    <row r="14" spans="1:4" x14ac:dyDescent="0.45">
      <c r="A14" t="s">
        <v>65</v>
      </c>
      <c r="B14">
        <f>COUNTIFS(Sheetname!$B:$B,Analysissheet!A14)</f>
        <v>4</v>
      </c>
      <c r="C14">
        <f>COUNTIFS(Sheetname!$C:$C,$A$2,Sheetname!$B:$B,Analysissheet!A14)</f>
        <v>0</v>
      </c>
      <c r="D14">
        <f>COUNTIFS(Sheetname!$C:$C,$A$3,Sheetname!$B:$B,Analysissheet!A14)</f>
        <v>4</v>
      </c>
    </row>
    <row r="15" spans="1:4" x14ac:dyDescent="0.45">
      <c r="A15" t="s">
        <v>64</v>
      </c>
      <c r="B15">
        <f>COUNTIFS(Sheetname!$B:$B,Analysissheet!A15)</f>
        <v>1</v>
      </c>
      <c r="C15">
        <f>COUNTIFS(Sheetname!$C:$C,$A$2,Sheetname!$B:$B,Analysissheet!A15)</f>
        <v>0</v>
      </c>
      <c r="D15">
        <f>COUNTIFS(Sheetname!$C:$C,$A$3,Sheetname!$B:$B,Analysissheet!A15)</f>
        <v>1</v>
      </c>
    </row>
    <row r="16" spans="1:4" x14ac:dyDescent="0.45">
      <c r="A16" t="s">
        <v>71</v>
      </c>
      <c r="B16">
        <f>COUNTIFS(Sheetname!$B:$B,Analysissheet!A16)</f>
        <v>0</v>
      </c>
      <c r="C16">
        <f>COUNTIFS(Sheetname!$C:$C,$A$2,Sheetname!$B:$B,Analysissheet!A16)</f>
        <v>0</v>
      </c>
      <c r="D16">
        <f>COUNTIFS(Sheetname!$C:$C,$A$3,Sheetname!$B:$B,Analysissheet!A16)</f>
        <v>0</v>
      </c>
    </row>
    <row r="17" spans="1:4" x14ac:dyDescent="0.45">
      <c r="A17" t="s">
        <v>72</v>
      </c>
      <c r="B17">
        <f>COUNTIFS(Sheetname!$B:$B,Analysissheet!A17)</f>
        <v>0</v>
      </c>
      <c r="C17">
        <f>COUNTIFS(Sheetname!$C:$C,$A$2,Sheetname!$B:$B,Analysissheet!A17)</f>
        <v>0</v>
      </c>
      <c r="D17">
        <f>COUNTIFS(Sheetname!$C:$C,$A$3,Sheetname!$B:$B,Analysissheet!A17)</f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Sheetname</vt:lpstr>
      <vt:lpstr>Sheet</vt:lpstr>
      <vt:lpstr>Dashboard</vt:lpstr>
      <vt:lpstr>Analysissheet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Wywiol</cp:lastModifiedBy>
  <dcterms:created xsi:type="dcterms:W3CDTF">2019-10-22T14:45:52Z</dcterms:created>
  <dcterms:modified xsi:type="dcterms:W3CDTF">2019-10-24T07:53:10Z</dcterms:modified>
</cp:coreProperties>
</file>