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https://d.docs.live.net/a555bbd5e86d105b/Desktop/"/>
    </mc:Choice>
  </mc:AlternateContent>
  <xr:revisionPtr revIDLastSave="2" documentId="8_{D5C496AA-EDBA-4BF6-A306-4C6CAB9328B9}" xr6:coauthVersionLast="45" xr6:coauthVersionMax="45" xr10:uidLastSave="{2BA5B177-60D5-4DAE-816A-5A945726C067}"/>
  <bookViews>
    <workbookView xWindow="-98" yWindow="-98" windowWidth="20715" windowHeight="13276" activeTab="1" xr2:uid="{00000000-000D-0000-FFFF-FFFF00000000}"/>
  </bookViews>
  <sheets>
    <sheet name="Data" sheetId="1" r:id="rId1"/>
    <sheet name="Dashboard" sheetId="2" r:id="rId2"/>
    <sheet name="Analysisshee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C4" i="3"/>
  <c r="C3" i="3"/>
  <c r="C2" i="3"/>
  <c r="E16" i="3" l="1"/>
  <c r="E17" i="3"/>
  <c r="E18" i="3"/>
  <c r="E13" i="3"/>
  <c r="E14" i="3"/>
  <c r="E15" i="3"/>
  <c r="E12" i="3"/>
  <c r="D12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C12" i="3"/>
  <c r="B12" i="3"/>
  <c r="B5" i="3"/>
  <c r="B2" i="3" s="1"/>
  <c r="B4" i="3" l="1"/>
  <c r="B3" i="3"/>
</calcChain>
</file>

<file path=xl/sharedStrings.xml><?xml version="1.0" encoding="utf-8"?>
<sst xmlns="http://schemas.openxmlformats.org/spreadsheetml/2006/main" count="18" uniqueCount="18">
  <si>
    <t>Category</t>
  </si>
  <si>
    <t>Inkomst</t>
  </si>
  <si>
    <t>pos</t>
  </si>
  <si>
    <t>neg</t>
  </si>
  <si>
    <t>Studiemedel</t>
  </si>
  <si>
    <t>Väntetid</t>
  </si>
  <si>
    <t>Återbetalning</t>
  </si>
  <si>
    <t xml:space="preserve">Email Analysis </t>
  </si>
  <si>
    <t>Judgment "Amount of"</t>
  </si>
  <si>
    <t>Total</t>
  </si>
  <si>
    <t>Amount of Categories</t>
  </si>
  <si>
    <t>Sentement (positive)</t>
  </si>
  <si>
    <t>Sentement (negative)</t>
  </si>
  <si>
    <t>Studieresultat</t>
  </si>
  <si>
    <t>Studieförsäkran</t>
  </si>
  <si>
    <t>Okategoriserad</t>
  </si>
  <si>
    <t>neu</t>
  </si>
  <si>
    <t>Sentement (neutral)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</si>
</sst>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rgb="FF6A8759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  <xf numFmtId="0" fontId="3" fillId="0" borderId="0" xfId="0" applyFont="1"/>
    <xf numFmtId="9" fontId="0" fillId="0" borderId="0" xfId="1" applyFont="1"/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KPI: The mood of all Emails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explosion val="7"/>
            <c:spPr>
              <a:solidFill>
                <a:srgbClr val="00B050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8F-45AD-953C-1EEAE9CB7B8D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8F-45AD-953C-1EEAE9CB7B8D}"/>
              </c:ext>
            </c:extLst>
          </c:dPt>
          <c:dPt>
            <c:idx val="2"/>
            <c:bubble3D val="0"/>
            <c:explosion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8F-45AD-953C-1EEAE9CB7B8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Analysissheet!$A$2:$A$4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Analysissheet!$B$2:$B$4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8F-45AD-953C-1EEAE9CB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Categorisation:</a:t>
            </a:r>
            <a:r>
              <a:rPr lang="de-DE" sz="2400" baseline="0"/>
              <a:t> Amount of Email pro Category</a:t>
            </a:r>
          </a:p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aseline="0"/>
              <a:t>green = positive</a:t>
            </a:r>
            <a:endParaRPr lang="de-DE" sz="2400" baseline="0"/>
          </a:p>
          <a:p>
            <a:pPr>
              <a:defRPr sz="2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aseline="0"/>
              <a:t>red = negative</a:t>
            </a:r>
            <a:endParaRPr lang="de-DE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Analysissheet!$A$12:$A$18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B-46F4-BEED-D8B717049053}"/>
            </c:ext>
          </c:extLst>
        </c:ser>
        <c:ser>
          <c:idx val="3"/>
          <c:order val="2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Analysissheet!$A$12:$A$18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B-46F4-BEED-D8B717049053}"/>
            </c:ext>
          </c:extLst>
        </c:ser>
        <c:ser>
          <c:idx val="2"/>
          <c:order val="3"/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Analysissheet!$A$12:$A$18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B-46F4-BEED-D8B71704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1833336"/>
        <c:axId val="181834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rgbClr val="00B050"/>
                  </a:solidFill>
                  <a:ln>
                    <a:noFill/>
                    <a:prstDash val="solid"/>
                  </a:ln>
                </c:spPr>
                <c:invertIfNegative val="0"/>
                <c:dLbls>
                  <c:spPr>
                    <a:noFill/>
                    <a:ln>
                      <a:noFill/>
                      <a:prstDash val="solid"/>
                    </a:ln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Analysissheet!$A$12:$A$18</c15:sqref>
                        </c15:formulaRef>
                      </c:ext>
                    </c:extLst>
                    <c:strCache>
                      <c:ptCount val="7"/>
                      <c:pt idx="0">
                        <c:v>Studiemedel</c:v>
                      </c:pt>
                      <c:pt idx="1">
                        <c:v>Studieresultat</c:v>
                      </c:pt>
                      <c:pt idx="2">
                        <c:v>Inkomst</c:v>
                      </c:pt>
                      <c:pt idx="3">
                        <c:v>Återbetalning</c:v>
                      </c:pt>
                      <c:pt idx="4">
                        <c:v>Väntetid</c:v>
                      </c:pt>
                      <c:pt idx="5">
                        <c:v>Studieförsäkran</c:v>
                      </c:pt>
                      <c:pt idx="6">
                        <c:v>Okategoriserad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Analysissheet!$B$12:$B$18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1B-46F4-BEED-D8B717049053}"/>
                  </c:ext>
                </c:extLst>
              </c15:ser>
            </c15:filteredBarSeries>
          </c:ext>
        </c:extLst>
      </c:barChart>
      <c:catAx>
        <c:axId val="18183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34512"/>
        <c:crosses val="autoZero"/>
        <c:auto val="1"/>
        <c:lblAlgn val="ctr"/>
        <c:lblOffset val="100"/>
        <c:noMultiLvlLbl val="0"/>
      </c:catAx>
      <c:valAx>
        <c:axId val="1818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3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KPI: The</a:t>
            </a:r>
            <a:r>
              <a:rPr lang="de-DE" baseline="0"/>
              <a:t> mood of all Emails</a:t>
            </a:r>
            <a:endParaRPr lang="de-DE"/>
          </a:p>
        </c:rich>
      </c:tx>
      <c:layout>
        <c:manualLayout>
          <c:xMode val="edge"/>
          <c:yMode val="edge"/>
          <c:x val="0.18403302448713646"/>
          <c:y val="8.24742268041237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explosion val="5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74F-403A-BEED-B462B1BC61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74F-403A-BEED-B462B1BC61C4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74F-403A-BEED-B462B1BC61C4}"/>
              </c:ext>
            </c:extLst>
          </c:dPt>
          <c:cat>
            <c:strRef>
              <c:f>Analysissheet!$A$2:$A$4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Analysissheet!$B$2:$B$4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4F-403A-BEED-B462B1BC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Categorisation:</a:t>
            </a:r>
            <a:r>
              <a:rPr lang="de-DE" baseline="0"/>
              <a:t> Amount of Email pro Category</a:t>
            </a:r>
            <a:r>
              <a:rPr lang="de-DE" sz="1100" baseline="0"/>
              <a:t>green = positive</a:t>
            </a:r>
            <a:br>
              <a:rPr lang="de-DE" baseline="0"/>
            </a:br>
            <a:endParaRPr lang="de-DE" baseline="0"/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aseline="0"/>
              <a:t>red = negative</a:t>
            </a:r>
            <a:endParaRPr lang="de-DE" sz="11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  <a:prstDash val="solid"/>
            </a:ln>
          </c:spPr>
          <c:invertIfNegative val="0"/>
          <c:cat>
            <c:strRef>
              <c:f>Analysissheet!$A$12:$A$18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BE3-9DB4-C6E8607270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Analysissheet!$A$12:$A$18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BE3-9DB4-C6E86072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1835296"/>
        <c:axId val="181836080"/>
      </c:barChart>
      <c:catAx>
        <c:axId val="18183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36080"/>
        <c:crosses val="autoZero"/>
        <c:auto val="1"/>
        <c:lblAlgn val="ctr"/>
        <c:lblOffset val="100"/>
        <c:noMultiLvlLbl val="0"/>
      </c:catAx>
      <c:valAx>
        <c:axId val="1818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3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152399</xdr:rowOff>
    </xdr:from>
    <xdr:to>
      <xdr:col>6</xdr:col>
      <xdr:colOff>180975</xdr:colOff>
      <xdr:row>27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180973</xdr:colOff>
      <xdr:row>4</xdr:row>
      <xdr:rowOff>154781</xdr:rowOff>
    </xdr:from>
    <xdr:to>
      <xdr:col>14</xdr:col>
      <xdr:colOff>690563</xdr:colOff>
      <xdr:row>27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409575</xdr:colOff>
      <xdr:row>0</xdr:row>
      <xdr:rowOff>0</xdr:rowOff>
    </xdr:from>
    <xdr:to>
      <xdr:col>3</xdr:col>
      <xdr:colOff>9525</xdr:colOff>
      <xdr:row>4</xdr:row>
      <xdr:rowOff>135658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450FF30-5DF0-4269-8E22-AE01D2EA3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0"/>
          <a:ext cx="1885950" cy="8595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502445</xdr:colOff>
      <xdr:row>0</xdr:row>
      <xdr:rowOff>109538</xdr:rowOff>
    </xdr:from>
    <xdr:to>
      <xdr:col>10</xdr:col>
      <xdr:colOff>371477</xdr:colOff>
      <xdr:row>5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211932</xdr:colOff>
      <xdr:row>9</xdr:row>
      <xdr:rowOff>164306</xdr:rowOff>
    </xdr:from>
    <xdr:to>
      <xdr:col>14</xdr:col>
      <xdr:colOff>211932</xdr:colOff>
      <xdr:row>25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H6" sqref="H6"/>
    </sheetView>
  </sheetViews>
  <sheetFormatPr baseColWidth="10" defaultColWidth="9.1328125" defaultRowHeight="14.25" x14ac:dyDescent="0.45"/>
  <cols>
    <col min="1" max="1" width="19.9296875" customWidth="1"/>
    <col min="2" max="2" width="11.53125" bestFit="1" customWidth="1"/>
    <col min="3" max="3" width="11.19921875" bestFit="1" customWidth="1"/>
    <col min="4" max="4" width="11.73046875" bestFit="1" customWidth="1"/>
    <col min="5" max="5" width="23.06640625" bestFit="1" customWidth="1"/>
  </cols>
  <sheetData>
    <row r="1" spans="1:4" x14ac:dyDescent="0.45">
      <c r="A1" s="4"/>
      <c r="B1" s="4"/>
      <c r="C1" s="4"/>
      <c r="D1" s="4"/>
    </row>
  </sheetData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"/>
  <sheetViews>
    <sheetView tabSelected="1" workbookViewId="0">
      <selection activeCell="P20" sqref="P20"/>
    </sheetView>
  </sheetViews>
  <sheetFormatPr baseColWidth="10" defaultColWidth="11.53125" defaultRowHeight="14.25" x14ac:dyDescent="0.45"/>
  <cols>
    <col min="1" max="26" width="10.6640625" style="3" customWidth="1"/>
  </cols>
  <sheetData>
    <row r="1" spans="2:15" ht="14.25" customHeight="1" x14ac:dyDescent="0.45">
      <c r="C1" s="6" t="s">
        <v>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2:15" ht="14.25" customHeight="1" x14ac:dyDescent="1.05"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4.25" customHeight="1" x14ac:dyDescent="1.05"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2:15" ht="14.25" customHeight="1" x14ac:dyDescent="1.05">
      <c r="B4" s="2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 x14ac:dyDescent="0.4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</sheetData>
  <mergeCells count="1">
    <mergeCell ref="C1:O5"/>
  </mergeCells>
  <pageMargins left="0.7" right="0.7" top="0.78740157499999996" bottom="0.78740157499999996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F5" sqref="F5"/>
    </sheetView>
  </sheetViews>
  <sheetFormatPr baseColWidth="10" defaultColWidth="11.53125" defaultRowHeight="14.25" x14ac:dyDescent="0.45"/>
  <sheetData>
    <row r="1" spans="1:5" x14ac:dyDescent="0.45">
      <c r="A1" t="s">
        <v>8</v>
      </c>
    </row>
    <row r="2" spans="1:5" x14ac:dyDescent="0.45">
      <c r="A2" t="s">
        <v>2</v>
      </c>
      <c r="B2" s="5">
        <f>C2/B5</f>
        <v>0</v>
      </c>
      <c r="C2">
        <f>COUNTIFS(Data!$C:$C,Analysissheet!A2)</f>
        <v>0</v>
      </c>
    </row>
    <row r="3" spans="1:5" x14ac:dyDescent="0.45">
      <c r="A3" t="s">
        <v>3</v>
      </c>
      <c r="B3" s="5">
        <f>C3/B5</f>
        <v>0</v>
      </c>
      <c r="C3">
        <f>COUNTIFS(Data!$C:$C,Analysissheet!A3)</f>
        <v>0</v>
      </c>
    </row>
    <row r="4" spans="1:5" x14ac:dyDescent="0.45">
      <c r="A4" t="s">
        <v>16</v>
      </c>
      <c r="B4" s="5">
        <f>C4/B5</f>
        <v>0</v>
      </c>
      <c r="C4">
        <f>COUNTIFS(Data!$C:$C,Analysissheet!A4)</f>
        <v>0</v>
      </c>
    </row>
    <row r="5" spans="1:5" x14ac:dyDescent="0.45">
      <c r="A5" t="s">
        <v>9</v>
      </c>
      <c r="B5">
        <f>COUNTA(Data!A:A)-1</f>
        <v>-1</v>
      </c>
      <c r="C5">
        <f>COUNTA(Data!B:B)-1</f>
        <v>-1</v>
      </c>
    </row>
    <row r="11" spans="1:5" x14ac:dyDescent="0.45">
      <c r="A11" t="s">
        <v>0</v>
      </c>
      <c r="B11" t="s">
        <v>10</v>
      </c>
      <c r="C11" t="s">
        <v>11</v>
      </c>
      <c r="D11" t="s">
        <v>12</v>
      </c>
      <c r="E11" t="s">
        <v>17</v>
      </c>
    </row>
    <row r="12" spans="1:5" x14ac:dyDescent="0.45">
      <c r="A12" s="1" t="s">
        <v>4</v>
      </c>
      <c r="B12">
        <f>COUNTIFS(Data!$B:$B,Analysissheet!A12)</f>
        <v>0</v>
      </c>
      <c r="C12">
        <f>COUNTIFS(Data!$C:$C,$A$2,Data!$B:$B,Analysissheet!A12)</f>
        <v>0</v>
      </c>
      <c r="D12">
        <f>COUNTIFS(Data!$C:$C,$A$3,Data!$B:$B,Analysissheet!A12)</f>
        <v>0</v>
      </c>
      <c r="E12">
        <f>COUNTIFS(Data!$C:$C,$A$4,Data!$B:$B,Analysissheet!A12)</f>
        <v>0</v>
      </c>
    </row>
    <row r="13" spans="1:5" x14ac:dyDescent="0.45">
      <c r="A13" t="s">
        <v>13</v>
      </c>
      <c r="B13">
        <f>COUNTIFS(Data!$B:$B,Analysissheet!A13)</f>
        <v>0</v>
      </c>
      <c r="C13">
        <f>COUNTIFS(Data!$C:$C,$A$2,Data!$B:$B,Analysissheet!A13)</f>
        <v>0</v>
      </c>
      <c r="D13">
        <f>COUNTIFS(Data!$C:$C,$A$3,Data!$B:$B,Analysissheet!A13)</f>
        <v>0</v>
      </c>
      <c r="E13">
        <f>COUNTIFS(Data!$C:$C,$A$4,Data!$B:$B,Analysissheet!A13)</f>
        <v>0</v>
      </c>
    </row>
    <row r="14" spans="1:5" x14ac:dyDescent="0.45">
      <c r="A14" t="s">
        <v>1</v>
      </c>
      <c r="B14">
        <f>COUNTIFS(Data!$B:$B,Analysissheet!A14)</f>
        <v>0</v>
      </c>
      <c r="C14">
        <f>COUNTIFS(Data!$C:$C,$A$2,Data!$B:$B,Analysissheet!A14)</f>
        <v>0</v>
      </c>
      <c r="D14">
        <f>COUNTIFS(Data!$C:$C,$A$3,Data!$B:$B,Analysissheet!A14)</f>
        <v>0</v>
      </c>
      <c r="E14">
        <f>COUNTIFS(Data!$C:$C,$A$4,Data!$B:$B,Analysissheet!A14)</f>
        <v>0</v>
      </c>
    </row>
    <row r="15" spans="1:5" x14ac:dyDescent="0.45">
      <c r="A15" t="s">
        <v>6</v>
      </c>
      <c r="B15">
        <f>COUNTIFS(Data!$B:$B,Analysissheet!A15)</f>
        <v>0</v>
      </c>
      <c r="C15">
        <f>COUNTIFS(Data!$C:$C,$A$2,Data!$B:$B,Analysissheet!A15)</f>
        <v>0</v>
      </c>
      <c r="D15">
        <f>COUNTIFS(Data!$C:$C,$A$3,Data!$B:$B,Analysissheet!A15)</f>
        <v>0</v>
      </c>
      <c r="E15">
        <f>COUNTIFS(Data!$C:$C,$A$4,Data!$B:$B,Analysissheet!A15)</f>
        <v>0</v>
      </c>
    </row>
    <row r="16" spans="1:5" x14ac:dyDescent="0.45">
      <c r="A16" t="s">
        <v>5</v>
      </c>
      <c r="B16">
        <f>COUNTIFS(Data!$B:$B,Analysissheet!A16)</f>
        <v>0</v>
      </c>
      <c r="C16">
        <f>COUNTIFS(Data!$C:$C,$A$2,Data!$B:$B,Analysissheet!A16)</f>
        <v>0</v>
      </c>
      <c r="D16">
        <f>COUNTIFS(Data!$C:$C,$A$3,Data!$B:$B,Analysissheet!A16)</f>
        <v>0</v>
      </c>
      <c r="E16">
        <f>COUNTIFS(Data!$C:$C,$A$4,Data!$B:$B,Analysissheet!A16)</f>
        <v>0</v>
      </c>
    </row>
    <row r="17" spans="1:5" x14ac:dyDescent="0.45">
      <c r="A17" t="s">
        <v>14</v>
      </c>
      <c r="B17">
        <f>COUNTIFS(Data!$B:$B,Analysissheet!A17)</f>
        <v>0</v>
      </c>
      <c r="C17">
        <f>COUNTIFS(Data!$C:$C,$A$2,Data!$B:$B,Analysissheet!A17)</f>
        <v>0</v>
      </c>
      <c r="D17">
        <f>COUNTIFS(Data!$C:$C,$A$3,Data!$B:$B,Analysissheet!A17)</f>
        <v>0</v>
      </c>
      <c r="E17">
        <f>COUNTIFS(Data!$C:$C,$A$4,Data!$B:$B,Analysissheet!A17)</f>
        <v>0</v>
      </c>
    </row>
    <row r="18" spans="1:5" x14ac:dyDescent="0.45">
      <c r="A18" t="s">
        <v>15</v>
      </c>
      <c r="B18">
        <f>COUNTIFS(Data!$B:$B,Analysissheet!A18)</f>
        <v>0</v>
      </c>
      <c r="C18">
        <f>COUNTIFS(Data!$C:$C,$A$2,Data!$B:$B,Analysissheet!A18)</f>
        <v>0</v>
      </c>
      <c r="D18">
        <f>COUNTIFS(Data!$C:$C,$A$3,Data!$B:$B,Analysissheet!A18)</f>
        <v>0</v>
      </c>
      <c r="E18">
        <f>COUNTIFS(Data!$C:$C,$A$4,Data!$B:$B,Analysissheet!A18)</f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Dashboard</vt:lpstr>
      <vt:lpstr>Analysissheet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Wywiol</cp:lastModifiedBy>
  <dcterms:created xsi:type="dcterms:W3CDTF">2019-10-22T14:45:52Z</dcterms:created>
  <dcterms:modified xsi:type="dcterms:W3CDTF">2019-11-01T09:16:38Z</dcterms:modified>
</cp:coreProperties>
</file>