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codeName="ThisWorkbook"/>
  <mc:AlternateContent xmlns:mc="http://schemas.openxmlformats.org/markup-compatibility/2006">
    <mc:Choice Requires="x15">
      <x15ac:absPath xmlns:x15ac="http://schemas.microsoft.com/office/spreadsheetml/2010/11/ac" url="C:\Users\Wing\Downloads\"/>
    </mc:Choice>
  </mc:AlternateContent>
  <bookViews>
    <workbookView xWindow="900" yWindow="60" windowWidth="11628" windowHeight="8220" tabRatio="875"/>
  </bookViews>
  <sheets>
    <sheet name="Invoice" sheetId="1" r:id="rId1"/>
    <sheet name="Sales Report" sheetId="7" r:id="rId2"/>
    <sheet name="Customer Report" sheetId="6" r:id="rId3"/>
    <sheet name="Product Report" sheetId="5" r:id="rId4"/>
    <sheet name="Customer Statement" sheetId="4" r:id="rId5"/>
    <sheet name="Sales Rep. Report" sheetId="3" r:id="rId6"/>
    <sheet name="Payment Report" sheetId="8" r:id="rId7"/>
    <sheet name="Office-Kit.com.System" sheetId="2" state="veryHidden" r:id="rId8"/>
  </sheets>
  <externalReferences>
    <externalReference r:id="rId9"/>
  </externalReferences>
  <definedNames>
    <definedName name="oknBalanceDue">Invoice!$U$40</definedName>
    <definedName name="oknCompanyAddress">Invoice!$F$3</definedName>
    <definedName name="oknCompanyCityStateZip">Invoice!$F$4</definedName>
    <definedName name="oknCompanyContact">Invoice!$F$5</definedName>
    <definedName name="oknCompanyName">Invoice!$F$2</definedName>
    <definedName name="oknCost_1">Invoice!$B$22</definedName>
    <definedName name="oknCost_10">Invoice!$B$31</definedName>
    <definedName name="oknCost_11">Invoice!$B$32</definedName>
    <definedName name="oknCost_12">Invoice!$B$33</definedName>
    <definedName name="oknCost_2">Invoice!$B$23</definedName>
    <definedName name="oknCost_3">Invoice!$B$24</definedName>
    <definedName name="oknCost_4">Invoice!$B$25</definedName>
    <definedName name="oknCost_5">Invoice!$B$26</definedName>
    <definedName name="oknCost_6">Invoice!$B$27</definedName>
    <definedName name="oknCost_7">Invoice!$B$28</definedName>
    <definedName name="oknCost_8">Invoice!$B$29</definedName>
    <definedName name="oknCost_9">Invoice!$B$30</definedName>
    <definedName name="oknCsDateFrom">'Customer Statement'!$C$16</definedName>
    <definedName name="oknCsDateTo">'Customer Statement'!$C$17</definedName>
    <definedName name="oknCsHdrAddress">'Customer Statement'!$C$10</definedName>
    <definedName name="oknCsHdrBalanceCurrent">'Customer Statement'!$H$9</definedName>
    <definedName name="oknCsHdrBalanceForward">'Customer Statement'!$H$8</definedName>
    <definedName name="oknCsHdrCityStateZip">'Customer Statement'!$C$11</definedName>
    <definedName name="oknCsHdrCountry">'Customer Statement'!$C$12</definedName>
    <definedName name="oknCsHdrCustomerID">'Customer Statement'!$C$8</definedName>
    <definedName name="oknCsHdrCustomerName">'Customer Statement'!$C$9</definedName>
    <definedName name="oknCsHdrInvoiceTotal">'Customer Statement'!$H$11</definedName>
    <definedName name="oknCsHdrPaymentTotal">'Customer Statement'!$H$12</definedName>
    <definedName name="oknCsHdrPhone">'Customer Statement'!$C$13</definedName>
    <definedName name="oknCsStatementAmount">'Customer Statement'!$G$19</definedName>
    <definedName name="oknCsStatementBalance">'Customer Statement'!$H$19</definedName>
    <definedName name="oknCsStatementDate">'Customer Statement'!$B$19</definedName>
    <definedName name="oknCsStatementDesc">'Customer Statement'!$C$19</definedName>
    <definedName name="oknCsStatementDocID">'Customer Statement'!$D$19</definedName>
    <definedName name="oknCsStatementDueDate">'Customer Statement'!$E$19</definedName>
    <definedName name="oknCsStatementStatus">'Customer Statement'!$F$19</definedName>
    <definedName name="oknCustomerContact_1">Invoice!$X$22</definedName>
    <definedName name="oknCustomerContact_10">Invoice!$X$31</definedName>
    <definedName name="oknCustomerContact_11">Invoice!$X$32</definedName>
    <definedName name="oknCustomerContact_12">Invoice!$X$33</definedName>
    <definedName name="oknCustomerContact_2">Invoice!$X$23</definedName>
    <definedName name="oknCustomerContact_3">Invoice!$X$24</definedName>
    <definedName name="oknCustomerContact_4">Invoice!$X$25</definedName>
    <definedName name="oknCustomerContact_5">Invoice!$X$26</definedName>
    <definedName name="oknCustomerContact_6">Invoice!$X$27</definedName>
    <definedName name="oknCustomerContact_7">Invoice!$X$28</definedName>
    <definedName name="oknCustomerContact_8">Invoice!$X$29</definedName>
    <definedName name="oknCustomerContact_9">Invoice!$X$30</definedName>
    <definedName name="oknCustomerName_1">Invoice!$W$22</definedName>
    <definedName name="oknCustomerName_10">Invoice!$W$31</definedName>
    <definedName name="oknCustomerName_11">Invoice!$W$32</definedName>
    <definedName name="oknCustomerName_12">Invoice!$W$33</definedName>
    <definedName name="oknCustomerName_2">Invoice!$W$23</definedName>
    <definedName name="oknCustomerName_3">Invoice!$W$24</definedName>
    <definedName name="oknCustomerName_4">Invoice!$W$25</definedName>
    <definedName name="oknCustomerName_5">Invoice!$W$26</definedName>
    <definedName name="oknCustomerName_6">Invoice!$W$27</definedName>
    <definedName name="oknCustomerName_7">Invoice!$W$28</definedName>
    <definedName name="oknCustomerName_8">Invoice!$W$29</definedName>
    <definedName name="oknCustomerName_9">Invoice!$W$30</definedName>
    <definedName name="oknDatabaseName">Invoice!$N$3</definedName>
    <definedName name="oknDiscountAmount">Invoice!$K$35</definedName>
    <definedName name="oknDueDate">Invoice!$K$19</definedName>
    <definedName name="oknExtractingEmailInvoice" hidden="1">'Office-Kit.com.System'!$B$14</definedName>
    <definedName name="oknExtractingInvoiceCopyPageSetup" hidden="1">'Office-Kit.com.System'!$B$17</definedName>
    <definedName name="oknExtractingInvoiceRemoveRowCol" hidden="1">'Office-Kit.com.System'!$B$11</definedName>
    <definedName name="oknExtractingProtectPwd" hidden="1">'Office-Kit.com.System'!$B$13</definedName>
    <definedName name="oknExtractingProtectWorksheet" hidden="1">'Office-Kit.com.System'!$B$12</definedName>
    <definedName name="oknExtractingReportRemoveRowCol" hidden="1">'Office-Kit.com.System'!$B$10</definedName>
    <definedName name="oknExtractingRowsToRemoveOnReportWorksheet" hidden="1">'Office-Kit.com.System'!$B$16</definedName>
    <definedName name="oknExtractingWhereToPlaceNewInvoice" hidden="1">'Office-Kit.com.System'!$B$15</definedName>
    <definedName name="oknInvoiceBodyMaxNumber" hidden="1">'Office-Kit.com.System'!$B$19</definedName>
    <definedName name="oknInvoiceBodyMinNumber" hidden="1">'Office-Kit.com.System'!$B$18</definedName>
    <definedName name="oknInvoiceDate">Invoice!$K$4</definedName>
    <definedName name="oknInvoiceID">Invoice!$K$5</definedName>
    <definedName name="oknLineTotal_1">Invoice!$K$22</definedName>
    <definedName name="oknLineTotal_10">Invoice!$K$31</definedName>
    <definedName name="oknLineTotal_11">Invoice!$K$32</definedName>
    <definedName name="oknLineTotal_12">Invoice!$K$33</definedName>
    <definedName name="oknLineTotal_2">Invoice!$K$23</definedName>
    <definedName name="oknLineTotal_3">Invoice!$K$24</definedName>
    <definedName name="oknLineTotal_4">Invoice!$K$25</definedName>
    <definedName name="oknLineTotal_5">Invoice!$K$26</definedName>
    <definedName name="oknLineTotal_6">Invoice!$K$27</definedName>
    <definedName name="oknLineTotal_7">Invoice!$K$28</definedName>
    <definedName name="oknLineTotal_8">Invoice!$K$29</definedName>
    <definedName name="oknLineTotal_9">Invoice!$K$30</definedName>
    <definedName name="oknLineTotalTaxable">Invoice!$B$34</definedName>
    <definedName name="oknNotes">Invoice!#REF!</definedName>
    <definedName name="oknOrderID">Invoice!$D$19</definedName>
    <definedName name="oknPaymentAmount">Invoice!$F$42</definedName>
    <definedName name="oknPaymentCheckNumber">Invoice!#REF!</definedName>
    <definedName name="oknPaymentCreatedDate">Invoice!$D$42</definedName>
    <definedName name="oknPaymentDetail">Invoice!$D$43:$K$45</definedName>
    <definedName name="oknPaymentNotes">Invoice!$K$42</definedName>
    <definedName name="oknPaymentPaymentTerm">Invoice!$H$42</definedName>
    <definedName name="oknPayments">Invoice!$B$39</definedName>
    <definedName name="oknPaymentTerm">Invoice!$J$19</definedName>
    <definedName name="oknPaymentTotalApplied">Invoice!$G$42</definedName>
    <definedName name="oknPrAmount">'Payment Report'!$G$12</definedName>
    <definedName name="oknPrCheckNumber">'Payment Report'!$E$12</definedName>
    <definedName name="oknPrCreatedDate">'Payment Report'!$C$12</definedName>
    <definedName name="oknPrDateFrom">'Payment Report'!$C$8</definedName>
    <definedName name="oknPrDateTo">'Payment Report'!$C$9</definedName>
    <definedName name="oknPrice_1">Invoice!$J$22</definedName>
    <definedName name="oknPrice_10">Invoice!$J$31</definedName>
    <definedName name="oknPrice_11">Invoice!$J$32</definedName>
    <definedName name="oknPrice_12">Invoice!$J$33</definedName>
    <definedName name="oknPrice_2">Invoice!$J$23</definedName>
    <definedName name="oknPrice_3">Invoice!$J$24</definedName>
    <definedName name="oknPrice_4">Invoice!$J$25</definedName>
    <definedName name="oknPrice_5">Invoice!$J$26</definedName>
    <definedName name="oknPrice_6">Invoice!$J$27</definedName>
    <definedName name="oknPrice_7">Invoice!$J$28</definedName>
    <definedName name="oknPrice_8">Invoice!$J$29</definedName>
    <definedName name="oknPrice_9">Invoice!$J$30</definedName>
    <definedName name="oknPrInvoiceID">'Payment Report'!$D$12</definedName>
    <definedName name="oknPrNotes">'Payment Report'!$F$12</definedName>
    <definedName name="oknProductID_1">Invoice!$O$22</definedName>
    <definedName name="oknProductID_10">Invoice!$O$31</definedName>
    <definedName name="oknProductID_11">Invoice!$O$32</definedName>
    <definedName name="oknProductID_12">Invoice!$O$33</definedName>
    <definedName name="oknProductID_2">Invoice!$O$23</definedName>
    <definedName name="oknProductID_3">Invoice!$O$24</definedName>
    <definedName name="oknProductID_4">Invoice!$O$25</definedName>
    <definedName name="oknProductID_5">Invoice!$O$26</definedName>
    <definedName name="oknProductID_6">Invoice!$O$27</definedName>
    <definedName name="oknProductID_7">Invoice!$O$28</definedName>
    <definedName name="oknProductID_8">Invoice!$O$29</definedName>
    <definedName name="oknProductID_9">Invoice!$O$30</definedName>
    <definedName name="oknProductName_1">Invoice!$D$22</definedName>
    <definedName name="oknProductName_10">Invoice!$D$31</definedName>
    <definedName name="oknProductName_11">Invoice!$D$32</definedName>
    <definedName name="oknProductName_12">Invoice!$D$33</definedName>
    <definedName name="oknProductName_2">Invoice!$D$23</definedName>
    <definedName name="oknProductName_3">Invoice!$D$24</definedName>
    <definedName name="oknProductName_4">Invoice!$D$25</definedName>
    <definedName name="oknProductName_5">Invoice!$D$26</definedName>
    <definedName name="oknProductName_6">Invoice!$D$27</definedName>
    <definedName name="oknProductName_7">Invoice!$D$28</definedName>
    <definedName name="oknProductName_8">Invoice!$D$29</definedName>
    <definedName name="oknProductName_9">Invoice!$D$30</definedName>
    <definedName name="oknPrPaymentTerm">'Payment Report'!$B$12</definedName>
    <definedName name="oknPrTotalApplied">'Payment Report'!$H$12</definedName>
    <definedName name="oknPrWhoID">'Payment Report'!$I$12</definedName>
    <definedName name="oknPrWhoName">'Payment Report'!$J$12</definedName>
    <definedName name="oknQuantity_1">Invoice!$I$22</definedName>
    <definedName name="oknQuantity_10">Invoice!$I$31</definedName>
    <definedName name="oknQuantity_11">Invoice!$I$32</definedName>
    <definedName name="oknQuantity_12">Invoice!$I$33</definedName>
    <definedName name="oknQuantity_2">Invoice!$I$23</definedName>
    <definedName name="oknQuantity_3">Invoice!$I$24</definedName>
    <definedName name="oknQuantity_4">Invoice!$I$25</definedName>
    <definedName name="oknQuantity_5">Invoice!$I$26</definedName>
    <definedName name="oknQuantity_6">Invoice!$I$27</definedName>
    <definedName name="oknQuantity_7">Invoice!$I$28</definedName>
    <definedName name="oknQuantity_8">Invoice!$I$29</definedName>
    <definedName name="oknQuantity_9">Invoice!$I$30</definedName>
    <definedName name="oknRcBalanceDue">'Customer Report'!$K$10</definedName>
    <definedName name="oknRcDateFrom">'Customer Report'!$C$7</definedName>
    <definedName name="oknRcDateTo">'Customer Report'!$C$8</definedName>
    <definedName name="oknRcDueDate">'Customer Report'!$N$10</definedName>
    <definedName name="oknRcInvoiceCost">'Customer Report'!$F$10</definedName>
    <definedName name="oknRcInvoiceDate">'Customer Report'!$C$10</definedName>
    <definedName name="oknRcInvoiceID">'Customer Report'!$E$10</definedName>
    <definedName name="oknRcOrderID">'Customer Report'!$O$10</definedName>
    <definedName name="oknRcPayments">'Customer Report'!$J$10</definedName>
    <definedName name="oknRcPaymentTerm">'Customer Report'!$Q$10</definedName>
    <definedName name="oknRcSalesRepName">'Customer Report'!$P$10</definedName>
    <definedName name="oknRcShippingCost">'Customer Report'!$I$10</definedName>
    <definedName name="oknRcSubtotal">'Customer Report'!$L$10</definedName>
    <definedName name="oknRcTax1">'Customer Report'!$G$10</definedName>
    <definedName name="oknRcTax2">'Customer Report'!$H$10</definedName>
    <definedName name="oknRcTotal">'Customer Report'!$M$10</definedName>
    <definedName name="oknRcWhoID">'Customer Report'!$B$10</definedName>
    <definedName name="oknRcWhoName">'Customer Report'!$D$10</definedName>
    <definedName name="oknRpCost">'Product Report'!$I$10</definedName>
    <definedName name="oknRpCustomerContact">'Product Report'!$K$10</definedName>
    <definedName name="oknRpCustomerName">'Product Report'!$J$10</definedName>
    <definedName name="oknRpDateFrom">'Product Report'!$C$7</definedName>
    <definedName name="oknRpDateTo">'Product Report'!$C$8</definedName>
    <definedName name="oknRpInvoiceDate">'Product Report'!$C$10</definedName>
    <definedName name="oknRpInvoiceID">'Product Report'!$D$10</definedName>
    <definedName name="oknRpLineTotal">'Product Report'!$H$10</definedName>
    <definedName name="oknRpPrice">'Product Report'!$G$10</definedName>
    <definedName name="oknRpProductID">'Product Report'!$B$10</definedName>
    <definedName name="oknRpProductName">'Product Report'!$E$10</definedName>
    <definedName name="oknRpQuantity">'Product Report'!$F$10</definedName>
    <definedName name="oknRrBalanceDue">'Sales Rep. Report'!$M$12</definedName>
    <definedName name="oknRrDateFrom">'Sales Rep. Report'!$C$8</definedName>
    <definedName name="oknRrDateTo">'Sales Rep. Report'!$C$9</definedName>
    <definedName name="oknRrDueDate">'Sales Rep. Report'!$N$12</definedName>
    <definedName name="oknRrInvoiceCost">'Sales Rep. Report'!$F$12</definedName>
    <definedName name="oknRrInvoiceDate">'Sales Rep. Report'!$C$12</definedName>
    <definedName name="oknRrInvoiceID">'Sales Rep. Report'!$E$12</definedName>
    <definedName name="oknRrOrderID">'Sales Rep. Report'!$D$12</definedName>
    <definedName name="oknRrPayments">'Sales Rep. Report'!$K$12</definedName>
    <definedName name="oknRrSalesRepName">'Sales Rep. Report'!$B$12</definedName>
    <definedName name="oknRrShippingCost">'Sales Rep. Report'!$I$12</definedName>
    <definedName name="oknRrSubtotal">'Sales Rep. Report'!$L$12</definedName>
    <definedName name="oknRrTax1">'Sales Rep. Report'!$G$12</definedName>
    <definedName name="oknRrTax2">'Sales Rep. Report'!$H$12</definedName>
    <definedName name="oknRrTotal">'Sales Rep. Report'!$J$12</definedName>
    <definedName name="oknRsBalanceDue">'Sales Report'!$N$11</definedName>
    <definedName name="oknRsDateFrom">'Sales Report'!$C$8</definedName>
    <definedName name="oknRsDateTo">'Sales Report'!$C$9</definedName>
    <definedName name="oknRsDueDate">'Sales Report'!$O$11</definedName>
    <definedName name="oknRsInvoiceCost">'Sales Report'!$D$11</definedName>
    <definedName name="oknRsInvoiceDate">'Sales Report'!$C$11</definedName>
    <definedName name="oknRsInvoiceID">'Sales Report'!$E$11</definedName>
    <definedName name="oknRsOrderID">'Sales Report'!$F$11</definedName>
    <definedName name="oknRsPayments">'Sales Report'!$M$11</definedName>
    <definedName name="oknRsPaymentTerm">'Sales Report'!$P$11</definedName>
    <definedName name="oknRsSalesRepName">'Sales Report'!$G$11</definedName>
    <definedName name="oknRsShippingCost">'Sales Report'!$I$11</definedName>
    <definedName name="oknRsSubTotal">'Sales Report'!$H$11</definedName>
    <definedName name="oknRsTax1">'Sales Report'!$J$11</definedName>
    <definedName name="oknRsTax2">'Sales Report'!$K$11</definedName>
    <definedName name="oknRsTotal">'Sales Report'!$L$11</definedName>
    <definedName name="oknRsWhoName">'Sales Report'!$Q$11</definedName>
    <definedName name="oknRsYearMonth">'Sales Report'!$B$11</definedName>
    <definedName name="oknSalesRepName">Invoice!$F$19</definedName>
    <definedName name="oknSavingInvoiceClearWorksheet" hidden="1">'Office-Kit.com.System'!$B$9</definedName>
    <definedName name="oknSavingInvoicePromptForPayment" hidden="1">'Office-Kit.com.System'!$B$8</definedName>
    <definedName name="oknShipAddress">Invoice!$J$10</definedName>
    <definedName name="oknShipCityStateZip">Invoice!$J$11</definedName>
    <definedName name="oknShipContact">Invoice!$J$14</definedName>
    <definedName name="oknShipCountry">Invoice!$J$13</definedName>
    <definedName name="oknShipDate">Invoice!$H$19</definedName>
    <definedName name="oknShipName">Invoice!$J$9</definedName>
    <definedName name="oknShippingCost">Invoice!$K$37</definedName>
    <definedName name="oknShipVia">Invoice!$I$19</definedName>
    <definedName name="oknShipZipPostcode">Invoice!$J$12</definedName>
    <definedName name="oknStatus">Invoice!$N$5</definedName>
    <definedName name="oknSubTotal">Invoice!$K$34</definedName>
    <definedName name="oknTax1">Invoice!$K$36</definedName>
    <definedName name="oknTax1Name">Invoice!$I$36</definedName>
    <definedName name="oknTax1Rate">Invoice!$J$36</definedName>
    <definedName name="oknTax1RateDefault">Invoice!$A$12</definedName>
    <definedName name="oknTax2">Invoice!#REF!</definedName>
    <definedName name="oknTax2IsAppliedToTax1">Invoice!$A$10</definedName>
    <definedName name="oknTax2Name">Invoice!#REF!</definedName>
    <definedName name="oknTax2Rate">Invoice!#REF!</definedName>
    <definedName name="oknTax2RateDefault">Invoice!$A$14</definedName>
    <definedName name="oknTaxable_1">Invoice!$A$22</definedName>
    <definedName name="oknTaxable_10">Invoice!$A$31</definedName>
    <definedName name="oknTaxable_11">Invoice!$A$32</definedName>
    <definedName name="oknTaxable_12">Invoice!$A$33</definedName>
    <definedName name="oknTaxable_2">Invoice!$A$23</definedName>
    <definedName name="oknTaxable_3">Invoice!$A$24</definedName>
    <definedName name="oknTaxable_4">Invoice!$A$25</definedName>
    <definedName name="oknTaxable_5">Invoice!$A$26</definedName>
    <definedName name="oknTaxable_6">Invoice!$A$27</definedName>
    <definedName name="oknTaxable_7">Invoice!$A$28</definedName>
    <definedName name="oknTaxable_8">Invoice!$A$29</definedName>
    <definedName name="oknTaxable_9">Invoice!$A$30</definedName>
    <definedName name="oknTaxTotalIncludingShippingCost">Invoice!$A$11</definedName>
    <definedName name="oknTaxType">Invoice!$A$8</definedName>
    <definedName name="oknTotal">Invoice!$K$38</definedName>
    <definedName name="oknWhoAddress">Invoice!$F$10</definedName>
    <definedName name="oknWhoCityStateZip">Invoice!$F$11</definedName>
    <definedName name="oknWhoCountry">Invoice!$F$13</definedName>
    <definedName name="oknWhoEmail">Invoice!$F$15</definedName>
    <definedName name="oknWhoID">Invoice!$F$16</definedName>
    <definedName name="oknWhoName">Invoice!$F$9</definedName>
    <definedName name="oknWhoPhone">Invoice!$F$14</definedName>
    <definedName name="oknWhoZipPostcode">Invoice!$F$12</definedName>
    <definedName name="oknZ2DONTREMOVESoftwareID" hidden="1">'Office-Kit.com.System'!$B$5</definedName>
    <definedName name="oknZZDONTREMOVEAllowIncompleteLine" localSheetId="7" hidden="1">'Office-Kit.com.System'!$B$20</definedName>
    <definedName name="oknZZDONTREMOVEAllowZeroLineTotal" localSheetId="7" hidden="1">'Office-Kit.com.System'!$B$22</definedName>
    <definedName name="oknZZDONTREMOVEDatabasePath" hidden="1">'Office-Kit.com.System'!$B$6</definedName>
    <definedName name="oknZZDONTREMOVEDisallowNegativeStcok" localSheetId="7" hidden="1">'Office-Kit.com.System'!$B$25</definedName>
    <definedName name="oknZZDONTREMOVEHowToCloseWorkbook" hidden="1">'Office-Kit.com.System'!$B$7</definedName>
    <definedName name="oknZZDONTREMOVER" localSheetId="7" hidden="1">'Office-Kit.com.System'!$B$24</definedName>
    <definedName name="oknZZDONTREMOVEU" localSheetId="7" hidden="1">'Office-Kit.com.System'!$B$23</definedName>
    <definedName name="_xlnm.Print_Area" localSheetId="2">'Customer Report'!$B$11:$Q$13</definedName>
    <definedName name="_xlnm.Print_Area" localSheetId="4">'Customer Statement'!$B$20:$H$25</definedName>
    <definedName name="_xlnm.Print_Area" localSheetId="0">Invoice!$D$2:$K$46</definedName>
    <definedName name="_xlnm.Print_Area" localSheetId="6">'Payment Report'!$B$13:$J$16</definedName>
    <definedName name="_xlnm.Print_Area" localSheetId="3">'Product Report'!$B$11:$K$15</definedName>
    <definedName name="_xlnm.Print_Area" localSheetId="5">'Sales Rep. Report'!$B$13:$N$16</definedName>
    <definedName name="_xlnm.Print_Area" localSheetId="1">'Sales Report'!$B$12:$Q$259</definedName>
    <definedName name="_xlnm.Print_Titles" localSheetId="2">'Customer Report'!$1:$10</definedName>
    <definedName name="_xlnm.Print_Titles" localSheetId="4">'Customer Statement'!$1:$19</definedName>
    <definedName name="_xlnm.Print_Titles" localSheetId="0">Invoice!$2:$21</definedName>
    <definedName name="_xlnm.Print_Titles" localSheetId="6">'Payment Report'!$1:$12</definedName>
    <definedName name="_xlnm.Print_Titles" localSheetId="3">'Product Report'!$2:$10</definedName>
    <definedName name="_xlnm.Print_Titles" localSheetId="5">'Sales Rep. Report'!$1:$12</definedName>
    <definedName name="_xlnm.Print_Titles" localSheetId="1">'Sales Report'!$2:$11</definedName>
  </definedNames>
  <calcPr calcId="152511"/>
  <fileRecoveryPr autoRecover="0"/>
</workbook>
</file>

<file path=xl/calcChain.xml><?xml version="1.0" encoding="utf-8"?>
<calcChain xmlns="http://schemas.openxmlformats.org/spreadsheetml/2006/main">
  <c r="X23" i="1" l="1"/>
  <c r="X24" i="1"/>
  <c r="X25" i="1"/>
  <c r="X26" i="1"/>
  <c r="X27" i="1"/>
  <c r="X28" i="1"/>
  <c r="X29" i="1"/>
  <c r="X30" i="1"/>
  <c r="X31" i="1"/>
  <c r="X32" i="1"/>
  <c r="X33" i="1"/>
  <c r="X22" i="1"/>
  <c r="W23" i="1"/>
  <c r="W24" i="1"/>
  <c r="W25" i="1"/>
  <c r="W26" i="1"/>
  <c r="W27" i="1"/>
  <c r="W28" i="1"/>
  <c r="W29" i="1"/>
  <c r="W30" i="1"/>
  <c r="W31" i="1"/>
  <c r="W32" i="1"/>
  <c r="W33" i="1"/>
  <c r="W22" i="1"/>
  <c r="U39" i="1" l="1"/>
  <c r="K22" i="1"/>
  <c r="K23" i="1"/>
  <c r="K24" i="1"/>
  <c r="K25" i="1"/>
  <c r="K26" i="1"/>
  <c r="K27" i="1"/>
  <c r="K28" i="1"/>
  <c r="K29" i="1"/>
  <c r="K30" i="1"/>
  <c r="K31" i="1"/>
  <c r="K32" i="1"/>
  <c r="K33" i="1"/>
  <c r="B2" i="8"/>
  <c r="B3" i="8"/>
  <c r="B4" i="8"/>
  <c r="B5" i="8"/>
  <c r="B5" i="6"/>
  <c r="B4" i="6"/>
  <c r="B3" i="6"/>
  <c r="B2" i="6"/>
  <c r="H10" i="6"/>
  <c r="G10" i="6"/>
  <c r="B5" i="4"/>
  <c r="B4" i="4"/>
  <c r="B3" i="4"/>
  <c r="B2" i="4"/>
  <c r="B5" i="5"/>
  <c r="B4" i="5"/>
  <c r="B3" i="5"/>
  <c r="B2" i="5"/>
  <c r="B5" i="3"/>
  <c r="B4" i="3"/>
  <c r="B3" i="3"/>
  <c r="B2" i="3"/>
  <c r="H12" i="3"/>
  <c r="G12" i="3"/>
  <c r="B5" i="7"/>
  <c r="B4" i="7"/>
  <c r="B3" i="7"/>
  <c r="B2" i="7"/>
  <c r="K11" i="7"/>
  <c r="J11" i="7"/>
  <c r="K34" i="1" l="1"/>
  <c r="B34" i="1" a="1"/>
  <c r="B34" i="1" s="1"/>
  <c r="K36" i="1" l="1"/>
  <c r="K38" i="1" s="1"/>
  <c r="U40" i="1" l="1"/>
</calcChain>
</file>

<file path=xl/sharedStrings.xml><?xml version="1.0" encoding="utf-8"?>
<sst xmlns="http://schemas.openxmlformats.org/spreadsheetml/2006/main" count="189" uniqueCount="135">
  <si>
    <t>DATE:</t>
  </si>
  <si>
    <t>Bill To:</t>
  </si>
  <si>
    <t>SHIPPING &amp; HANDLING</t>
  </si>
  <si>
    <t>TOTAL</t>
  </si>
  <si>
    <t>SoftID</t>
    <phoneticPr fontId="4" type="noConversion"/>
  </si>
  <si>
    <t>DbPath</t>
    <phoneticPr fontId="4" type="noConversion"/>
  </si>
  <si>
    <t>Price</t>
  </si>
  <si>
    <t>Quantity</t>
  </si>
  <si>
    <t>HowToCloseBook</t>
    <phoneticPr fontId="4" type="noConversion"/>
  </si>
  <si>
    <t>Valid Value:</t>
    <phoneticPr fontId="4" type="noConversion"/>
  </si>
  <si>
    <t xml:space="preserve">0=Auto discard changes,  1=AutoSave,   2=DefaultOperation,prompt </t>
    <phoneticPr fontId="4" type="noConversion"/>
  </si>
  <si>
    <t>SavingInvoicePromptForPayment</t>
    <phoneticPr fontId="4" type="noConversion"/>
  </si>
  <si>
    <t>SavingInvoiceClearWorksheet</t>
  </si>
  <si>
    <t>ExtractingReportRemoveRowCol</t>
  </si>
  <si>
    <t>ExtractingInvoiceRemoveRowCol</t>
  </si>
  <si>
    <t>ExtractingProtectWorksheet</t>
  </si>
  <si>
    <t>ExtractingProtectPwd</t>
  </si>
  <si>
    <t>ExtractingEmailInvoice</t>
  </si>
  <si>
    <t>ExtractingWhereToPlaceNewInvoice</t>
  </si>
  <si>
    <t>ExtractingRowsToRemoveOnReportWorksheet</t>
  </si>
  <si>
    <t>InvoiceBodyMinNumber</t>
  </si>
  <si>
    <t>InvoiceBodyMaxNumber</t>
    <phoneticPr fontId="4" type="noConversion"/>
  </si>
  <si>
    <t>ExtractingInvoiceCopyPageSetup</t>
    <phoneticPr fontId="4" type="noConversion"/>
  </si>
  <si>
    <t>SUBTOTAL</t>
  </si>
  <si>
    <t>PAID</t>
  </si>
  <si>
    <t>TOTAL DUE</t>
  </si>
  <si>
    <t>Current Database</t>
  </si>
  <si>
    <t>Invoice Status</t>
  </si>
  <si>
    <t>Taxable</t>
  </si>
  <si>
    <t>Date</t>
  </si>
  <si>
    <t>From</t>
  </si>
  <si>
    <t>From:</t>
  </si>
  <si>
    <t>To:</t>
  </si>
  <si>
    <t>To</t>
  </si>
  <si>
    <t>Date:</t>
  </si>
  <si>
    <t>Invoice #</t>
  </si>
  <si>
    <t>Subtotal</t>
  </si>
  <si>
    <t>Shipping</t>
  </si>
  <si>
    <t>Total</t>
  </si>
  <si>
    <t>Paid</t>
  </si>
  <si>
    <t>Balance Due</t>
  </si>
  <si>
    <t>Due Date</t>
  </si>
  <si>
    <t>P.O. #</t>
  </si>
  <si>
    <t>Sales Rep.</t>
  </si>
  <si>
    <t>ID:</t>
  </si>
  <si>
    <t>Name:</t>
  </si>
  <si>
    <t>Address:</t>
  </si>
  <si>
    <t>City,ST ZIP:</t>
  </si>
  <si>
    <t>Phone:</t>
  </si>
  <si>
    <t>Country:</t>
  </si>
  <si>
    <t>Cost</t>
  </si>
  <si>
    <t>Month</t>
  </si>
  <si>
    <t>Payment Term</t>
  </si>
  <si>
    <t>Customer ID</t>
  </si>
  <si>
    <t>Name</t>
  </si>
  <si>
    <t>Shipping Cost</t>
  </si>
  <si>
    <t>Product ID</t>
  </si>
  <si>
    <t>Description</t>
  </si>
  <si>
    <t>Line Total</t>
  </si>
  <si>
    <t>Unit Cost</t>
  </si>
  <si>
    <t>OkInv 1.0</t>
  </si>
  <si>
    <t>INVOICE #:</t>
  </si>
  <si>
    <t>Allow incomplete line</t>
  </si>
  <si>
    <t>Allow zero line total</t>
  </si>
  <si>
    <t>Type</t>
  </si>
  <si>
    <t>Notes</t>
  </si>
  <si>
    <t>Amount</t>
  </si>
  <si>
    <t>Customer Name</t>
  </si>
  <si>
    <t>Check / Money Order #</t>
  </si>
  <si>
    <t>Statement Period:</t>
  </si>
  <si>
    <t>Sales Rep. Name</t>
  </si>
  <si>
    <t>Ship Date</t>
  </si>
  <si>
    <t>Ship Via</t>
  </si>
  <si>
    <t>Terms</t>
  </si>
  <si>
    <t>Unit Price</t>
  </si>
  <si>
    <t>cost</t>
  </si>
  <si>
    <t>TaxSystem</t>
  </si>
  <si>
    <t xml:space="preserve">THANK YOU FOR YOUR BUSINESS! </t>
  </si>
  <si>
    <t>INVOICE</t>
  </si>
  <si>
    <t>DATE</t>
    <phoneticPr fontId="4" type="noConversion"/>
  </si>
  <si>
    <t>NOTES</t>
    <phoneticPr fontId="4" type="noConversion"/>
  </si>
  <si>
    <t>TYPE</t>
    <phoneticPr fontId="4" type="noConversion"/>
  </si>
  <si>
    <t>PAYMENT DETAIL</t>
    <phoneticPr fontId="1" type="noConversion"/>
  </si>
  <si>
    <t>NOTES:</t>
  </si>
  <si>
    <t>Date</t>
    <phoneticPr fontId="4" type="noConversion"/>
  </si>
  <si>
    <t>Due Date</t>
    <phoneticPr fontId="4" type="noConversion"/>
  </si>
  <si>
    <t>Status</t>
    <phoneticPr fontId="4" type="noConversion"/>
  </si>
  <si>
    <t>Balance</t>
    <phoneticPr fontId="4" type="noConversion"/>
  </si>
  <si>
    <t>Balance forward</t>
    <phoneticPr fontId="4" type="noConversion"/>
  </si>
  <si>
    <t>Current balance</t>
    <phoneticPr fontId="4" type="noConversion"/>
  </si>
  <si>
    <t>Invoice total</t>
    <phoneticPr fontId="4" type="noConversion"/>
  </si>
  <si>
    <t>Payment total</t>
    <phoneticPr fontId="4" type="noConversion"/>
  </si>
  <si>
    <t>Amount</t>
    <phoneticPr fontId="4" type="noConversion"/>
  </si>
  <si>
    <t>Document#</t>
    <phoneticPr fontId="4" type="noConversion"/>
  </si>
  <si>
    <t>Description</t>
    <phoneticPr fontId="4" type="noConversion"/>
  </si>
  <si>
    <t>$C$3</t>
  </si>
  <si>
    <t>Total Applied</t>
  </si>
  <si>
    <t>APPLIED</t>
  </si>
  <si>
    <t>Disallow negative stock</t>
  </si>
  <si>
    <t>Customer</t>
  </si>
  <si>
    <t>office-kit.com</t>
  </si>
  <si>
    <t>uniformsoft.com</t>
  </si>
  <si>
    <t>billing software, invoicing software, invoice template</t>
  </si>
  <si>
    <t>billing template, invoicing form, free invoice template</t>
  </si>
  <si>
    <t>Need a different invoice layout? Visit our invoice template collection.</t>
  </si>
  <si>
    <t># / Taxable</t>
  </si>
  <si>
    <t>BILL TO</t>
  </si>
  <si>
    <t>SHIP TO</t>
  </si>
  <si>
    <t>Address</t>
  </si>
  <si>
    <t>City, State ZIP</t>
  </si>
  <si>
    <t>Country</t>
  </si>
  <si>
    <t>Contact</t>
  </si>
  <si>
    <t>Phone</t>
  </si>
  <si>
    <t>Email</t>
  </si>
  <si>
    <t>Client #</t>
  </si>
  <si>
    <t>To create an invoice</t>
  </si>
  <si>
    <r>
      <t xml:space="preserve">Click the </t>
    </r>
    <r>
      <rPr>
        <b/>
        <sz val="9"/>
        <rFont val="Arial"/>
        <family val="2"/>
        <charset val="204"/>
      </rPr>
      <t>Help</t>
    </r>
    <r>
      <rPr>
        <sz val="9"/>
        <rFont val="Arial"/>
        <family val="2"/>
      </rPr>
      <t xml:space="preserve"> button on the </t>
    </r>
    <r>
      <rPr>
        <b/>
        <sz val="9"/>
        <rFont val="Arial"/>
        <family val="2"/>
        <charset val="204"/>
      </rPr>
      <t>Invoice</t>
    </r>
    <r>
      <rPr>
        <sz val="9"/>
        <rFont val="Arial"/>
        <family val="2"/>
      </rPr>
      <t xml:space="preserve"> ribbon tab to open detailed documents</t>
    </r>
  </si>
  <si>
    <t>Pending</t>
  </si>
  <si>
    <r>
      <t xml:space="preserve">Fill client information into the </t>
    </r>
    <r>
      <rPr>
        <b/>
        <sz val="10"/>
        <rFont val="Arial"/>
        <family val="2"/>
        <charset val="204"/>
      </rPr>
      <t>BILL To</t>
    </r>
    <r>
      <rPr>
        <sz val="10"/>
        <rFont val="Arial"/>
        <family val="2"/>
      </rPr>
      <t xml:space="preserve"> section. Or click the "on-sheet picker" button to pick from existing customers.</t>
    </r>
  </si>
  <si>
    <t>Fill products / items, or click the "on-sheet picker" button to pick from existing items.</t>
  </si>
  <si>
    <r>
      <t xml:space="preserve">Click </t>
    </r>
    <r>
      <rPr>
        <b/>
        <sz val="10"/>
        <rFont val="Arial"/>
        <family val="2"/>
        <charset val="204"/>
      </rPr>
      <t>Clear &amp; New.</t>
    </r>
  </si>
  <si>
    <r>
      <t xml:space="preserve">Click </t>
    </r>
    <r>
      <rPr>
        <b/>
        <sz val="9"/>
        <rFont val="Arial"/>
        <family val="2"/>
        <charset val="204"/>
      </rPr>
      <t>Save Invoice</t>
    </r>
    <r>
      <rPr>
        <sz val="9"/>
        <rFont val="Arial"/>
        <family val="2"/>
      </rPr>
      <t xml:space="preserve"> to create a new invoice.</t>
    </r>
  </si>
  <si>
    <t>Extract, Email or print the invoice by clicking the corresponding button on the task pane.</t>
  </si>
  <si>
    <t>14I0I7I2DI25I19I8I13I20I5I1AI13I2I15I13I41I1AI19IFI45I41I1BI4FI10</t>
  </si>
  <si>
    <t>DISCOUNT (AMOUNT)</t>
  </si>
  <si>
    <t>InvoicingTemplate.com</t>
  </si>
  <si>
    <t>c4059</t>
  </si>
  <si>
    <t>c4059.mdb</t>
  </si>
  <si>
    <t>Cust. Name</t>
  </si>
  <si>
    <t>Cust. Contact</t>
  </si>
  <si>
    <t>Chinese Software Professional Association (CSPA)</t>
  </si>
  <si>
    <t>P.O. Box 700249</t>
  </si>
  <si>
    <t>San Jose, CA 95170-0249</t>
  </si>
  <si>
    <t>650 489-2772 / president@cspa.com / www.cspa.com</t>
  </si>
  <si>
    <t>TAX</t>
  </si>
</sst>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44" formatCode="_(&quot;$&quot;* #,##0.00_);_(&quot;$&quot;* \(#,##0.00\);_(&quot;$&quot;* &quot;-&quot;??_);_(@_)"/>
    <numFmt numFmtId="43" formatCode="_(* #,##0.00_);_(* \(#,##0.00\);_(* &quot;-&quot;??_);_(@_)"/>
    <numFmt numFmtId="164" formatCode="_ * #,##0.00_ ;_ * \-#,##0.00_ ;_ * &quot;-&quot;??_ ;_ @_ "/>
    <numFmt numFmtId="165" formatCode="@\ \ "/>
    <numFmt numFmtId="166" formatCode="_(* #,##0.00_);_(* \(#,##0.00\);;_(@_)"/>
    <numFmt numFmtId="167" formatCode="General_)"/>
    <numFmt numFmtId="168" formatCode="[$-409]mmmm\ d\,\ yyyy;@"/>
    <numFmt numFmtId="169" formatCode="_ * #,##0.00_ ;_ * \-#,##0.00_ ;_ * &quot;&quot;??_ ;_ @_ "/>
    <numFmt numFmtId="170" formatCode="_(* #,##0.00_);_(* \(#,##0.00\);_(* &quot;&quot;??_);_(@_)"/>
    <numFmt numFmtId="171" formatCode="[$-409]d\-mmm\-yy;@"/>
    <numFmt numFmtId="172" formatCode="[$-409]d/mmm/yy;@"/>
    <numFmt numFmtId="173" formatCode="0.000%"/>
  </numFmts>
  <fonts count="32">
    <font>
      <sz val="10"/>
      <name val="Arial"/>
      <family val="2"/>
    </font>
    <font>
      <b/>
      <sz val="10"/>
      <name val="Arial"/>
      <family val="2"/>
    </font>
    <font>
      <sz val="10"/>
      <name val="Arial"/>
      <family val="2"/>
    </font>
    <font>
      <sz val="9"/>
      <name val="Arial"/>
      <family val="2"/>
    </font>
    <font>
      <sz val="9"/>
      <name val="宋体"/>
      <family val="3"/>
      <charset val="134"/>
    </font>
    <font>
      <u/>
      <sz val="10"/>
      <color indexed="12"/>
      <name val="Arial"/>
      <family val="2"/>
    </font>
    <font>
      <i/>
      <sz val="10"/>
      <name val="Arial"/>
      <family val="2"/>
    </font>
    <font>
      <sz val="10"/>
      <name val="Arial"/>
      <family val="2"/>
    </font>
    <font>
      <b/>
      <sz val="9"/>
      <name val="Arial"/>
      <family val="2"/>
    </font>
    <font>
      <sz val="9"/>
      <color indexed="42"/>
      <name val="Arial Black"/>
      <family val="2"/>
    </font>
    <font>
      <i/>
      <sz val="9"/>
      <name val="Arial"/>
      <family val="2"/>
    </font>
    <font>
      <sz val="10"/>
      <color indexed="42"/>
      <name val="Arial Black"/>
      <family val="2"/>
    </font>
    <font>
      <sz val="10"/>
      <name val="Arial"/>
      <family val="2"/>
    </font>
    <font>
      <b/>
      <sz val="12"/>
      <name val="Arial Black"/>
      <family val="2"/>
    </font>
    <font>
      <b/>
      <sz val="10"/>
      <name val="Arial"/>
      <family val="2"/>
      <charset val="204"/>
    </font>
    <font>
      <b/>
      <sz val="9"/>
      <name val="Arial"/>
      <family val="2"/>
      <charset val="204"/>
    </font>
    <font>
      <b/>
      <sz val="9"/>
      <color theme="0"/>
      <name val="Arial"/>
      <family val="2"/>
    </font>
    <font>
      <sz val="10"/>
      <color theme="0"/>
      <name val="Arial"/>
      <family val="2"/>
    </font>
    <font>
      <sz val="9"/>
      <color theme="0"/>
      <name val="Arial"/>
      <family val="2"/>
    </font>
    <font>
      <b/>
      <sz val="10"/>
      <color theme="0"/>
      <name val="Arial"/>
      <family val="2"/>
    </font>
    <font>
      <b/>
      <sz val="9"/>
      <name val="Arial Black"/>
      <family val="2"/>
    </font>
    <font>
      <sz val="10"/>
      <color theme="2" tint="-0.499984740745262"/>
      <name val="Bell Gothic Std Black"/>
      <family val="2"/>
    </font>
    <font>
      <sz val="12"/>
      <name val="Bell MT"/>
      <family val="1"/>
    </font>
    <font>
      <b/>
      <sz val="22"/>
      <color theme="3" tint="0.39997558519241921"/>
      <name val="Bell MT"/>
      <family val="1"/>
    </font>
    <font>
      <b/>
      <sz val="10"/>
      <name val="Bell MT"/>
      <family val="1"/>
    </font>
    <font>
      <sz val="9"/>
      <name val="Bell MT"/>
      <family val="1"/>
    </font>
    <font>
      <b/>
      <sz val="9"/>
      <color theme="0"/>
      <name val="Bell MT"/>
      <family val="1"/>
    </font>
    <font>
      <b/>
      <sz val="9"/>
      <name val="Bell MT"/>
      <family val="1"/>
    </font>
    <font>
      <b/>
      <sz val="11"/>
      <color theme="1" tint="0.249977111117893"/>
      <name val="Bell MT"/>
      <family val="1"/>
    </font>
    <font>
      <b/>
      <sz val="14"/>
      <color theme="1" tint="0.249977111117893"/>
      <name val="Bell MT"/>
      <family val="1"/>
    </font>
    <font>
      <b/>
      <sz val="14"/>
      <name val="Arial"/>
      <family val="2"/>
    </font>
    <font>
      <sz val="14"/>
      <name val="Arial"/>
      <family val="2"/>
    </font>
  </fonts>
  <fills count="13">
    <fill>
      <patternFill patternType="none"/>
    </fill>
    <fill>
      <patternFill patternType="gray125"/>
    </fill>
    <fill>
      <patternFill patternType="solid">
        <fgColor indexed="42"/>
        <bgColor indexed="64"/>
      </patternFill>
    </fill>
    <fill>
      <patternFill patternType="solid">
        <fgColor indexed="45"/>
        <bgColor indexed="64"/>
      </patternFill>
    </fill>
    <fill>
      <patternFill patternType="solid">
        <fgColor theme="0" tint="-4.9989318521683403E-2"/>
        <bgColor indexed="64"/>
      </patternFill>
    </fill>
    <fill>
      <patternFill patternType="solid">
        <fgColor theme="3" tint="0.39997558519241921"/>
        <bgColor indexed="64"/>
      </patternFill>
    </fill>
    <fill>
      <patternFill patternType="solid">
        <fgColor theme="9" tint="-0.249977111117893"/>
        <bgColor indexed="64"/>
      </patternFill>
    </fill>
    <fill>
      <patternFill patternType="solid">
        <fgColor theme="9" tint="-0.499984740745262"/>
        <bgColor indexed="64"/>
      </patternFill>
    </fill>
    <fill>
      <patternFill patternType="solid">
        <fgColor rgb="FFFF0000"/>
        <bgColor indexed="64"/>
      </patternFill>
    </fill>
    <fill>
      <patternFill patternType="solid">
        <fgColor rgb="FF00B050"/>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theme="9" tint="0.79998168889431442"/>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hair">
        <color indexed="64"/>
      </left>
      <right/>
      <top/>
      <bottom/>
      <diagonal/>
    </border>
    <border>
      <left/>
      <right style="hair">
        <color indexed="64"/>
      </right>
      <top/>
      <bottom/>
      <diagonal/>
    </border>
    <border>
      <left style="hair">
        <color indexed="64"/>
      </left>
      <right/>
      <top/>
      <bottom style="hair">
        <color indexed="64"/>
      </bottom>
      <diagonal/>
    </border>
    <border>
      <left/>
      <right/>
      <top/>
      <bottom style="hair">
        <color indexed="64"/>
      </bottom>
      <diagonal/>
    </border>
    <border>
      <left/>
      <right style="hair">
        <color indexed="64"/>
      </right>
      <top/>
      <bottom style="hair">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style="thin">
        <color theme="0" tint="-0.499984740745262"/>
      </right>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right/>
      <top/>
      <bottom style="thin">
        <color theme="0" tint="-0.499984740745262"/>
      </bottom>
      <diagonal/>
    </border>
  </borders>
  <cellStyleXfs count="2">
    <xf numFmtId="0" fontId="0" fillId="0" borderId="0"/>
    <xf numFmtId="0" fontId="5" fillId="0" borderId="0" applyNumberFormat="0" applyFill="0" applyBorder="0" applyAlignment="0" applyProtection="0">
      <alignment vertical="top"/>
      <protection locked="0"/>
    </xf>
  </cellStyleXfs>
  <cellXfs count="215">
    <xf numFmtId="0" fontId="0" fillId="0" borderId="0" xfId="0"/>
    <xf numFmtId="0" fontId="1" fillId="0" borderId="0" xfId="0" applyFont="1" applyAlignment="1">
      <alignment horizontal="center"/>
    </xf>
    <xf numFmtId="0" fontId="0" fillId="0" borderId="0" xfId="0" applyAlignment="1"/>
    <xf numFmtId="0" fontId="1" fillId="0" borderId="0" xfId="0" applyFont="1" applyAlignment="1">
      <alignment horizontal="left"/>
    </xf>
    <xf numFmtId="0" fontId="0" fillId="0" borderId="0" xfId="0" applyFill="1" applyAlignment="1"/>
    <xf numFmtId="0" fontId="3" fillId="0" borderId="0" xfId="0" applyFont="1"/>
    <xf numFmtId="0" fontId="0" fillId="0" borderId="0" xfId="0" applyAlignment="1" applyProtection="1">
      <protection locked="0" hidden="1"/>
    </xf>
    <xf numFmtId="0" fontId="0" fillId="0" borderId="0" xfId="0" applyNumberFormat="1"/>
    <xf numFmtId="0" fontId="3" fillId="0" borderId="0" xfId="0" applyNumberFormat="1" applyFont="1" applyAlignment="1">
      <alignment horizontal="right"/>
    </xf>
    <xf numFmtId="0" fontId="3" fillId="0" borderId="0" xfId="0" applyNumberFormat="1" applyFont="1"/>
    <xf numFmtId="0" fontId="3" fillId="0" borderId="0" xfId="0" applyFont="1" applyFill="1" applyAlignment="1">
      <alignment horizontal="center"/>
    </xf>
    <xf numFmtId="164" fontId="8" fillId="2" borderId="1" xfId="0" applyNumberFormat="1" applyFont="1" applyFill="1" applyBorder="1" applyAlignment="1">
      <alignment horizontal="center"/>
    </xf>
    <xf numFmtId="0" fontId="3" fillId="0" borderId="0" xfId="0" applyFont="1" applyAlignment="1">
      <alignment horizontal="center"/>
    </xf>
    <xf numFmtId="164" fontId="3" fillId="0" borderId="0" xfId="0" applyNumberFormat="1" applyFont="1" applyFill="1"/>
    <xf numFmtId="164" fontId="3" fillId="0" borderId="0" xfId="0" applyNumberFormat="1" applyFont="1"/>
    <xf numFmtId="0" fontId="3" fillId="0" borderId="0" xfId="0" applyFont="1" applyAlignment="1">
      <alignment horizontal="left" indent="1"/>
    </xf>
    <xf numFmtId="0" fontId="3" fillId="0" borderId="0" xfId="0" applyFont="1" applyFill="1"/>
    <xf numFmtId="0" fontId="8" fillId="2" borderId="1" xfId="0" applyFont="1" applyFill="1" applyBorder="1" applyAlignment="1">
      <alignment horizontal="center"/>
    </xf>
    <xf numFmtId="14" fontId="8" fillId="2" borderId="1" xfId="0" applyNumberFormat="1" applyFont="1" applyFill="1" applyBorder="1" applyAlignment="1">
      <alignment horizontal="center"/>
    </xf>
    <xf numFmtId="0" fontId="3" fillId="0" borderId="0" xfId="0" applyNumberFormat="1" applyFont="1" applyAlignment="1">
      <alignment horizontal="left" indent="1"/>
    </xf>
    <xf numFmtId="0" fontId="3" fillId="0" borderId="0" xfId="0" applyNumberFormat="1" applyFont="1" applyFill="1" applyAlignment="1">
      <alignment horizontal="left" indent="1"/>
    </xf>
    <xf numFmtId="0" fontId="8" fillId="2" borderId="1" xfId="0" applyNumberFormat="1" applyFont="1" applyFill="1" applyBorder="1" applyAlignment="1">
      <alignment horizontal="center"/>
    </xf>
    <xf numFmtId="0" fontId="0" fillId="0" borderId="0" xfId="0" applyAlignment="1" applyProtection="1"/>
    <xf numFmtId="4" fontId="3" fillId="0" borderId="0" xfId="0" applyNumberFormat="1" applyFont="1" applyFill="1" applyAlignment="1"/>
    <xf numFmtId="4" fontId="3" fillId="0" borderId="0" xfId="0" applyNumberFormat="1" applyFont="1" applyAlignment="1"/>
    <xf numFmtId="4" fontId="8" fillId="2" borderId="1" xfId="0" applyNumberFormat="1" applyFont="1" applyFill="1" applyBorder="1" applyAlignment="1">
      <alignment horizontal="center"/>
    </xf>
    <xf numFmtId="4" fontId="3" fillId="0" borderId="0" xfId="0" applyNumberFormat="1" applyFont="1" applyFill="1"/>
    <xf numFmtId="4" fontId="3" fillId="0" borderId="0" xfId="0" applyNumberFormat="1" applyFont="1"/>
    <xf numFmtId="0" fontId="3" fillId="0" borderId="0" xfId="0" applyFont="1" applyFill="1" applyAlignment="1">
      <alignment horizontal="left" indent="1"/>
    </xf>
    <xf numFmtId="14" fontId="3" fillId="0" borderId="0" xfId="0" applyNumberFormat="1" applyFont="1" applyFill="1" applyAlignment="1"/>
    <xf numFmtId="14" fontId="8" fillId="0" borderId="0" xfId="0" applyNumberFormat="1" applyFont="1" applyAlignment="1"/>
    <xf numFmtId="14" fontId="3" fillId="0" borderId="0" xfId="0" applyNumberFormat="1" applyFont="1" applyAlignment="1"/>
    <xf numFmtId="14" fontId="10" fillId="0" borderId="0" xfId="0" applyNumberFormat="1" applyFont="1" applyAlignment="1"/>
    <xf numFmtId="0" fontId="3" fillId="0" borderId="0" xfId="0" applyNumberFormat="1" applyFont="1" applyFill="1" applyAlignment="1"/>
    <xf numFmtId="0" fontId="3" fillId="0" borderId="0" xfId="0" applyNumberFormat="1" applyFont="1" applyAlignment="1"/>
    <xf numFmtId="0" fontId="3" fillId="0" borderId="0" xfId="0" applyFont="1" applyFill="1" applyAlignment="1">
      <alignment horizontal="left"/>
    </xf>
    <xf numFmtId="0" fontId="3" fillId="0" borderId="0" xfId="0" applyFont="1" applyAlignment="1">
      <alignment horizontal="left"/>
    </xf>
    <xf numFmtId="0" fontId="3" fillId="0" borderId="0" xfId="0" applyNumberFormat="1" applyFont="1" applyFill="1" applyAlignment="1">
      <alignment horizontal="center"/>
    </xf>
    <xf numFmtId="0" fontId="3" fillId="0" borderId="0" xfId="0" applyNumberFormat="1" applyFont="1" applyAlignment="1">
      <alignment horizontal="center"/>
    </xf>
    <xf numFmtId="14" fontId="10" fillId="0" borderId="0" xfId="0" applyNumberFormat="1" applyFont="1" applyAlignment="1">
      <alignment horizontal="left" indent="1"/>
    </xf>
    <xf numFmtId="0" fontId="3" fillId="0" borderId="0" xfId="0" applyNumberFormat="1" applyFont="1" applyFill="1"/>
    <xf numFmtId="0" fontId="9" fillId="0" borderId="0" xfId="0" applyFont="1" applyFill="1" applyAlignment="1">
      <alignment horizontal="right"/>
    </xf>
    <xf numFmtId="168" fontId="3" fillId="0" borderId="0" xfId="0" applyNumberFormat="1" applyFont="1" applyFill="1" applyAlignment="1">
      <alignment horizontal="left" shrinkToFit="1"/>
    </xf>
    <xf numFmtId="0" fontId="8" fillId="0" borderId="0" xfId="0" applyFont="1" applyAlignment="1">
      <alignment horizontal="left"/>
    </xf>
    <xf numFmtId="40" fontId="3" fillId="0" borderId="0" xfId="0" applyNumberFormat="1" applyFont="1"/>
    <xf numFmtId="4" fontId="9" fillId="0" borderId="0" xfId="0" applyNumberFormat="1" applyFont="1" applyAlignment="1"/>
    <xf numFmtId="4" fontId="8" fillId="0" borderId="0" xfId="0" applyNumberFormat="1" applyFont="1" applyAlignment="1"/>
    <xf numFmtId="4" fontId="9" fillId="0" borderId="0" xfId="0" applyNumberFormat="1" applyFont="1" applyFill="1" applyAlignment="1"/>
    <xf numFmtId="4" fontId="3" fillId="0" borderId="0" xfId="0" applyNumberFormat="1" applyFont="1" applyFill="1" applyAlignment="1">
      <alignment shrinkToFit="1"/>
    </xf>
    <xf numFmtId="0" fontId="8" fillId="0" borderId="0" xfId="0" applyNumberFormat="1" applyFont="1" applyFill="1" applyAlignment="1"/>
    <xf numFmtId="4" fontId="3" fillId="0" borderId="0" xfId="0" applyNumberFormat="1" applyFont="1" applyAlignment="1">
      <alignment horizontal="left"/>
    </xf>
    <xf numFmtId="14" fontId="3" fillId="0" borderId="0" xfId="0" applyNumberFormat="1" applyFont="1" applyAlignment="1">
      <alignment horizontal="left"/>
    </xf>
    <xf numFmtId="0" fontId="7" fillId="0" borderId="0" xfId="0" applyFont="1" applyAlignment="1" applyProtection="1">
      <alignment horizontal="right"/>
      <protection locked="0" hidden="1"/>
    </xf>
    <xf numFmtId="0" fontId="11" fillId="0" borderId="0" xfId="0" applyFont="1" applyFill="1" applyAlignment="1">
      <alignment horizontal="right"/>
    </xf>
    <xf numFmtId="168" fontId="2" fillId="0" borderId="0" xfId="0" applyNumberFormat="1" applyFont="1" applyFill="1" applyAlignment="1">
      <alignment horizontal="left" shrinkToFit="1"/>
    </xf>
    <xf numFmtId="0" fontId="2" fillId="0" borderId="0" xfId="0" applyFont="1" applyFill="1" applyAlignment="1">
      <alignment horizontal="left"/>
    </xf>
    <xf numFmtId="0" fontId="2" fillId="0" borderId="0" xfId="0" applyFont="1" applyAlignment="1">
      <alignment horizontal="left"/>
    </xf>
    <xf numFmtId="0" fontId="8" fillId="2" borderId="1" xfId="0" applyNumberFormat="1" applyFont="1" applyFill="1" applyBorder="1" applyAlignment="1"/>
    <xf numFmtId="14" fontId="8" fillId="2" borderId="2" xfId="0" applyNumberFormat="1" applyFont="1" applyFill="1" applyBorder="1" applyAlignment="1">
      <alignment horizontal="left" indent="1"/>
    </xf>
    <xf numFmtId="4" fontId="3" fillId="0" borderId="0" xfId="0" applyNumberFormat="1" applyFont="1" applyAlignment="1">
      <alignment horizontal="left" indent="1"/>
    </xf>
    <xf numFmtId="14" fontId="3" fillId="0" borderId="0" xfId="0" applyNumberFormat="1" applyFont="1" applyAlignment="1">
      <alignment horizontal="right"/>
    </xf>
    <xf numFmtId="14" fontId="8" fillId="0" borderId="0" xfId="0" applyNumberFormat="1" applyFont="1" applyAlignment="1">
      <alignment horizontal="left"/>
    </xf>
    <xf numFmtId="14" fontId="8" fillId="0" borderId="0" xfId="0" applyNumberFormat="1" applyFont="1" applyAlignment="1">
      <alignment horizontal="right"/>
    </xf>
    <xf numFmtId="14" fontId="3" fillId="0" borderId="0" xfId="0" applyNumberFormat="1" applyFont="1" applyFill="1" applyAlignment="1">
      <alignment horizontal="right"/>
    </xf>
    <xf numFmtId="164" fontId="3" fillId="0" borderId="0" xfId="0" applyNumberFormat="1" applyFont="1" applyAlignment="1">
      <alignment horizontal="left" indent="1"/>
    </xf>
    <xf numFmtId="164" fontId="8" fillId="2" borderId="3" xfId="0" applyNumberFormat="1" applyFont="1" applyFill="1" applyBorder="1" applyAlignment="1">
      <alignment horizontal="left" indent="1"/>
    </xf>
    <xf numFmtId="164" fontId="3" fillId="0" borderId="4" xfId="0" applyNumberFormat="1" applyFont="1" applyBorder="1" applyProtection="1">
      <protection locked="0"/>
    </xf>
    <xf numFmtId="164" fontId="3" fillId="0" borderId="5" xfId="0" applyNumberFormat="1" applyFont="1" applyBorder="1" applyProtection="1">
      <protection locked="0"/>
    </xf>
    <xf numFmtId="0" fontId="3" fillId="0" borderId="0" xfId="0" applyFont="1" applyAlignment="1">
      <alignment horizontal="right"/>
    </xf>
    <xf numFmtId="0" fontId="3" fillId="0" borderId="0" xfId="0" applyNumberFormat="1" applyFont="1" applyAlignment="1">
      <alignment wrapText="1"/>
    </xf>
    <xf numFmtId="0" fontId="13" fillId="0" borderId="0" xfId="0" applyFont="1"/>
    <xf numFmtId="0" fontId="3" fillId="0" borderId="0" xfId="0" applyFont="1" applyAlignment="1">
      <alignment horizontal="right" indent="1"/>
    </xf>
    <xf numFmtId="0" fontId="5" fillId="0" borderId="0" xfId="1" applyNumberFormat="1" applyAlignment="1" applyProtection="1"/>
    <xf numFmtId="0" fontId="0" fillId="4" borderId="0" xfId="0" applyFill="1" applyAlignment="1"/>
    <xf numFmtId="0" fontId="7" fillId="0" borderId="0" xfId="0" applyFont="1" applyAlignment="1" applyProtection="1">
      <protection locked="0" hidden="1"/>
    </xf>
    <xf numFmtId="0" fontId="7" fillId="0" borderId="0" xfId="0" applyFont="1" applyAlignment="1" applyProtection="1"/>
    <xf numFmtId="0" fontId="7" fillId="0" borderId="0" xfId="0" applyFont="1" applyAlignment="1"/>
    <xf numFmtId="0" fontId="2" fillId="0" borderId="0" xfId="0" applyFont="1" applyAlignment="1"/>
    <xf numFmtId="0" fontId="12" fillId="4" borderId="0" xfId="0" applyFont="1" applyFill="1" applyAlignment="1"/>
    <xf numFmtId="0" fontId="12" fillId="0" borderId="0" xfId="0" applyFont="1" applyAlignment="1"/>
    <xf numFmtId="0" fontId="12" fillId="0" borderId="0" xfId="0" applyFont="1" applyFill="1" applyAlignment="1"/>
    <xf numFmtId="0" fontId="7" fillId="0" borderId="0" xfId="0" applyFont="1" applyFill="1" applyAlignment="1"/>
    <xf numFmtId="168" fontId="2" fillId="0" borderId="0" xfId="0" applyNumberFormat="1" applyFont="1" applyAlignment="1" applyProtection="1">
      <alignment horizontal="left" shrinkToFit="1"/>
      <protection locked="0"/>
    </xf>
    <xf numFmtId="0" fontId="2" fillId="4" borderId="0" xfId="0" applyFont="1" applyFill="1" applyAlignment="1"/>
    <xf numFmtId="0" fontId="2" fillId="0" borderId="0" xfId="0" applyFont="1" applyFill="1" applyAlignment="1"/>
    <xf numFmtId="49" fontId="2" fillId="0" borderId="0" xfId="0" applyNumberFormat="1" applyFont="1" applyAlignment="1" applyProtection="1">
      <alignment horizontal="left"/>
      <protection locked="0"/>
    </xf>
    <xf numFmtId="0" fontId="2" fillId="0" borderId="0" xfId="0" applyFont="1" applyAlignment="1" applyProtection="1">
      <protection locked="0" hidden="1"/>
    </xf>
    <xf numFmtId="0" fontId="2" fillId="0" borderId="0" xfId="0" applyFont="1" applyAlignment="1" applyProtection="1"/>
    <xf numFmtId="0" fontId="7" fillId="0" borderId="0" xfId="0" applyNumberFormat="1" applyFont="1" applyAlignment="1" applyProtection="1">
      <protection locked="0" hidden="1"/>
    </xf>
    <xf numFmtId="0" fontId="1" fillId="0" borderId="0" xfId="0" applyFont="1" applyFill="1" applyAlignment="1"/>
    <xf numFmtId="172" fontId="3" fillId="0" borderId="0" xfId="0" applyNumberFormat="1" applyFont="1" applyFill="1" applyAlignment="1" applyProtection="1">
      <protection locked="0"/>
    </xf>
    <xf numFmtId="0" fontId="3" fillId="0" borderId="0" xfId="0" applyFont="1" applyFill="1" applyAlignment="1" applyProtection="1">
      <protection locked="0"/>
    </xf>
    <xf numFmtId="0" fontId="3" fillId="0" borderId="0" xfId="0" applyNumberFormat="1" applyFont="1" applyAlignment="1" applyProtection="1">
      <protection locked="0" hidden="1"/>
    </xf>
    <xf numFmtId="0" fontId="3" fillId="0" borderId="0" xfId="0" applyFont="1" applyAlignment="1" applyProtection="1">
      <alignment horizontal="right"/>
      <protection locked="0" hidden="1"/>
    </xf>
    <xf numFmtId="0" fontId="3" fillId="0" borderId="0" xfId="0" applyFont="1" applyAlignment="1" applyProtection="1"/>
    <xf numFmtId="0" fontId="3" fillId="0" borderId="0" xfId="0" applyFont="1" applyAlignment="1"/>
    <xf numFmtId="0" fontId="3" fillId="0" borderId="0" xfId="0" applyFont="1" applyFill="1" applyAlignment="1"/>
    <xf numFmtId="0" fontId="3" fillId="4" borderId="0" xfId="0" applyFont="1" applyFill="1" applyAlignment="1"/>
    <xf numFmtId="0" fontId="3" fillId="0" borderId="0" xfId="0" applyFont="1" applyAlignment="1" applyProtection="1">
      <protection locked="0" hidden="1"/>
    </xf>
    <xf numFmtId="0" fontId="3" fillId="0" borderId="0" xfId="0" applyFont="1" applyAlignment="1" applyProtection="1">
      <alignment horizontal="left"/>
      <protection locked="0"/>
    </xf>
    <xf numFmtId="0" fontId="8" fillId="0" borderId="0" xfId="0" applyFont="1" applyFill="1" applyBorder="1" applyAlignment="1">
      <alignment horizontal="center"/>
    </xf>
    <xf numFmtId="14" fontId="3" fillId="0" borderId="16" xfId="0" applyNumberFormat="1" applyFont="1" applyBorder="1" applyAlignment="1" applyProtection="1">
      <alignment horizontal="center"/>
      <protection locked="0"/>
    </xf>
    <xf numFmtId="14" fontId="3" fillId="0" borderId="16" xfId="0" applyNumberFormat="1" applyFont="1" applyBorder="1" applyAlignment="1" applyProtection="1">
      <protection locked="0"/>
    </xf>
    <xf numFmtId="0" fontId="3" fillId="0" borderId="16" xfId="0" applyNumberFormat="1" applyFont="1" applyBorder="1" applyAlignment="1" applyProtection="1">
      <alignment horizontal="center"/>
      <protection locked="0"/>
    </xf>
    <xf numFmtId="0" fontId="3" fillId="0" borderId="0" xfId="0" applyNumberFormat="1" applyFont="1" applyFill="1" applyBorder="1" applyAlignment="1">
      <alignment horizontal="center"/>
    </xf>
    <xf numFmtId="0" fontId="3" fillId="0" borderId="0" xfId="0" applyFont="1" applyAlignment="1" applyProtection="1">
      <protection locked="0"/>
    </xf>
    <xf numFmtId="49" fontId="3" fillId="0" borderId="17" xfId="0" applyNumberFormat="1" applyFont="1" applyBorder="1" applyAlignment="1" applyProtection="1">
      <alignment horizontal="left"/>
      <protection locked="0"/>
    </xf>
    <xf numFmtId="1" fontId="3" fillId="0" borderId="18" xfId="0" applyNumberFormat="1" applyFont="1" applyBorder="1" applyAlignment="1" applyProtection="1"/>
    <xf numFmtId="167" fontId="3" fillId="0" borderId="19" xfId="0" applyNumberFormat="1" applyFont="1" applyBorder="1" applyAlignment="1" applyProtection="1">
      <protection locked="0"/>
    </xf>
    <xf numFmtId="169" fontId="3" fillId="0" borderId="19" xfId="0" applyNumberFormat="1" applyFont="1" applyBorder="1" applyAlignment="1" applyProtection="1">
      <alignment horizontal="right"/>
      <protection locked="0"/>
    </xf>
    <xf numFmtId="170" fontId="3" fillId="0" borderId="19" xfId="0" applyNumberFormat="1" applyFont="1" applyFill="1" applyBorder="1" applyAlignment="1" applyProtection="1">
      <alignment horizontal="left"/>
      <protection hidden="1"/>
    </xf>
    <xf numFmtId="44" fontId="3" fillId="0" borderId="0" xfId="0" applyNumberFormat="1" applyFont="1" applyFill="1" applyBorder="1" applyAlignment="1">
      <alignment horizontal="left"/>
    </xf>
    <xf numFmtId="49" fontId="3" fillId="3" borderId="20" xfId="0" applyNumberFormat="1" applyFont="1" applyFill="1" applyBorder="1" applyAlignment="1" applyProtection="1">
      <alignment horizontal="left"/>
      <protection locked="0"/>
    </xf>
    <xf numFmtId="1" fontId="3" fillId="3" borderId="21" xfId="0" applyNumberFormat="1" applyFont="1" applyFill="1" applyBorder="1" applyAlignment="1" applyProtection="1"/>
    <xf numFmtId="167" fontId="3" fillId="3" borderId="22" xfId="0" applyNumberFormat="1" applyFont="1" applyFill="1" applyBorder="1" applyAlignment="1" applyProtection="1">
      <protection locked="0"/>
    </xf>
    <xf numFmtId="169" fontId="3" fillId="3" borderId="22" xfId="0" applyNumberFormat="1" applyFont="1" applyFill="1" applyBorder="1" applyAlignment="1" applyProtection="1">
      <alignment horizontal="right"/>
      <protection locked="0"/>
    </xf>
    <xf numFmtId="170" fontId="3" fillId="3" borderId="22" xfId="0" applyNumberFormat="1" applyFont="1" applyFill="1" applyBorder="1" applyAlignment="1" applyProtection="1">
      <alignment horizontal="left"/>
      <protection hidden="1"/>
    </xf>
    <xf numFmtId="166" fontId="3" fillId="0" borderId="0" xfId="0" applyNumberFormat="1" applyFont="1" applyFill="1" applyBorder="1" applyAlignment="1">
      <alignment horizontal="left"/>
    </xf>
    <xf numFmtId="49" fontId="3" fillId="0" borderId="20" xfId="0" applyNumberFormat="1" applyFont="1" applyBorder="1" applyAlignment="1" applyProtection="1">
      <alignment horizontal="left"/>
      <protection locked="0"/>
    </xf>
    <xf numFmtId="1" fontId="3" fillId="0" borderId="21" xfId="0" applyNumberFormat="1" applyFont="1" applyBorder="1" applyAlignment="1" applyProtection="1"/>
    <xf numFmtId="167" fontId="3" fillId="0" borderId="22" xfId="0" applyNumberFormat="1" applyFont="1" applyBorder="1" applyAlignment="1" applyProtection="1">
      <protection locked="0"/>
    </xf>
    <xf numFmtId="169" fontId="3" fillId="0" borderId="22" xfId="0" applyNumberFormat="1" applyFont="1" applyBorder="1" applyAlignment="1" applyProtection="1">
      <alignment horizontal="right"/>
      <protection locked="0"/>
    </xf>
    <xf numFmtId="170" fontId="3" fillId="0" borderId="22" xfId="0" applyNumberFormat="1" applyFont="1" applyFill="1" applyBorder="1" applyAlignment="1" applyProtection="1">
      <alignment horizontal="left"/>
      <protection hidden="1"/>
    </xf>
    <xf numFmtId="1" fontId="3" fillId="0" borderId="21" xfId="0" applyNumberFormat="1" applyFont="1" applyBorder="1" applyAlignment="1" applyProtection="1">
      <alignment horizontal="center"/>
    </xf>
    <xf numFmtId="1" fontId="3" fillId="3" borderId="21" xfId="0" applyNumberFormat="1" applyFont="1" applyFill="1" applyBorder="1" applyAlignment="1" applyProtection="1">
      <alignment horizontal="center"/>
    </xf>
    <xf numFmtId="49" fontId="3" fillId="3" borderId="23" xfId="0" applyNumberFormat="1" applyFont="1" applyFill="1" applyBorder="1" applyAlignment="1" applyProtection="1">
      <alignment horizontal="left"/>
      <protection locked="0"/>
    </xf>
    <xf numFmtId="1" fontId="3" fillId="3" borderId="24" xfId="0" applyNumberFormat="1" applyFont="1" applyFill="1" applyBorder="1" applyAlignment="1" applyProtection="1">
      <alignment horizontal="center"/>
    </xf>
    <xf numFmtId="167" fontId="3" fillId="3" borderId="25" xfId="0" applyNumberFormat="1" applyFont="1" applyFill="1" applyBorder="1" applyAlignment="1" applyProtection="1">
      <protection locked="0"/>
    </xf>
    <xf numFmtId="169" fontId="3" fillId="3" borderId="25" xfId="0" applyNumberFormat="1" applyFont="1" applyFill="1" applyBorder="1" applyAlignment="1" applyProtection="1">
      <alignment horizontal="right"/>
      <protection locked="0"/>
    </xf>
    <xf numFmtId="170" fontId="3" fillId="3" borderId="25" xfId="0" applyNumberFormat="1" applyFont="1" applyFill="1" applyBorder="1" applyAlignment="1" applyProtection="1">
      <alignment horizontal="left"/>
      <protection hidden="1"/>
    </xf>
    <xf numFmtId="0" fontId="3" fillId="0" borderId="0" xfId="0" applyFont="1" applyAlignment="1" applyProtection="1">
      <protection hidden="1"/>
    </xf>
    <xf numFmtId="0" fontId="3" fillId="0" borderId="0" xfId="0" applyFont="1" applyBorder="1" applyAlignment="1" applyProtection="1">
      <alignment horizontal="left"/>
    </xf>
    <xf numFmtId="43" fontId="3" fillId="0" borderId="16" xfId="0" applyNumberFormat="1" applyFont="1" applyFill="1" applyBorder="1" applyAlignment="1" applyProtection="1">
      <alignment horizontal="right"/>
      <protection hidden="1"/>
    </xf>
    <xf numFmtId="0" fontId="3" fillId="0" borderId="0" xfId="0" applyFont="1" applyBorder="1" applyAlignment="1" applyProtection="1">
      <alignment wrapText="1"/>
    </xf>
    <xf numFmtId="43" fontId="3" fillId="0" borderId="16" xfId="0" applyNumberFormat="1" applyFont="1" applyFill="1" applyBorder="1" applyAlignment="1" applyProtection="1">
      <alignment horizontal="right"/>
      <protection locked="0" hidden="1"/>
    </xf>
    <xf numFmtId="43" fontId="3" fillId="0" borderId="0" xfId="0" applyNumberFormat="1" applyFont="1" applyFill="1" applyBorder="1" applyAlignment="1">
      <alignment horizontal="left"/>
    </xf>
    <xf numFmtId="0" fontId="8" fillId="0" borderId="0" xfId="0" applyFont="1" applyFill="1" applyAlignment="1">
      <alignment horizontal="right"/>
    </xf>
    <xf numFmtId="43" fontId="3" fillId="0" borderId="5" xfId="0" applyNumberFormat="1" applyFont="1" applyFill="1" applyBorder="1" applyAlignment="1" applyProtection="1">
      <alignment horizontal="right"/>
      <protection locked="0" hidden="1"/>
    </xf>
    <xf numFmtId="43" fontId="16" fillId="5" borderId="6" xfId="0" applyNumberFormat="1" applyFont="1" applyFill="1" applyBorder="1" applyAlignment="1">
      <alignment horizontal="center" vertical="center"/>
    </xf>
    <xf numFmtId="0" fontId="16" fillId="5" borderId="1" xfId="0" applyNumberFormat="1" applyFont="1" applyFill="1" applyBorder="1" applyAlignment="1">
      <alignment horizontal="centerContinuous" vertical="center"/>
    </xf>
    <xf numFmtId="0" fontId="8" fillId="0" borderId="0" xfId="0" applyFont="1" applyFill="1" applyAlignment="1">
      <alignment wrapText="1"/>
    </xf>
    <xf numFmtId="0" fontId="3" fillId="0" borderId="0" xfId="0" applyFont="1" applyFill="1" applyAlignment="1">
      <alignment vertical="center" wrapText="1"/>
    </xf>
    <xf numFmtId="0" fontId="7" fillId="4" borderId="0" xfId="0" applyFont="1" applyFill="1" applyAlignment="1">
      <alignment horizontal="center" vertical="center"/>
    </xf>
    <xf numFmtId="0" fontId="2" fillId="4" borderId="0" xfId="0" applyFont="1" applyFill="1" applyAlignment="1">
      <alignment horizontal="center" vertical="center"/>
    </xf>
    <xf numFmtId="0" fontId="3" fillId="4" borderId="0" xfId="0" applyFont="1" applyFill="1" applyAlignment="1">
      <alignment horizontal="center" vertical="center"/>
    </xf>
    <xf numFmtId="17" fontId="3" fillId="0" borderId="0" xfId="0" applyNumberFormat="1" applyFont="1" applyAlignment="1"/>
    <xf numFmtId="0" fontId="7" fillId="4" borderId="0" xfId="0" applyFont="1" applyFill="1" applyAlignment="1"/>
    <xf numFmtId="0" fontId="22" fillId="0" borderId="0" xfId="0" applyFont="1" applyAlignment="1"/>
    <xf numFmtId="0" fontId="23" fillId="0" borderId="0" xfId="0" applyFont="1" applyAlignment="1">
      <alignment horizontal="right"/>
    </xf>
    <xf numFmtId="0" fontId="24" fillId="0" borderId="0" xfId="0" applyFont="1" applyAlignment="1">
      <alignment horizontal="right"/>
    </xf>
    <xf numFmtId="0" fontId="25" fillId="0" borderId="0" xfId="0" applyFont="1" applyAlignment="1">
      <alignment horizontal="right" indent="1"/>
    </xf>
    <xf numFmtId="0" fontId="26" fillId="5" borderId="16" xfId="0" applyFont="1" applyFill="1" applyBorder="1" applyAlignment="1">
      <alignment horizontal="center" vertical="center"/>
    </xf>
    <xf numFmtId="0" fontId="25" fillId="0" borderId="0" xfId="0" applyFont="1" applyFill="1" applyAlignment="1">
      <alignment horizontal="right"/>
    </xf>
    <xf numFmtId="173" fontId="25" fillId="0" borderId="0" xfId="0" applyNumberFormat="1" applyFont="1" applyFill="1" applyAlignment="1" applyProtection="1">
      <alignment horizontal="right"/>
      <protection locked="0"/>
    </xf>
    <xf numFmtId="0" fontId="25" fillId="0" borderId="0" xfId="0" applyFont="1" applyAlignment="1">
      <alignment horizontal="right"/>
    </xf>
    <xf numFmtId="0" fontId="27" fillId="0" borderId="0" xfId="0" applyFont="1" applyFill="1" applyAlignment="1">
      <alignment horizontal="right"/>
    </xf>
    <xf numFmtId="0" fontId="27" fillId="0" borderId="0" xfId="0" applyFont="1" applyBorder="1" applyAlignment="1" applyProtection="1">
      <alignment horizontal="left"/>
    </xf>
    <xf numFmtId="0" fontId="28" fillId="0" borderId="0" xfId="0" applyFont="1" applyAlignment="1">
      <alignment horizontal="right"/>
    </xf>
    <xf numFmtId="0" fontId="5" fillId="0" borderId="0" xfId="1" applyAlignment="1" applyProtection="1"/>
    <xf numFmtId="0" fontId="20" fillId="11" borderId="0" xfId="0" applyFont="1" applyFill="1" applyAlignment="1" applyProtection="1"/>
    <xf numFmtId="0" fontId="21" fillId="11" borderId="0" xfId="0" applyFont="1" applyFill="1" applyAlignment="1" applyProtection="1">
      <alignment vertical="center"/>
      <protection locked="0"/>
    </xf>
    <xf numFmtId="0" fontId="8" fillId="11" borderId="0" xfId="0" applyFont="1" applyFill="1" applyAlignment="1" applyProtection="1">
      <alignment vertical="center"/>
    </xf>
    <xf numFmtId="0" fontId="0" fillId="10" borderId="0" xfId="0" applyFill="1" applyAlignment="1" applyProtection="1">
      <protection locked="0" hidden="1"/>
    </xf>
    <xf numFmtId="0" fontId="0" fillId="10" borderId="0" xfId="0" applyFill="1" applyAlignment="1" applyProtection="1"/>
    <xf numFmtId="0" fontId="0" fillId="10" borderId="0" xfId="0" applyFill="1" applyAlignment="1"/>
    <xf numFmtId="0" fontId="17" fillId="10" borderId="0" xfId="0" applyFont="1" applyFill="1" applyAlignment="1">
      <alignment vertical="center"/>
    </xf>
    <xf numFmtId="0" fontId="26" fillId="5" borderId="16" xfId="0" applyFont="1" applyFill="1" applyBorder="1" applyAlignment="1">
      <alignment horizontal="center" vertical="center"/>
    </xf>
    <xf numFmtId="0" fontId="3" fillId="11" borderId="0" xfId="0" applyFont="1" applyFill="1" applyAlignment="1"/>
    <xf numFmtId="0" fontId="17" fillId="6" borderId="0" xfId="0" applyFont="1" applyFill="1" applyAlignment="1">
      <alignment horizontal="center" vertical="center"/>
    </xf>
    <xf numFmtId="0" fontId="3" fillId="0" borderId="20" xfId="0" applyFont="1" applyBorder="1" applyAlignment="1" applyProtection="1">
      <alignment horizontal="left"/>
      <protection locked="0"/>
    </xf>
    <xf numFmtId="0" fontId="3" fillId="0" borderId="0" xfId="0" applyFont="1" applyBorder="1" applyAlignment="1" applyProtection="1">
      <alignment horizontal="left"/>
      <protection locked="0"/>
    </xf>
    <xf numFmtId="0" fontId="3" fillId="0" borderId="21" xfId="0" applyFont="1" applyBorder="1" applyAlignment="1" applyProtection="1">
      <alignment horizontal="left"/>
      <protection locked="0"/>
    </xf>
    <xf numFmtId="0" fontId="3" fillId="3" borderId="23" xfId="0" applyFont="1" applyFill="1" applyBorder="1" applyAlignment="1" applyProtection="1">
      <alignment horizontal="left"/>
      <protection locked="0"/>
    </xf>
    <xf numFmtId="0" fontId="3" fillId="3" borderId="26" xfId="0" applyFont="1" applyFill="1" applyBorder="1" applyAlignment="1" applyProtection="1">
      <alignment horizontal="left"/>
      <protection locked="0"/>
    </xf>
    <xf numFmtId="0" fontId="3" fillId="3" borderId="24" xfId="0" applyFont="1" applyFill="1" applyBorder="1" applyAlignment="1" applyProtection="1">
      <alignment horizontal="left"/>
      <protection locked="0"/>
    </xf>
    <xf numFmtId="0" fontId="6" fillId="3" borderId="0" xfId="0" applyFont="1" applyFill="1" applyAlignment="1">
      <alignment horizontal="center" vertical="center"/>
    </xf>
    <xf numFmtId="0" fontId="7" fillId="4" borderId="0" xfId="0" applyFont="1" applyFill="1" applyAlignment="1">
      <alignment horizontal="center" vertical="center"/>
    </xf>
    <xf numFmtId="0" fontId="16" fillId="5" borderId="7" xfId="0" applyNumberFormat="1" applyFont="1" applyFill="1" applyBorder="1" applyAlignment="1">
      <alignment horizontal="center" vertical="center"/>
    </xf>
    <xf numFmtId="0" fontId="16" fillId="5" borderId="8" xfId="0" applyNumberFormat="1" applyFont="1" applyFill="1" applyBorder="1" applyAlignment="1">
      <alignment horizontal="center" vertical="center"/>
    </xf>
    <xf numFmtId="0" fontId="3" fillId="0" borderId="9" xfId="0" applyFont="1" applyBorder="1" applyAlignment="1" applyProtection="1">
      <alignment horizontal="left" wrapText="1"/>
      <protection locked="0"/>
    </xf>
    <xf numFmtId="0" fontId="3" fillId="0" borderId="0" xfId="0" applyFont="1" applyBorder="1" applyAlignment="1" applyProtection="1">
      <alignment horizontal="left" wrapText="1"/>
      <protection locked="0"/>
    </xf>
    <xf numFmtId="0" fontId="3" fillId="0" borderId="10" xfId="0" applyFont="1" applyBorder="1" applyAlignment="1" applyProtection="1">
      <alignment horizontal="left" wrapText="1"/>
      <protection locked="0"/>
    </xf>
    <xf numFmtId="0" fontId="3" fillId="0" borderId="11" xfId="0" applyFont="1" applyBorder="1" applyAlignment="1" applyProtection="1">
      <alignment horizontal="left" wrapText="1"/>
      <protection locked="0"/>
    </xf>
    <xf numFmtId="0" fontId="3" fillId="0" borderId="12" xfId="0" applyFont="1" applyBorder="1" applyAlignment="1" applyProtection="1">
      <alignment horizontal="left" wrapText="1"/>
      <protection locked="0"/>
    </xf>
    <xf numFmtId="0" fontId="3" fillId="0" borderId="13" xfId="0" applyFont="1" applyBorder="1" applyAlignment="1" applyProtection="1">
      <alignment horizontal="left" wrapText="1"/>
      <protection locked="0"/>
    </xf>
    <xf numFmtId="171" fontId="16" fillId="5" borderId="6" xfId="0" applyNumberFormat="1" applyFont="1" applyFill="1" applyBorder="1" applyAlignment="1">
      <alignment horizontal="center" vertical="center"/>
    </xf>
    <xf numFmtId="171" fontId="16" fillId="5" borderId="8" xfId="0" applyNumberFormat="1" applyFont="1" applyFill="1" applyBorder="1" applyAlignment="1">
      <alignment horizontal="center" vertical="center"/>
    </xf>
    <xf numFmtId="0" fontId="3" fillId="3" borderId="20" xfId="0" applyFont="1" applyFill="1" applyBorder="1" applyAlignment="1" applyProtection="1">
      <alignment horizontal="left"/>
      <protection locked="0"/>
    </xf>
    <xf numFmtId="0" fontId="3" fillId="3" borderId="0" xfId="0" applyFont="1" applyFill="1" applyBorder="1" applyAlignment="1" applyProtection="1">
      <alignment horizontal="left"/>
      <protection locked="0"/>
    </xf>
    <xf numFmtId="0" fontId="3" fillId="3" borderId="21" xfId="0" applyFont="1" applyFill="1" applyBorder="1" applyAlignment="1" applyProtection="1">
      <alignment horizontal="left"/>
      <protection locked="0"/>
    </xf>
    <xf numFmtId="0" fontId="17" fillId="7" borderId="0" xfId="0" applyFont="1" applyFill="1" applyAlignment="1">
      <alignment horizontal="center" vertical="center"/>
    </xf>
    <xf numFmtId="0" fontId="0" fillId="12" borderId="0" xfId="0" applyFont="1" applyFill="1" applyAlignment="1">
      <alignment horizontal="left" vertical="center"/>
    </xf>
    <xf numFmtId="0" fontId="3" fillId="0" borderId="0" xfId="0" applyFont="1" applyAlignment="1" applyProtection="1">
      <alignment horizontal="left"/>
      <protection locked="0"/>
    </xf>
    <xf numFmtId="0" fontId="3" fillId="0" borderId="0" xfId="0" applyFont="1" applyAlignment="1" applyProtection="1">
      <alignment horizontal="left" wrapText="1"/>
      <protection locked="0"/>
    </xf>
    <xf numFmtId="0" fontId="0" fillId="12" borderId="0" xfId="0" applyFont="1" applyFill="1" applyAlignment="1">
      <alignment horizontal="left" vertical="center" wrapText="1"/>
    </xf>
    <xf numFmtId="0" fontId="0" fillId="12" borderId="0" xfId="0" applyFont="1" applyFill="1" applyAlignment="1">
      <alignment horizontal="center" vertical="center" wrapText="1"/>
    </xf>
    <xf numFmtId="0" fontId="26" fillId="5" borderId="16" xfId="0" applyFont="1" applyFill="1" applyBorder="1" applyAlignment="1">
      <alignment horizontal="center" vertical="center"/>
    </xf>
    <xf numFmtId="0" fontId="3" fillId="0" borderId="16" xfId="0" applyNumberFormat="1" applyFont="1" applyBorder="1" applyAlignment="1" applyProtection="1">
      <alignment horizontal="center"/>
      <protection locked="0"/>
    </xf>
    <xf numFmtId="0" fontId="3" fillId="12" borderId="0" xfId="0" applyFont="1" applyFill="1" applyAlignment="1">
      <alignment horizontal="left" vertical="center" wrapText="1"/>
    </xf>
    <xf numFmtId="0" fontId="18" fillId="7" borderId="0" xfId="0" applyFont="1" applyFill="1" applyAlignment="1">
      <alignment horizontal="center" vertical="center"/>
    </xf>
    <xf numFmtId="0" fontId="26" fillId="5" borderId="20" xfId="0" applyFont="1" applyFill="1" applyBorder="1" applyAlignment="1">
      <alignment horizontal="center" vertical="center"/>
    </xf>
    <xf numFmtId="0" fontId="26" fillId="5" borderId="0" xfId="0" applyFont="1" applyFill="1" applyBorder="1" applyAlignment="1">
      <alignment horizontal="center" vertical="center"/>
    </xf>
    <xf numFmtId="0" fontId="26" fillId="5" borderId="21" xfId="0" applyFont="1" applyFill="1" applyBorder="1" applyAlignment="1">
      <alignment horizontal="center" vertical="center"/>
    </xf>
    <xf numFmtId="0" fontId="19" fillId="5" borderId="0" xfId="0" applyFont="1" applyFill="1" applyAlignment="1">
      <alignment horizontal="center" vertical="center" wrapText="1"/>
    </xf>
    <xf numFmtId="165" fontId="5" fillId="8" borderId="0" xfId="1" applyNumberFormat="1" applyFill="1" applyAlignment="1" applyProtection="1">
      <alignment horizontal="center" vertical="center"/>
      <protection locked="0"/>
    </xf>
    <xf numFmtId="165" fontId="5" fillId="9" borderId="0" xfId="1" applyNumberFormat="1" applyFill="1" applyAlignment="1" applyProtection="1">
      <alignment horizontal="center" vertical="center"/>
      <protection locked="0"/>
    </xf>
    <xf numFmtId="165" fontId="5" fillId="10" borderId="0" xfId="1" applyNumberFormat="1" applyFill="1" applyAlignment="1" applyProtection="1">
      <alignment horizontal="center" vertical="center"/>
      <protection locked="0"/>
    </xf>
    <xf numFmtId="14" fontId="8" fillId="2" borderId="14" xfId="0" applyNumberFormat="1" applyFont="1" applyFill="1" applyBorder="1" applyAlignment="1">
      <alignment horizontal="left" indent="1"/>
    </xf>
    <xf numFmtId="14" fontId="8" fillId="2" borderId="15" xfId="0" applyNumberFormat="1" applyFont="1" applyFill="1" applyBorder="1" applyAlignment="1">
      <alignment horizontal="left" indent="1"/>
    </xf>
    <xf numFmtId="14" fontId="8" fillId="2" borderId="2" xfId="0" applyNumberFormat="1" applyFont="1" applyFill="1" applyBorder="1" applyAlignment="1">
      <alignment horizontal="left" indent="1"/>
    </xf>
    <xf numFmtId="14" fontId="8" fillId="2" borderId="3" xfId="0" applyNumberFormat="1" applyFont="1" applyFill="1" applyBorder="1" applyAlignment="1">
      <alignment horizontal="left" indent="1"/>
    </xf>
    <xf numFmtId="0" fontId="29" fillId="0" borderId="0" xfId="0" applyFont="1" applyAlignment="1">
      <alignment horizontal="left"/>
    </xf>
    <xf numFmtId="0" fontId="30" fillId="0" borderId="0" xfId="0" applyFont="1" applyAlignment="1"/>
    <xf numFmtId="0" fontId="31" fillId="0" borderId="0" xfId="0" applyFont="1" applyAlignment="1"/>
    <xf numFmtId="0" fontId="0" fillId="0" borderId="0" xfId="0" applyFont="1" applyAlignment="1"/>
  </cellXfs>
  <cellStyles count="2">
    <cellStyle name="Hyperlink" xfId="1" builtinId="8"/>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D8E4E8"/>
      <rgbColor rgb="00FFFF99"/>
      <rgbColor rgb="0099CCFF"/>
      <rgbColor rgb="00EAEAEA"/>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ctrlProps/ctrlProp1.xml><?xml version="1.0" encoding="utf-8"?>
<formControlPr xmlns="http://schemas.microsoft.com/office/spreadsheetml/2009/9/main" objectType="CheckBox" checked="Checked" fmlaLink="oknTaxable_1" lockText="1" noThreeD="1"/>
</file>

<file path=xl/ctrlProps/ctrlProp2.xml><?xml version="1.0" encoding="utf-8"?>
<formControlPr xmlns="http://schemas.microsoft.com/office/spreadsheetml/2009/9/main" objectType="CheckBox" fmlaLink="oknTaxable_2" lockText="1" noThreeD="1"/>
</file>

<file path=xl/ctrlProps/ctrlProp3.xml><?xml version="1.0" encoding="utf-8"?>
<formControlPr xmlns="http://schemas.microsoft.com/office/spreadsheetml/2009/9/main" objectType="CheckBox" fmlaLink="oknTaxable_3" lockText="1" noThreeD="1"/>
</file>

<file path=xl/ctrlProps/ctrlProp4.xml><?xml version="1.0" encoding="utf-8"?>
<formControlPr xmlns="http://schemas.microsoft.com/office/spreadsheetml/2009/9/main" objectType="CheckBox" fmlaLink="oknTaxable_4" lockText="1" noThreeD="1"/>
</file>

<file path=xl/ctrlProps/ctrlProp5.xml><?xml version="1.0" encoding="utf-8"?>
<formControlPr xmlns="http://schemas.microsoft.com/office/spreadsheetml/2009/9/main" objectType="CheckBox" fmlaLink="oknTaxable_5" lockText="1" noThreeD="1"/>
</file>

<file path=xl/ctrlProps/ctrlProp6.xml><?xml version="1.0" encoding="utf-8"?>
<formControlPr xmlns="http://schemas.microsoft.com/office/spreadsheetml/2009/9/main" objectType="CheckBox" fmlaLink="oknTaxable_6" lockText="1" noThreeD="1"/>
</file>

<file path=xl/ctrlProps/ctrlProp7.xml><?xml version="1.0" encoding="utf-8"?>
<formControlPr xmlns="http://schemas.microsoft.com/office/spreadsheetml/2009/9/main" objectType="CheckBox" fmlaLink="oknTaxable_7" lockText="1" noThreeD="1"/>
</file>

<file path=xl/ctrlProps/ctrlProp8.xml><?xml version="1.0" encoding="utf-8"?>
<formControlPr xmlns="http://schemas.microsoft.com/office/spreadsheetml/2009/9/main" objectType="CheckBox" fmlaLink="oknTaxable_8" lockText="1" noThreeD="1"/>
</file>

<file path=xl/ctrlProps/ctrlProp9.xml><?xml version="1.0" encoding="utf-8"?>
<formControlPr xmlns="http://schemas.microsoft.com/office/spreadsheetml/2009/9/main" objectType="CheckBox" fmlaLink="oknTaxable_9" lockText="1" noThreeD="1"/>
</file>

<file path=xl/ctrlProps/ctrlProp10.xml><?xml version="1.0" encoding="utf-8"?>
<formControlPr xmlns="http://schemas.microsoft.com/office/spreadsheetml/2009/9/main" objectType="CheckBox" fmlaLink="oknTaxable_10" lockText="1" noThreeD="1"/>
</file>

<file path=xl/ctrlProps/ctrlProp11.xml><?xml version="1.0" encoding="utf-8"?>
<formControlPr xmlns="http://schemas.microsoft.com/office/spreadsheetml/2009/9/main" objectType="CheckBox" fmlaLink="oknTaxable_11" lockText="1" noThreeD="1"/>
</file>

<file path=xl/ctrlProps/ctrlProp12.xml><?xml version="1.0" encoding="utf-8"?>
<formControlPr xmlns="http://schemas.microsoft.com/office/spreadsheetml/2009/9/main" objectType="CheckBox" fmlaLink="oknTaxable_12"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3</xdr:col>
      <xdr:colOff>19050</xdr:colOff>
      <xdr:row>5</xdr:row>
      <xdr:rowOff>171451</xdr:rowOff>
    </xdr:from>
    <xdr:to>
      <xdr:col>10</xdr:col>
      <xdr:colOff>1009650</xdr:colOff>
      <xdr:row>5</xdr:row>
      <xdr:rowOff>180877</xdr:rowOff>
    </xdr:to>
    <xdr:sp macro="" textlink="">
      <xdr:nvSpPr>
        <xdr:cNvPr id="1158" name="oknWidget_1"/>
        <xdr:cNvSpPr>
          <a:spLocks noChangeShapeType="1"/>
        </xdr:cNvSpPr>
      </xdr:nvSpPr>
      <xdr:spPr bwMode="auto">
        <a:xfrm>
          <a:off x="57150" y="2105026"/>
          <a:ext cx="6353175" cy="9426"/>
        </a:xfrm>
        <a:prstGeom prst="line">
          <a:avLst/>
        </a:prstGeom>
        <a:noFill/>
        <a:ln w="76200" cmpd="tri">
          <a:solidFill>
            <a:schemeClr val="tx2">
              <a:lumMod val="60000"/>
              <a:lumOff val="40000"/>
            </a:schemeClr>
          </a:solidFill>
          <a:round/>
          <a:headEnd/>
          <a:tailEnd/>
        </a:ln>
        <a:extLst>
          <a:ext uri="{909E8E84-426E-40DD-AFC4-6F175D3DCCD1}">
            <a14:hiddenFill xmlns:a14="http://schemas.microsoft.com/office/drawing/2010/main">
              <a:noFill/>
            </a14:hiddenFill>
          </a:ext>
        </a:extLst>
      </xdr:spPr>
    </xdr:sp>
    <xdr:clientData/>
  </xdr:twoCellAnchor>
  <mc:AlternateContent xmlns:mc="http://schemas.openxmlformats.org/markup-compatibility/2006">
    <mc:Choice xmlns:a14="http://schemas.microsoft.com/office/drawing/2010/main" Requires="a14">
      <xdr:twoCellAnchor editAs="oneCell">
        <xdr:from>
          <xdr:col>14</xdr:col>
          <xdr:colOff>617220</xdr:colOff>
          <xdr:row>21</xdr:row>
          <xdr:rowOff>7620</xdr:rowOff>
        </xdr:from>
        <xdr:to>
          <xdr:col>15</xdr:col>
          <xdr:colOff>175260</xdr:colOff>
          <xdr:row>22</xdr:row>
          <xdr:rowOff>0</xdr:rowOff>
        </xdr:to>
        <xdr:sp macro="" textlink="">
          <xdr:nvSpPr>
            <xdr:cNvPr id="1145" name="oknWidget_taxablecheck1" hidden="1">
              <a:extLst>
                <a:ext uri="{63B3BB69-23CF-44E3-9099-C40C66FF867C}">
                  <a14:compatExt spid="_x0000_s11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14</xdr:col>
          <xdr:colOff>617220</xdr:colOff>
          <xdr:row>22</xdr:row>
          <xdr:rowOff>7620</xdr:rowOff>
        </xdr:from>
        <xdr:to>
          <xdr:col>15</xdr:col>
          <xdr:colOff>175260</xdr:colOff>
          <xdr:row>23</xdr:row>
          <xdr:rowOff>0</xdr:rowOff>
        </xdr:to>
        <xdr:sp macro="" textlink="">
          <xdr:nvSpPr>
            <xdr:cNvPr id="1147" name="oknWidget_taxablecheck2" hidden="1">
              <a:extLst>
                <a:ext uri="{63B3BB69-23CF-44E3-9099-C40C66FF867C}">
                  <a14:compatExt spid="_x0000_s11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14</xdr:col>
          <xdr:colOff>617220</xdr:colOff>
          <xdr:row>23</xdr:row>
          <xdr:rowOff>7620</xdr:rowOff>
        </xdr:from>
        <xdr:to>
          <xdr:col>15</xdr:col>
          <xdr:colOff>175260</xdr:colOff>
          <xdr:row>24</xdr:row>
          <xdr:rowOff>0</xdr:rowOff>
        </xdr:to>
        <xdr:sp macro="" textlink="">
          <xdr:nvSpPr>
            <xdr:cNvPr id="1148" name="oknWidget_taxablecheck3" hidden="1">
              <a:extLst>
                <a:ext uri="{63B3BB69-23CF-44E3-9099-C40C66FF867C}">
                  <a14:compatExt spid="_x0000_s11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14</xdr:col>
          <xdr:colOff>617220</xdr:colOff>
          <xdr:row>24</xdr:row>
          <xdr:rowOff>7620</xdr:rowOff>
        </xdr:from>
        <xdr:to>
          <xdr:col>15</xdr:col>
          <xdr:colOff>175260</xdr:colOff>
          <xdr:row>25</xdr:row>
          <xdr:rowOff>0</xdr:rowOff>
        </xdr:to>
        <xdr:sp macro="" textlink="">
          <xdr:nvSpPr>
            <xdr:cNvPr id="1149" name="oknWidget_taxablecheck4" hidden="1">
              <a:extLst>
                <a:ext uri="{63B3BB69-23CF-44E3-9099-C40C66FF867C}">
                  <a14:compatExt spid="_x0000_s11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14</xdr:col>
          <xdr:colOff>617220</xdr:colOff>
          <xdr:row>25</xdr:row>
          <xdr:rowOff>7620</xdr:rowOff>
        </xdr:from>
        <xdr:to>
          <xdr:col>15</xdr:col>
          <xdr:colOff>175260</xdr:colOff>
          <xdr:row>26</xdr:row>
          <xdr:rowOff>0</xdr:rowOff>
        </xdr:to>
        <xdr:sp macro="" textlink="">
          <xdr:nvSpPr>
            <xdr:cNvPr id="1150" name="oknWidget_taxablecheck5" hidden="1">
              <a:extLst>
                <a:ext uri="{63B3BB69-23CF-44E3-9099-C40C66FF867C}">
                  <a14:compatExt spid="_x0000_s11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14</xdr:col>
          <xdr:colOff>617220</xdr:colOff>
          <xdr:row>26</xdr:row>
          <xdr:rowOff>22860</xdr:rowOff>
        </xdr:from>
        <xdr:to>
          <xdr:col>15</xdr:col>
          <xdr:colOff>175260</xdr:colOff>
          <xdr:row>27</xdr:row>
          <xdr:rowOff>7620</xdr:rowOff>
        </xdr:to>
        <xdr:sp macro="" textlink="">
          <xdr:nvSpPr>
            <xdr:cNvPr id="1151" name="oknWidget_taxablecheck6" hidden="1">
              <a:extLst>
                <a:ext uri="{63B3BB69-23CF-44E3-9099-C40C66FF867C}">
                  <a14:compatExt spid="_x0000_s11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14</xdr:col>
          <xdr:colOff>617220</xdr:colOff>
          <xdr:row>27</xdr:row>
          <xdr:rowOff>7620</xdr:rowOff>
        </xdr:from>
        <xdr:to>
          <xdr:col>15</xdr:col>
          <xdr:colOff>175260</xdr:colOff>
          <xdr:row>28</xdr:row>
          <xdr:rowOff>0</xdr:rowOff>
        </xdr:to>
        <xdr:sp macro="" textlink="">
          <xdr:nvSpPr>
            <xdr:cNvPr id="1152" name="oknWidget_taxablecheck7" hidden="1">
              <a:extLst>
                <a:ext uri="{63B3BB69-23CF-44E3-9099-C40C66FF867C}">
                  <a14:compatExt spid="_x0000_s11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14</xdr:col>
          <xdr:colOff>617220</xdr:colOff>
          <xdr:row>28</xdr:row>
          <xdr:rowOff>7620</xdr:rowOff>
        </xdr:from>
        <xdr:to>
          <xdr:col>15</xdr:col>
          <xdr:colOff>175260</xdr:colOff>
          <xdr:row>29</xdr:row>
          <xdr:rowOff>0</xdr:rowOff>
        </xdr:to>
        <xdr:sp macro="" textlink="">
          <xdr:nvSpPr>
            <xdr:cNvPr id="1153" name="oknWidget_taxablecheck8" hidden="1">
              <a:extLst>
                <a:ext uri="{63B3BB69-23CF-44E3-9099-C40C66FF867C}">
                  <a14:compatExt spid="_x0000_s115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14</xdr:col>
          <xdr:colOff>617220</xdr:colOff>
          <xdr:row>29</xdr:row>
          <xdr:rowOff>7620</xdr:rowOff>
        </xdr:from>
        <xdr:to>
          <xdr:col>15</xdr:col>
          <xdr:colOff>175260</xdr:colOff>
          <xdr:row>30</xdr:row>
          <xdr:rowOff>0</xdr:rowOff>
        </xdr:to>
        <xdr:sp macro="" textlink="">
          <xdr:nvSpPr>
            <xdr:cNvPr id="1154" name="oknWidget_taxablecheck9" hidden="1">
              <a:extLst>
                <a:ext uri="{63B3BB69-23CF-44E3-9099-C40C66FF867C}">
                  <a14:compatExt spid="_x0000_s115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14</xdr:col>
          <xdr:colOff>617220</xdr:colOff>
          <xdr:row>30</xdr:row>
          <xdr:rowOff>7620</xdr:rowOff>
        </xdr:from>
        <xdr:to>
          <xdr:col>15</xdr:col>
          <xdr:colOff>175260</xdr:colOff>
          <xdr:row>31</xdr:row>
          <xdr:rowOff>0</xdr:rowOff>
        </xdr:to>
        <xdr:sp macro="" textlink="">
          <xdr:nvSpPr>
            <xdr:cNvPr id="1155" name="oknWidget_taxablecheck10" hidden="1">
              <a:extLst>
                <a:ext uri="{63B3BB69-23CF-44E3-9099-C40C66FF867C}">
                  <a14:compatExt spid="_x0000_s115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14</xdr:col>
          <xdr:colOff>617220</xdr:colOff>
          <xdr:row>31</xdr:row>
          <xdr:rowOff>7620</xdr:rowOff>
        </xdr:from>
        <xdr:to>
          <xdr:col>15</xdr:col>
          <xdr:colOff>175260</xdr:colOff>
          <xdr:row>32</xdr:row>
          <xdr:rowOff>0</xdr:rowOff>
        </xdr:to>
        <xdr:sp macro="" textlink="">
          <xdr:nvSpPr>
            <xdr:cNvPr id="1156" name="oknWidget_taxablecheck11" hidden="1">
              <a:extLst>
                <a:ext uri="{63B3BB69-23CF-44E3-9099-C40C66FF867C}">
                  <a14:compatExt spid="_x0000_s115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14</xdr:col>
          <xdr:colOff>617220</xdr:colOff>
          <xdr:row>32</xdr:row>
          <xdr:rowOff>7620</xdr:rowOff>
        </xdr:from>
        <xdr:to>
          <xdr:col>15</xdr:col>
          <xdr:colOff>175260</xdr:colOff>
          <xdr:row>33</xdr:row>
          <xdr:rowOff>0</xdr:rowOff>
        </xdr:to>
        <xdr:sp macro="" textlink="">
          <xdr:nvSpPr>
            <xdr:cNvPr id="1157" name="oknWidget_taxablecheck12" hidden="1">
              <a:extLst>
                <a:ext uri="{63B3BB69-23CF-44E3-9099-C40C66FF867C}">
                  <a14:compatExt spid="_x0000_s115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xdr:oneCellAnchor>
    <xdr:from>
      <xdr:col>3</xdr:col>
      <xdr:colOff>76200</xdr:colOff>
      <xdr:row>0</xdr:row>
      <xdr:rowOff>104775</xdr:rowOff>
    </xdr:from>
    <xdr:ext cx="885825" cy="224998"/>
    <xdr:sp macro="[1]!UisClickProc" textlink="">
      <xdr:nvSpPr>
        <xdr:cNvPr id="3" name="oknCmdClear"/>
        <xdr:cNvSpPr txBox="1"/>
      </xdr:nvSpPr>
      <xdr:spPr>
        <a:xfrm>
          <a:off x="114300" y="104775"/>
          <a:ext cx="885825" cy="224998"/>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vert="horz" rtlCol="0" anchor="ctr">
          <a:spAutoFit/>
        </a:bodyPr>
        <a:lstStyle/>
        <a:p>
          <a:pPr algn="ctr"/>
          <a:r>
            <a:rPr lang="en-US" sz="900">
              <a:latin typeface="Arial" panose="020B0604020202020204" pitchFamily="34" charset="0"/>
            </a:rPr>
            <a:t>Clear &amp; New</a:t>
          </a:r>
        </a:p>
      </xdr:txBody>
    </xdr:sp>
    <xdr:clientData fPrintsWithSheet="0"/>
  </xdr:oneCellAnchor>
  <xdr:oneCellAnchor>
    <xdr:from>
      <xdr:col>3</xdr:col>
      <xdr:colOff>76200</xdr:colOff>
      <xdr:row>0</xdr:row>
      <xdr:rowOff>409575</xdr:rowOff>
    </xdr:from>
    <xdr:ext cx="885825" cy="224998"/>
    <xdr:sp macro="[1]!UisClickProc" textlink="">
      <xdr:nvSpPr>
        <xdr:cNvPr id="4" name="oknCmdSave"/>
        <xdr:cNvSpPr txBox="1"/>
      </xdr:nvSpPr>
      <xdr:spPr>
        <a:xfrm>
          <a:off x="114300" y="409575"/>
          <a:ext cx="885825" cy="224998"/>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vert="horz" rtlCol="0" anchor="ctr">
          <a:spAutoFit/>
        </a:bodyPr>
        <a:lstStyle/>
        <a:p>
          <a:pPr algn="ctr"/>
          <a:r>
            <a:rPr lang="en-US" sz="900">
              <a:latin typeface="Arial" panose="020B0604020202020204" pitchFamily="34" charset="0"/>
            </a:rPr>
            <a:t>Save To DB</a:t>
          </a:r>
        </a:p>
      </xdr:txBody>
    </xdr:sp>
    <xdr:clientData fPrintsWithSheet="0"/>
  </xdr:oneCellAnchor>
  <xdr:oneCellAnchor>
    <xdr:from>
      <xdr:col>5</xdr:col>
      <xdr:colOff>219075</xdr:colOff>
      <xdr:row>0</xdr:row>
      <xdr:rowOff>104775</xdr:rowOff>
    </xdr:from>
    <xdr:ext cx="885825" cy="224998"/>
    <xdr:sp macro="[1]!UisClickProc" textlink="">
      <xdr:nvSpPr>
        <xdr:cNvPr id="5" name="oknCmdExtract"/>
        <xdr:cNvSpPr txBox="1"/>
      </xdr:nvSpPr>
      <xdr:spPr>
        <a:xfrm>
          <a:off x="1076325" y="104775"/>
          <a:ext cx="885825" cy="224998"/>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vert="horz" rtlCol="0" anchor="ctr">
          <a:spAutoFit/>
        </a:bodyPr>
        <a:lstStyle/>
        <a:p>
          <a:pPr algn="ctr"/>
          <a:r>
            <a:rPr lang="en-US" sz="900">
              <a:latin typeface="Arial" panose="020B0604020202020204" pitchFamily="34" charset="0"/>
            </a:rPr>
            <a:t>Ext./Email</a:t>
          </a:r>
        </a:p>
      </xdr:txBody>
    </xdr:sp>
    <xdr:clientData fPrintsWithSheet="0"/>
  </xdr:oneCellAnchor>
  <xdr:oneCellAnchor>
    <xdr:from>
      <xdr:col>5</xdr:col>
      <xdr:colOff>219075</xdr:colOff>
      <xdr:row>0</xdr:row>
      <xdr:rowOff>409575</xdr:rowOff>
    </xdr:from>
    <xdr:ext cx="885825" cy="224998"/>
    <xdr:sp macro="[1]!UisClickProc" textlink="">
      <xdr:nvSpPr>
        <xdr:cNvPr id="6" name="oknCmdPrint"/>
        <xdr:cNvSpPr txBox="1"/>
      </xdr:nvSpPr>
      <xdr:spPr>
        <a:xfrm>
          <a:off x="1076325" y="409575"/>
          <a:ext cx="885825" cy="224998"/>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vert="horz" rtlCol="0" anchor="ctr">
          <a:spAutoFit/>
        </a:bodyPr>
        <a:lstStyle/>
        <a:p>
          <a:pPr algn="ctr"/>
          <a:r>
            <a:rPr lang="en-US" sz="900">
              <a:latin typeface="Arial" panose="020B0604020202020204" pitchFamily="34" charset="0"/>
            </a:rPr>
            <a:t>Print</a:t>
          </a:r>
        </a:p>
      </xdr:txBody>
    </xdr:sp>
    <xdr:clientData fPrintsWithSheet="0"/>
  </xdr:oneCellAnchor>
  <xdr:oneCellAnchor>
    <xdr:from>
      <xdr:col>6</xdr:col>
      <xdr:colOff>209550</xdr:colOff>
      <xdr:row>0</xdr:row>
      <xdr:rowOff>104775</xdr:rowOff>
    </xdr:from>
    <xdr:ext cx="885825" cy="224998"/>
    <xdr:sp macro="[1]!UisClickProc" textlink="">
      <xdr:nvSpPr>
        <xdr:cNvPr id="7" name="oknCmdPayment"/>
        <xdr:cNvSpPr txBox="1"/>
      </xdr:nvSpPr>
      <xdr:spPr>
        <a:xfrm>
          <a:off x="2028825" y="104775"/>
          <a:ext cx="885825" cy="224998"/>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vert="horz" rtlCol="0" anchor="ctr">
          <a:spAutoFit/>
        </a:bodyPr>
        <a:lstStyle/>
        <a:p>
          <a:pPr algn="ctr"/>
          <a:r>
            <a:rPr lang="en-US" sz="900">
              <a:latin typeface="Arial" panose="020B0604020202020204" pitchFamily="34" charset="0"/>
            </a:rPr>
            <a:t>Payment</a:t>
          </a:r>
        </a:p>
      </xdr:txBody>
    </xdr:sp>
    <xdr:clientData fPrintsWithSheet="0"/>
  </xdr:oneCellAnchor>
  <xdr:oneCellAnchor>
    <xdr:from>
      <xdr:col>6</xdr:col>
      <xdr:colOff>209550</xdr:colOff>
      <xdr:row>0</xdr:row>
      <xdr:rowOff>409575</xdr:rowOff>
    </xdr:from>
    <xdr:ext cx="885825" cy="224998"/>
    <xdr:sp macro="[1]!UisClickProc" textlink="">
      <xdr:nvSpPr>
        <xdr:cNvPr id="8" name="oknCmdDetail"/>
        <xdr:cNvSpPr txBox="1"/>
      </xdr:nvSpPr>
      <xdr:spPr>
        <a:xfrm>
          <a:off x="2028825" y="409575"/>
          <a:ext cx="885825" cy="224998"/>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vert="horz" rtlCol="0" anchor="ctr">
          <a:spAutoFit/>
        </a:bodyPr>
        <a:lstStyle/>
        <a:p>
          <a:pPr algn="ctr"/>
          <a:r>
            <a:rPr lang="en-US" sz="900">
              <a:latin typeface="Arial" panose="020B0604020202020204" pitchFamily="34" charset="0"/>
            </a:rPr>
            <a:t>View Detail</a:t>
          </a:r>
        </a:p>
      </xdr:txBody>
    </xdr:sp>
    <xdr:clientData fPrintsWithSheet="0"/>
  </xdr:oneCellAnchor>
  <xdr:oneCellAnchor>
    <xdr:from>
      <xdr:col>8</xdr:col>
      <xdr:colOff>209550</xdr:colOff>
      <xdr:row>0</xdr:row>
      <xdr:rowOff>114300</xdr:rowOff>
    </xdr:from>
    <xdr:ext cx="885825" cy="224998"/>
    <xdr:sp macro="[1]!UisClickProc" textlink="">
      <xdr:nvSpPr>
        <xdr:cNvPr id="9" name="oknCmdCustomer"/>
        <xdr:cNvSpPr txBox="1"/>
      </xdr:nvSpPr>
      <xdr:spPr>
        <a:xfrm>
          <a:off x="3657600" y="114300"/>
          <a:ext cx="885825" cy="224998"/>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vert="horz" rtlCol="0" anchor="ctr">
          <a:spAutoFit/>
        </a:bodyPr>
        <a:lstStyle/>
        <a:p>
          <a:pPr algn="ctr"/>
          <a:r>
            <a:rPr lang="en-US" sz="900">
              <a:latin typeface="Arial" panose="020B0604020202020204" pitchFamily="34" charset="0"/>
            </a:rPr>
            <a:t>Customers</a:t>
          </a:r>
        </a:p>
      </xdr:txBody>
    </xdr:sp>
    <xdr:clientData fPrintsWithSheet="0"/>
  </xdr:oneCellAnchor>
  <xdr:oneCellAnchor>
    <xdr:from>
      <xdr:col>8</xdr:col>
      <xdr:colOff>209550</xdr:colOff>
      <xdr:row>0</xdr:row>
      <xdr:rowOff>419100</xdr:rowOff>
    </xdr:from>
    <xdr:ext cx="885825" cy="224998"/>
    <xdr:sp macro="[1]!UisClickProc" textlink="">
      <xdr:nvSpPr>
        <xdr:cNvPr id="10" name="oknCmdProduct"/>
        <xdr:cNvSpPr txBox="1"/>
      </xdr:nvSpPr>
      <xdr:spPr>
        <a:xfrm>
          <a:off x="3657600" y="419100"/>
          <a:ext cx="885825" cy="224998"/>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vert="horz" rtlCol="0" anchor="ctr">
          <a:spAutoFit/>
        </a:bodyPr>
        <a:lstStyle/>
        <a:p>
          <a:pPr algn="ctr"/>
          <a:r>
            <a:rPr lang="en-US" sz="900">
              <a:latin typeface="Arial" panose="020B0604020202020204" pitchFamily="34" charset="0"/>
            </a:rPr>
            <a:t>Products</a:t>
          </a:r>
        </a:p>
      </xdr:txBody>
    </xdr:sp>
    <xdr:clientData fPrintsWithSheet="0"/>
  </xdr:oneCellAnchor>
  <xdr:oneCellAnchor>
    <xdr:from>
      <xdr:col>9</xdr:col>
      <xdr:colOff>314325</xdr:colOff>
      <xdr:row>0</xdr:row>
      <xdr:rowOff>114300</xdr:rowOff>
    </xdr:from>
    <xdr:ext cx="885825" cy="224998"/>
    <xdr:sp macro="[1]!UisClickProc" textlink="">
      <xdr:nvSpPr>
        <xdr:cNvPr id="11" name="oknCmdInvoice"/>
        <xdr:cNvSpPr txBox="1"/>
      </xdr:nvSpPr>
      <xdr:spPr>
        <a:xfrm>
          <a:off x="4610100" y="114300"/>
          <a:ext cx="885825" cy="224998"/>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vert="horz" rtlCol="0" anchor="ctr">
          <a:spAutoFit/>
        </a:bodyPr>
        <a:lstStyle/>
        <a:p>
          <a:pPr algn="ctr"/>
          <a:r>
            <a:rPr lang="en-US" sz="900">
              <a:latin typeface="Arial" panose="020B0604020202020204" pitchFamily="34" charset="0"/>
            </a:rPr>
            <a:t>Invoices</a:t>
          </a:r>
        </a:p>
      </xdr:txBody>
    </xdr:sp>
    <xdr:clientData fPrintsWithSheet="0"/>
  </xdr:oneCellAnchor>
  <xdr:oneCellAnchor>
    <xdr:from>
      <xdr:col>9</xdr:col>
      <xdr:colOff>314325</xdr:colOff>
      <xdr:row>0</xdr:row>
      <xdr:rowOff>419100</xdr:rowOff>
    </xdr:from>
    <xdr:ext cx="885825" cy="224998"/>
    <xdr:sp macro="[1]!UisClickProc" textlink="">
      <xdr:nvSpPr>
        <xdr:cNvPr id="12" name="oknCmdReport"/>
        <xdr:cNvSpPr txBox="1"/>
      </xdr:nvSpPr>
      <xdr:spPr>
        <a:xfrm>
          <a:off x="4610100" y="419100"/>
          <a:ext cx="885825" cy="224998"/>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vert="horz" rtlCol="0" anchor="ctr">
          <a:spAutoFit/>
        </a:bodyPr>
        <a:lstStyle/>
        <a:p>
          <a:pPr algn="ctr"/>
          <a:r>
            <a:rPr lang="en-US" sz="900">
              <a:latin typeface="Arial" panose="020B0604020202020204" pitchFamily="34" charset="0"/>
            </a:rPr>
            <a:t>Reports</a:t>
          </a:r>
        </a:p>
      </xdr:txBody>
    </xdr:sp>
    <xdr:clientData fPrintsWithSheet="0"/>
  </xdr:oneCellAnchor>
  <xdr:oneCellAnchor>
    <xdr:from>
      <xdr:col>10</xdr:col>
      <xdr:colOff>428625</xdr:colOff>
      <xdr:row>0</xdr:row>
      <xdr:rowOff>114300</xdr:rowOff>
    </xdr:from>
    <xdr:ext cx="885825" cy="224998"/>
    <xdr:sp macro="[1]!UisClickProc" textlink="">
      <xdr:nvSpPr>
        <xdr:cNvPr id="13" name="oknCmdSettings"/>
        <xdr:cNvSpPr txBox="1"/>
      </xdr:nvSpPr>
      <xdr:spPr>
        <a:xfrm>
          <a:off x="5562600" y="114300"/>
          <a:ext cx="885825" cy="224998"/>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vert="horz" rtlCol="0" anchor="ctr">
          <a:spAutoFit/>
        </a:bodyPr>
        <a:lstStyle/>
        <a:p>
          <a:pPr algn="ctr"/>
          <a:r>
            <a:rPr lang="en-US" sz="900">
              <a:latin typeface="Arial" panose="020B0604020202020204" pitchFamily="34" charset="0"/>
            </a:rPr>
            <a:t>Settings</a:t>
          </a:r>
        </a:p>
      </xdr:txBody>
    </xdr:sp>
    <xdr:clientData fPrintsWithSheet="0"/>
  </xdr:oneCellAnchor>
  <xdr:oneCellAnchor>
    <xdr:from>
      <xdr:col>10</xdr:col>
      <xdr:colOff>438150</xdr:colOff>
      <xdr:row>0</xdr:row>
      <xdr:rowOff>419100</xdr:rowOff>
    </xdr:from>
    <xdr:ext cx="885825" cy="224998"/>
    <xdr:sp macro="[1]!UisClickProc" textlink="">
      <xdr:nvSpPr>
        <xdr:cNvPr id="14" name="oknCmdHelp"/>
        <xdr:cNvSpPr txBox="1"/>
      </xdr:nvSpPr>
      <xdr:spPr>
        <a:xfrm>
          <a:off x="5572125" y="419100"/>
          <a:ext cx="885825" cy="224998"/>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vert="horz" rtlCol="0" anchor="ctr">
          <a:spAutoFit/>
        </a:bodyPr>
        <a:lstStyle/>
        <a:p>
          <a:pPr algn="ctr"/>
          <a:r>
            <a:rPr lang="en-US" sz="900">
              <a:latin typeface="Arial" panose="020B0604020202020204" pitchFamily="34" charset="0"/>
            </a:rPr>
            <a:t>Help</a:t>
          </a:r>
        </a:p>
      </xdr:txBody>
    </xdr:sp>
    <xdr:clientData fPrintsWithSheet="0"/>
  </xdr:oneCellAnchor>
  <xdr:oneCellAnchor>
    <xdr:from>
      <xdr:col>12</xdr:col>
      <xdr:colOff>38100</xdr:colOff>
      <xdr:row>0</xdr:row>
      <xdr:rowOff>276225</xdr:rowOff>
    </xdr:from>
    <xdr:ext cx="1343025" cy="224998"/>
    <xdr:sp macro="[1]!UisClickProc" textlink="">
      <xdr:nvSpPr>
        <xdr:cNvPr id="15" name="oknCmdAbout"/>
        <xdr:cNvSpPr txBox="1"/>
      </xdr:nvSpPr>
      <xdr:spPr>
        <a:xfrm>
          <a:off x="6534150" y="276225"/>
          <a:ext cx="1343025" cy="224998"/>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vert="horz" rtlCol="0" anchor="ctr">
          <a:spAutoFit/>
        </a:bodyPr>
        <a:lstStyle/>
        <a:p>
          <a:pPr algn="ctr"/>
          <a:r>
            <a:rPr lang="en-US" sz="900">
              <a:latin typeface="Arial" panose="020B0604020202020204" pitchFamily="34" charset="0"/>
            </a:rPr>
            <a:t>About &amp; Registration</a:t>
          </a:r>
        </a:p>
      </xdr:txBody>
    </xdr:sp>
    <xdr:clientData fPrintsWithSheet="0"/>
  </xdr:oneCellAnchor>
  <xdr:twoCellAnchor editAs="oneCell">
    <xdr:from>
      <xdr:col>3</xdr:col>
      <xdr:colOff>1</xdr:colOff>
      <xdr:row>1</xdr:row>
      <xdr:rowOff>441960</xdr:rowOff>
    </xdr:from>
    <xdr:to>
      <xdr:col>4</xdr:col>
      <xdr:colOff>449580</xdr:colOff>
      <xdr:row>4</xdr:row>
      <xdr:rowOff>175260</xdr:rowOff>
    </xdr:to>
    <xdr:pic>
      <xdr:nvPicPr>
        <xdr:cNvPr id="16" name="Picture 15"/>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8101" y="1165860"/>
          <a:ext cx="1112519" cy="70866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28575</xdr:colOff>
      <xdr:row>5</xdr:row>
      <xdr:rowOff>114300</xdr:rowOff>
    </xdr:from>
    <xdr:to>
      <xdr:col>17</xdr:col>
      <xdr:colOff>57150</xdr:colOff>
      <xdr:row>5</xdr:row>
      <xdr:rowOff>123825</xdr:rowOff>
    </xdr:to>
    <xdr:sp macro="" textlink="">
      <xdr:nvSpPr>
        <xdr:cNvPr id="2049" name="oknWidget_2"/>
        <xdr:cNvSpPr>
          <a:spLocks noChangeShapeType="1"/>
        </xdr:cNvSpPr>
      </xdr:nvSpPr>
      <xdr:spPr bwMode="auto">
        <a:xfrm flipV="1">
          <a:off x="114300" y="1028700"/>
          <a:ext cx="6534150" cy="9525"/>
        </a:xfrm>
        <a:prstGeom prst="line">
          <a:avLst/>
        </a:prstGeom>
        <a:noFill/>
        <a:ln w="76200" cmpd="tri">
          <a:solidFill>
            <a:srgbClr val="D8E4E8"/>
          </a:solidFill>
          <a:round/>
          <a:headEnd/>
          <a:tailEnd/>
        </a:ln>
        <a:extLst>
          <a:ext uri="{909E8E84-426E-40DD-AFC4-6F175D3DCCD1}">
            <a14:hiddenFill xmlns:a14="http://schemas.microsoft.com/office/drawing/2010/main">
              <a:noFill/>
            </a14:hiddenFill>
          </a:ext>
        </a:extLst>
      </xdr:spPr>
    </xdr:sp>
    <xdr:clientData/>
  </xdr:twoCellAnchor>
  <xdr:twoCellAnchor editAs="absolute">
    <xdr:from>
      <xdr:col>12</xdr:col>
      <xdr:colOff>161925</xdr:colOff>
      <xdr:row>1</xdr:row>
      <xdr:rowOff>390525</xdr:rowOff>
    </xdr:from>
    <xdr:to>
      <xdr:col>13</xdr:col>
      <xdr:colOff>847725</xdr:colOff>
      <xdr:row>4</xdr:row>
      <xdr:rowOff>85725</xdr:rowOff>
    </xdr:to>
    <xdr:sp macro="" textlink="">
      <xdr:nvSpPr>
        <xdr:cNvPr id="2067" name="oknWidget_1"/>
        <xdr:cNvSpPr txBox="1">
          <a:spLocks noChangeArrowheads="1"/>
        </xdr:cNvSpPr>
      </xdr:nvSpPr>
      <xdr:spPr bwMode="auto">
        <a:xfrm>
          <a:off x="4953000" y="428625"/>
          <a:ext cx="1628775" cy="419100"/>
        </a:xfrm>
        <a:prstGeom prst="rect">
          <a:avLst/>
        </a:prstGeom>
        <a:solidFill>
          <a:srgbClr val="FFFFFF"/>
        </a:solidFill>
        <a:ln>
          <a:noFill/>
        </a:ln>
        <a:extLst/>
      </xdr:spPr>
      <xdr:txBody>
        <a:bodyPr vertOverflow="clip" wrap="square" lIns="0" tIns="64008" rIns="54864" bIns="0" anchor="t"/>
        <a:lstStyle/>
        <a:p>
          <a:pPr algn="r" rtl="0">
            <a:defRPr sz="1000"/>
          </a:pPr>
          <a:r>
            <a:rPr lang="en-US" sz="1600" b="0" i="0" u="none" strike="noStrike" baseline="0">
              <a:solidFill>
                <a:srgbClr val="D8E4E8"/>
              </a:solidFill>
              <a:latin typeface="Arial Black"/>
            </a:rPr>
            <a:t>Sales Report</a:t>
          </a:r>
          <a:endParaRPr lang="en-US"/>
        </a:p>
      </xdr:txBody>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1</xdr:col>
      <xdr:colOff>19050</xdr:colOff>
      <xdr:row>5</xdr:row>
      <xdr:rowOff>85725</xdr:rowOff>
    </xdr:from>
    <xdr:to>
      <xdr:col>12</xdr:col>
      <xdr:colOff>742950</xdr:colOff>
      <xdr:row>5</xdr:row>
      <xdr:rowOff>85725</xdr:rowOff>
    </xdr:to>
    <xdr:sp macro="" textlink="">
      <xdr:nvSpPr>
        <xdr:cNvPr id="3073" name="oknWidget_2"/>
        <xdr:cNvSpPr>
          <a:spLocks noChangeShapeType="1"/>
        </xdr:cNvSpPr>
      </xdr:nvSpPr>
      <xdr:spPr bwMode="auto">
        <a:xfrm flipV="1">
          <a:off x="66675" y="1009650"/>
          <a:ext cx="6362700" cy="0"/>
        </a:xfrm>
        <a:prstGeom prst="line">
          <a:avLst/>
        </a:prstGeom>
        <a:noFill/>
        <a:ln w="76200" cmpd="tri">
          <a:solidFill>
            <a:srgbClr val="D8E4E8"/>
          </a:solidFill>
          <a:round/>
          <a:headEnd/>
          <a:tailEnd/>
        </a:ln>
        <a:extLst>
          <a:ext uri="{909E8E84-426E-40DD-AFC4-6F175D3DCCD1}">
            <a14:hiddenFill xmlns:a14="http://schemas.microsoft.com/office/drawing/2010/main">
              <a:noFill/>
            </a14:hiddenFill>
          </a:ext>
        </a:extLst>
      </xdr:spPr>
    </xdr:sp>
    <xdr:clientData/>
  </xdr:twoCellAnchor>
  <xdr:twoCellAnchor editAs="absolute">
    <xdr:from>
      <xdr:col>9</xdr:col>
      <xdr:colOff>247650</xdr:colOff>
      <xdr:row>1</xdr:row>
      <xdr:rowOff>400050</xdr:rowOff>
    </xdr:from>
    <xdr:to>
      <xdr:col>12</xdr:col>
      <xdr:colOff>733425</xdr:colOff>
      <xdr:row>4</xdr:row>
      <xdr:rowOff>66675</xdr:rowOff>
    </xdr:to>
    <xdr:sp macro="" textlink="">
      <xdr:nvSpPr>
        <xdr:cNvPr id="3088" name="oknWidget_1"/>
        <xdr:cNvSpPr txBox="1">
          <a:spLocks noChangeArrowheads="1"/>
        </xdr:cNvSpPr>
      </xdr:nvSpPr>
      <xdr:spPr bwMode="auto">
        <a:xfrm>
          <a:off x="4343400" y="447675"/>
          <a:ext cx="2076450" cy="390525"/>
        </a:xfrm>
        <a:prstGeom prst="rect">
          <a:avLst/>
        </a:prstGeom>
        <a:solidFill>
          <a:srgbClr val="FFFFFF"/>
        </a:solidFill>
        <a:ln>
          <a:noFill/>
        </a:ln>
        <a:extLst/>
      </xdr:spPr>
      <xdr:txBody>
        <a:bodyPr vertOverflow="clip" wrap="square" lIns="0" tIns="64008" rIns="54864" bIns="0" anchor="t"/>
        <a:lstStyle/>
        <a:p>
          <a:pPr algn="r" rtl="0">
            <a:defRPr sz="1000"/>
          </a:pPr>
          <a:r>
            <a:rPr lang="en-US" sz="1600" b="0" i="0" u="none" strike="noStrike" baseline="0">
              <a:solidFill>
                <a:srgbClr val="D8E4E8"/>
              </a:solidFill>
              <a:latin typeface="Arial Black"/>
            </a:rPr>
            <a:t>Customer Report</a:t>
          </a:r>
          <a:endParaRPr lang="en-US"/>
        </a:p>
      </xdr:txBody>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1</xdr:col>
      <xdr:colOff>9525</xdr:colOff>
      <xdr:row>5</xdr:row>
      <xdr:rowOff>76200</xdr:rowOff>
    </xdr:from>
    <xdr:to>
      <xdr:col>8</xdr:col>
      <xdr:colOff>647700</xdr:colOff>
      <xdr:row>5</xdr:row>
      <xdr:rowOff>76200</xdr:rowOff>
    </xdr:to>
    <xdr:sp macro="" textlink="">
      <xdr:nvSpPr>
        <xdr:cNvPr id="4097" name="oknWidget_2"/>
        <xdr:cNvSpPr>
          <a:spLocks noChangeShapeType="1"/>
        </xdr:cNvSpPr>
      </xdr:nvSpPr>
      <xdr:spPr bwMode="auto">
        <a:xfrm flipV="1">
          <a:off x="76200" y="1009650"/>
          <a:ext cx="6276975" cy="0"/>
        </a:xfrm>
        <a:prstGeom prst="line">
          <a:avLst/>
        </a:prstGeom>
        <a:noFill/>
        <a:ln w="76200" cmpd="tri">
          <a:solidFill>
            <a:srgbClr val="D8E4E8"/>
          </a:solidFill>
          <a:round/>
          <a:headEnd/>
          <a:tailEnd/>
        </a:ln>
        <a:extLst>
          <a:ext uri="{909E8E84-426E-40DD-AFC4-6F175D3DCCD1}">
            <a14:hiddenFill xmlns:a14="http://schemas.microsoft.com/office/drawing/2010/main">
              <a:noFill/>
            </a14:hiddenFill>
          </a:ext>
        </a:extLst>
      </xdr:spPr>
    </xdr:sp>
    <xdr:clientData/>
  </xdr:twoCellAnchor>
  <xdr:twoCellAnchor editAs="absolute">
    <xdr:from>
      <xdr:col>6</xdr:col>
      <xdr:colOff>152400</xdr:colOff>
      <xdr:row>1</xdr:row>
      <xdr:rowOff>314325</xdr:rowOff>
    </xdr:from>
    <xdr:to>
      <xdr:col>8</xdr:col>
      <xdr:colOff>657225</xdr:colOff>
      <xdr:row>3</xdr:row>
      <xdr:rowOff>142875</xdr:rowOff>
    </xdr:to>
    <xdr:sp macro="" textlink="">
      <xdr:nvSpPr>
        <xdr:cNvPr id="4112" name="oknWidget_1"/>
        <xdr:cNvSpPr txBox="1">
          <a:spLocks noChangeArrowheads="1"/>
        </xdr:cNvSpPr>
      </xdr:nvSpPr>
      <xdr:spPr bwMode="auto">
        <a:xfrm>
          <a:off x="4543425" y="371475"/>
          <a:ext cx="1819275" cy="400050"/>
        </a:xfrm>
        <a:prstGeom prst="rect">
          <a:avLst/>
        </a:prstGeom>
        <a:solidFill>
          <a:srgbClr val="FFFFFF"/>
        </a:solidFill>
        <a:ln>
          <a:noFill/>
        </a:ln>
        <a:extLst/>
      </xdr:spPr>
      <xdr:txBody>
        <a:bodyPr vertOverflow="clip" wrap="square" lIns="0" tIns="64008" rIns="54864" bIns="0" anchor="t"/>
        <a:lstStyle/>
        <a:p>
          <a:pPr algn="r" rtl="0">
            <a:defRPr sz="1000"/>
          </a:pPr>
          <a:r>
            <a:rPr lang="en-US" sz="1600" b="0" i="0" u="none" strike="noStrike" baseline="0">
              <a:solidFill>
                <a:srgbClr val="D8E4E8"/>
              </a:solidFill>
              <a:latin typeface="Arial Black"/>
            </a:rPr>
            <a:t>Product Report</a:t>
          </a:r>
          <a:endParaRPr lang="en-US"/>
        </a:p>
      </xdr:txBody>
    </xdr:sp>
    <xdr:clientData/>
  </xdr:twoCellAnchor>
</xdr:wsDr>
</file>

<file path=xl/drawings/drawing5.xml><?xml version="1.0" encoding="utf-8"?>
<xdr:wsDr xmlns:xdr="http://schemas.openxmlformats.org/drawingml/2006/spreadsheetDrawing" xmlns:a="http://schemas.openxmlformats.org/drawingml/2006/main">
  <xdr:twoCellAnchor editAs="absolute">
    <xdr:from>
      <xdr:col>1</xdr:col>
      <xdr:colOff>0</xdr:colOff>
      <xdr:row>5</xdr:row>
      <xdr:rowOff>171450</xdr:rowOff>
    </xdr:from>
    <xdr:to>
      <xdr:col>7</xdr:col>
      <xdr:colOff>685800</xdr:colOff>
      <xdr:row>5</xdr:row>
      <xdr:rowOff>200025</xdr:rowOff>
    </xdr:to>
    <xdr:sp macro="" textlink="">
      <xdr:nvSpPr>
        <xdr:cNvPr id="5121" name="oknWidget_2"/>
        <xdr:cNvSpPr>
          <a:spLocks noChangeShapeType="1"/>
        </xdr:cNvSpPr>
      </xdr:nvSpPr>
      <xdr:spPr bwMode="auto">
        <a:xfrm>
          <a:off x="66675" y="1095375"/>
          <a:ext cx="6305550" cy="28575"/>
        </a:xfrm>
        <a:prstGeom prst="line">
          <a:avLst/>
        </a:prstGeom>
        <a:noFill/>
        <a:ln w="76200" cmpd="tri">
          <a:solidFill>
            <a:srgbClr val="D8E4E8"/>
          </a:solidFill>
          <a:round/>
          <a:headEnd/>
          <a:tailEnd/>
        </a:ln>
        <a:extLst>
          <a:ext uri="{909E8E84-426E-40DD-AFC4-6F175D3DCCD1}">
            <a14:hiddenFill xmlns:a14="http://schemas.microsoft.com/office/drawing/2010/main">
              <a:noFill/>
            </a14:hiddenFill>
          </a:ext>
        </a:extLst>
      </xdr:spPr>
    </xdr:sp>
    <xdr:clientData/>
  </xdr:twoCellAnchor>
  <xdr:twoCellAnchor editAs="absolute">
    <xdr:from>
      <xdr:col>4</xdr:col>
      <xdr:colOff>333375</xdr:colOff>
      <xdr:row>1</xdr:row>
      <xdr:rowOff>314325</xdr:rowOff>
    </xdr:from>
    <xdr:to>
      <xdr:col>7</xdr:col>
      <xdr:colOff>685800</xdr:colOff>
      <xdr:row>3</xdr:row>
      <xdr:rowOff>114300</xdr:rowOff>
    </xdr:to>
    <xdr:sp macro="" textlink="">
      <xdr:nvSpPr>
        <xdr:cNvPr id="5137" name="oknWidget_1"/>
        <xdr:cNvSpPr txBox="1">
          <a:spLocks noChangeArrowheads="1"/>
        </xdr:cNvSpPr>
      </xdr:nvSpPr>
      <xdr:spPr bwMode="auto">
        <a:xfrm>
          <a:off x="3981450" y="361950"/>
          <a:ext cx="2390775" cy="371475"/>
        </a:xfrm>
        <a:prstGeom prst="rect">
          <a:avLst/>
        </a:prstGeom>
        <a:solidFill>
          <a:srgbClr val="FFFFFF"/>
        </a:solidFill>
        <a:ln>
          <a:noFill/>
        </a:ln>
        <a:extLst/>
      </xdr:spPr>
      <xdr:txBody>
        <a:bodyPr vertOverflow="clip" wrap="square" lIns="0" tIns="64008" rIns="54864" bIns="0" anchor="t"/>
        <a:lstStyle/>
        <a:p>
          <a:pPr algn="r" rtl="0">
            <a:defRPr sz="1000"/>
          </a:pPr>
          <a:r>
            <a:rPr lang="en-US" sz="1600" b="0" i="0" u="none" strike="noStrike" baseline="0">
              <a:solidFill>
                <a:srgbClr val="D8E4E8"/>
              </a:solidFill>
              <a:latin typeface="Arial Black"/>
            </a:rPr>
            <a:t>Customer Statement</a:t>
          </a:r>
          <a:endParaRPr lang="en-US"/>
        </a:p>
      </xdr:txBody>
    </xdr:sp>
    <xdr:clientData/>
  </xdr:twoCellAnchor>
</xdr:wsDr>
</file>

<file path=xl/drawings/drawing6.xml><?xml version="1.0" encoding="utf-8"?>
<xdr:wsDr xmlns:xdr="http://schemas.openxmlformats.org/drawingml/2006/spreadsheetDrawing" xmlns:a="http://schemas.openxmlformats.org/drawingml/2006/main">
  <xdr:twoCellAnchor editAs="absolute">
    <xdr:from>
      <xdr:col>1</xdr:col>
      <xdr:colOff>9525</xdr:colOff>
      <xdr:row>5</xdr:row>
      <xdr:rowOff>104775</xdr:rowOff>
    </xdr:from>
    <xdr:to>
      <xdr:col>14</xdr:col>
      <xdr:colOff>19050</xdr:colOff>
      <xdr:row>5</xdr:row>
      <xdr:rowOff>114300</xdr:rowOff>
    </xdr:to>
    <xdr:sp macro="" textlink="">
      <xdr:nvSpPr>
        <xdr:cNvPr id="6145" name="oknWidget_2"/>
        <xdr:cNvSpPr>
          <a:spLocks noChangeShapeType="1"/>
        </xdr:cNvSpPr>
      </xdr:nvSpPr>
      <xdr:spPr bwMode="auto">
        <a:xfrm>
          <a:off x="57150" y="1028700"/>
          <a:ext cx="6096000" cy="9525"/>
        </a:xfrm>
        <a:prstGeom prst="line">
          <a:avLst/>
        </a:prstGeom>
        <a:noFill/>
        <a:ln w="76200" cmpd="tri">
          <a:solidFill>
            <a:srgbClr val="D8E4E8"/>
          </a:solidFill>
          <a:round/>
          <a:headEnd/>
          <a:tailEnd/>
        </a:ln>
        <a:extLst>
          <a:ext uri="{909E8E84-426E-40DD-AFC4-6F175D3DCCD1}">
            <a14:hiddenFill xmlns:a14="http://schemas.microsoft.com/office/drawing/2010/main">
              <a:noFill/>
            </a14:hiddenFill>
          </a:ext>
        </a:extLst>
      </xdr:spPr>
    </xdr:sp>
    <xdr:clientData/>
  </xdr:twoCellAnchor>
  <xdr:twoCellAnchor editAs="absolute">
    <xdr:from>
      <xdr:col>9</xdr:col>
      <xdr:colOff>257175</xdr:colOff>
      <xdr:row>1</xdr:row>
      <xdr:rowOff>314325</xdr:rowOff>
    </xdr:from>
    <xdr:to>
      <xdr:col>13</xdr:col>
      <xdr:colOff>0</xdr:colOff>
      <xdr:row>4</xdr:row>
      <xdr:rowOff>38100</xdr:rowOff>
    </xdr:to>
    <xdr:sp macro="" textlink="">
      <xdr:nvSpPr>
        <xdr:cNvPr id="6160" name="oknWidget_1"/>
        <xdr:cNvSpPr txBox="1">
          <a:spLocks noChangeArrowheads="1"/>
        </xdr:cNvSpPr>
      </xdr:nvSpPr>
      <xdr:spPr bwMode="auto">
        <a:xfrm>
          <a:off x="3943350" y="361950"/>
          <a:ext cx="2190750" cy="447675"/>
        </a:xfrm>
        <a:prstGeom prst="rect">
          <a:avLst/>
        </a:prstGeom>
        <a:solidFill>
          <a:srgbClr val="FFFFFF"/>
        </a:solidFill>
        <a:ln>
          <a:noFill/>
        </a:ln>
        <a:extLst/>
      </xdr:spPr>
      <xdr:txBody>
        <a:bodyPr vertOverflow="clip" wrap="square" lIns="0" tIns="64008" rIns="54864" bIns="0" anchor="t"/>
        <a:lstStyle/>
        <a:p>
          <a:pPr algn="r" rtl="0">
            <a:defRPr sz="1000"/>
          </a:pPr>
          <a:r>
            <a:rPr lang="en-US" sz="1600" b="0" i="0" u="none" strike="noStrike" baseline="0">
              <a:solidFill>
                <a:srgbClr val="D8E4E8"/>
              </a:solidFill>
              <a:latin typeface="Arial Black"/>
            </a:rPr>
            <a:t>Sales Rep. Report</a:t>
          </a:r>
          <a:endParaRPr lang="en-US"/>
        </a:p>
      </xdr:txBody>
    </xdr:sp>
    <xdr:clientData/>
  </xdr:twoCellAnchor>
</xdr:wsDr>
</file>

<file path=xl/drawings/drawing7.xml><?xml version="1.0" encoding="utf-8"?>
<xdr:wsDr xmlns:xdr="http://schemas.openxmlformats.org/drawingml/2006/spreadsheetDrawing" xmlns:a="http://schemas.openxmlformats.org/drawingml/2006/main">
  <xdr:twoCellAnchor editAs="absolute">
    <xdr:from>
      <xdr:col>1</xdr:col>
      <xdr:colOff>19050</xdr:colOff>
      <xdr:row>5</xdr:row>
      <xdr:rowOff>95250</xdr:rowOff>
    </xdr:from>
    <xdr:to>
      <xdr:col>10</xdr:col>
      <xdr:colOff>9525</xdr:colOff>
      <xdr:row>5</xdr:row>
      <xdr:rowOff>104775</xdr:rowOff>
    </xdr:to>
    <xdr:sp macro="" textlink="">
      <xdr:nvSpPr>
        <xdr:cNvPr id="7169" name="oknWidget_PaymentReport2"/>
        <xdr:cNvSpPr>
          <a:spLocks noChangeShapeType="1"/>
        </xdr:cNvSpPr>
      </xdr:nvSpPr>
      <xdr:spPr bwMode="auto">
        <a:xfrm>
          <a:off x="66675" y="1019175"/>
          <a:ext cx="6096000" cy="9525"/>
        </a:xfrm>
        <a:prstGeom prst="line">
          <a:avLst/>
        </a:prstGeom>
        <a:noFill/>
        <a:ln w="76200" cmpd="tri">
          <a:solidFill>
            <a:srgbClr val="D8E4E8"/>
          </a:solidFill>
          <a:round/>
          <a:headEnd/>
          <a:tailEnd/>
        </a:ln>
        <a:extLst>
          <a:ext uri="{909E8E84-426E-40DD-AFC4-6F175D3DCCD1}">
            <a14:hiddenFill xmlns:a14="http://schemas.microsoft.com/office/drawing/2010/main">
              <a:noFill/>
            </a14:hiddenFill>
          </a:ext>
        </a:extLst>
      </xdr:spPr>
    </xdr:sp>
    <xdr:clientData/>
  </xdr:twoCellAnchor>
  <xdr:twoCellAnchor editAs="absolute">
    <xdr:from>
      <xdr:col>6</xdr:col>
      <xdr:colOff>609600</xdr:colOff>
      <xdr:row>1</xdr:row>
      <xdr:rowOff>333375</xdr:rowOff>
    </xdr:from>
    <xdr:to>
      <xdr:col>9</xdr:col>
      <xdr:colOff>952500</xdr:colOff>
      <xdr:row>4</xdr:row>
      <xdr:rowOff>38100</xdr:rowOff>
    </xdr:to>
    <xdr:sp macro="" textlink="">
      <xdr:nvSpPr>
        <xdr:cNvPr id="8207" name="oknWidget_PaymentReport"/>
        <xdr:cNvSpPr txBox="1">
          <a:spLocks noChangeArrowheads="1"/>
        </xdr:cNvSpPr>
      </xdr:nvSpPr>
      <xdr:spPr bwMode="auto">
        <a:xfrm>
          <a:off x="4210050" y="381000"/>
          <a:ext cx="1905000" cy="428625"/>
        </a:xfrm>
        <a:prstGeom prst="rect">
          <a:avLst/>
        </a:prstGeom>
        <a:solidFill>
          <a:srgbClr val="FFFFFF"/>
        </a:solidFill>
        <a:ln>
          <a:noFill/>
        </a:ln>
        <a:extLst/>
      </xdr:spPr>
      <xdr:txBody>
        <a:bodyPr vertOverflow="clip" wrap="square" lIns="0" tIns="64008" rIns="54864" bIns="0" anchor="t"/>
        <a:lstStyle/>
        <a:p>
          <a:pPr algn="r" rtl="0">
            <a:defRPr sz="1000"/>
          </a:pPr>
          <a:r>
            <a:rPr lang="en-US" sz="1600" b="0" i="0" u="none" strike="noStrike" baseline="0">
              <a:solidFill>
                <a:srgbClr val="D8E4E8"/>
              </a:solidFill>
              <a:latin typeface="Arial Black"/>
            </a:rPr>
            <a:t>Payment Report</a:t>
          </a:r>
          <a:endParaRPr lang="en-US"/>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rogram%20Files%20(x86)/Microsoft%20Office/Office15/LIBRARY/UniformInvoiceSoftwareHelper.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definedNames>
      <definedName name="UisClickProc"/>
    </definedNames>
    <sheetDataSet>
      <sheetData sheetId="0"/>
    </sheetDataSet>
  </externalBook>
</externalLink>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ntegral">
  <a:themeElements>
    <a:clrScheme name="Integral">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B9F25"/>
      </a:hlink>
      <a:folHlink>
        <a:srgbClr val="B26B02"/>
      </a:folHlink>
    </a:clrScheme>
    <a:fontScheme name="Integral">
      <a:majorFont>
        <a:latin typeface="Tw Cen MT Condensed" panose="020B06060201040202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w Cen MT" panose="020B06020201040206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Integral">
      <a:fillStyleLst>
        <a:solidFill>
          <a:schemeClr val="phClr"/>
        </a:solidFill>
        <a:gradFill rotWithShape="1">
          <a:gsLst>
            <a:gs pos="0">
              <a:schemeClr val="phClr">
                <a:tint val="83000"/>
                <a:satMod val="100000"/>
                <a:lumMod val="100000"/>
              </a:schemeClr>
            </a:gs>
            <a:gs pos="100000">
              <a:schemeClr val="phClr">
                <a:tint val="61000"/>
                <a:satMod val="150000"/>
                <a:lumMod val="100000"/>
              </a:schemeClr>
            </a:gs>
          </a:gsLst>
          <a:path path="circle">
            <a:fillToRect l="100000" t="100000" r="100000" b="100000"/>
          </a:path>
        </a:gradFill>
        <a:gradFill rotWithShape="1">
          <a:gsLst>
            <a:gs pos="0">
              <a:schemeClr val="phClr">
                <a:tint val="100000"/>
                <a:shade val="85000"/>
                <a:satMod val="100000"/>
                <a:lumMod val="100000"/>
              </a:schemeClr>
            </a:gs>
            <a:gs pos="100000">
              <a:schemeClr val="phClr">
                <a:tint val="90000"/>
                <a:shade val="100000"/>
                <a:satMod val="150000"/>
                <a:lumMod val="100000"/>
              </a:schemeClr>
            </a:gs>
          </a:gsLst>
          <a:path path="circle">
            <a:fillToRect l="100000" t="100000" r="100000" b="100000"/>
          </a:path>
        </a:gradFill>
      </a:fillStyleLst>
      <a:lnStyleLst>
        <a:ln w="9525" cap="flat" cmpd="sng" algn="ctr">
          <a:solidFill>
            <a:schemeClr val="phClr"/>
          </a:solidFill>
          <a:prstDash val="solid"/>
        </a:ln>
        <a:ln w="15875"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50800" dist="12700" dir="5400000" algn="ctr" rotWithShape="0">
              <a:srgbClr val="000000">
                <a:alpha val="50000"/>
              </a:srgbClr>
            </a:outerShdw>
          </a:effectLst>
        </a:effectStyle>
        <a:effectStyle>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hemeClr val="phClr">
                <a:shade val="35000"/>
                <a:satMod val="160000"/>
              </a:schemeClr>
            </a:contourClr>
          </a:sp3d>
        </a:effectStyle>
      </a:effectStyleLst>
      <a:bgFillStyleLst>
        <a:solidFill>
          <a:schemeClr val="phClr"/>
        </a:solidFill>
        <a:solidFill>
          <a:schemeClr val="phClr">
            <a:tint val="95000"/>
            <a:shade val="85000"/>
            <a:satMod val="125000"/>
          </a:schemeClr>
        </a:solidFill>
        <a:blipFill rotWithShape="1">
          <a:blip xmlns:r="http://schemas.openxmlformats.org/officeDocument/2006/relationships" r:embed="rId1">
            <a:duotone>
              <a:schemeClr val="phClr">
                <a:tint val="95000"/>
                <a:shade val="74000"/>
                <a:satMod val="230000"/>
              </a:schemeClr>
              <a:schemeClr val="phClr">
                <a:tint val="92000"/>
                <a:shade val="69000"/>
                <a:satMod val="250000"/>
              </a:schemeClr>
            </a:duotone>
          </a:blip>
          <a:tile tx="0" ty="0" sx="40000" sy="40000" flip="none" algn="tl"/>
        </a:blipFill>
      </a:bgFillStyleLst>
    </a:fmtScheme>
  </a:themeElements>
  <a:objectDefaults/>
  <a:extraClrSchemeLst/>
  <a:extLst>
    <a:ext uri="{05A4C25C-085E-4340-85A3-A5531E510DB2}">
      <thm15:themeFamily xmlns:thm15="http://schemas.microsoft.com/office/thememl/2012/main" name="Integral" id="{3577F8C9-A904-41D8-97D2-FD898F53F20E}" vid="{682D6EBE-8D36-4FF2-9DB3-F3D8D7B6715D}"/>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13" Type="http://schemas.openxmlformats.org/officeDocument/2006/relationships/ctrlProp" Target="../ctrlProps/ctrlProp5.xml"/><Relationship Id="rId18" Type="http://schemas.openxmlformats.org/officeDocument/2006/relationships/ctrlProp" Target="../ctrlProps/ctrlProp10.xml"/><Relationship Id="rId3" Type="http://schemas.openxmlformats.org/officeDocument/2006/relationships/hyperlink" Target="http://www.invoicingtemplates.com/" TargetMode="External"/><Relationship Id="rId7" Type="http://schemas.openxmlformats.org/officeDocument/2006/relationships/drawing" Target="../drawings/drawing1.xml"/><Relationship Id="rId12" Type="http://schemas.openxmlformats.org/officeDocument/2006/relationships/ctrlProp" Target="../ctrlProps/ctrlProp4.xml"/><Relationship Id="rId17" Type="http://schemas.openxmlformats.org/officeDocument/2006/relationships/ctrlProp" Target="../ctrlProps/ctrlProp9.xml"/><Relationship Id="rId2" Type="http://schemas.openxmlformats.org/officeDocument/2006/relationships/hyperlink" Target="http://www.uniformsoft.com/" TargetMode="External"/><Relationship Id="rId16" Type="http://schemas.openxmlformats.org/officeDocument/2006/relationships/ctrlProp" Target="../ctrlProps/ctrlProp8.xml"/><Relationship Id="rId20" Type="http://schemas.openxmlformats.org/officeDocument/2006/relationships/ctrlProp" Target="../ctrlProps/ctrlProp12.xml"/><Relationship Id="rId1" Type="http://schemas.openxmlformats.org/officeDocument/2006/relationships/hyperlink" Target="http://www.office-kit.com/" TargetMode="External"/><Relationship Id="rId6" Type="http://schemas.openxmlformats.org/officeDocument/2006/relationships/printerSettings" Target="../printerSettings/printerSettings1.bin"/><Relationship Id="rId11" Type="http://schemas.openxmlformats.org/officeDocument/2006/relationships/ctrlProp" Target="../ctrlProps/ctrlProp3.xml"/><Relationship Id="rId5" Type="http://schemas.openxmlformats.org/officeDocument/2006/relationships/hyperlink" Target="http://www.invoicingtemplate.com/" TargetMode="External"/><Relationship Id="rId15" Type="http://schemas.openxmlformats.org/officeDocument/2006/relationships/ctrlProp" Target="../ctrlProps/ctrlProp7.xml"/><Relationship Id="rId10" Type="http://schemas.openxmlformats.org/officeDocument/2006/relationships/ctrlProp" Target="../ctrlProps/ctrlProp2.xml"/><Relationship Id="rId19" Type="http://schemas.openxmlformats.org/officeDocument/2006/relationships/ctrlProp" Target="../ctrlProps/ctrlProp11.xml"/><Relationship Id="rId4" Type="http://schemas.openxmlformats.org/officeDocument/2006/relationships/hyperlink" Target="http://www.invoicingtemplate.com/" TargetMode="External"/><Relationship Id="rId9" Type="http://schemas.openxmlformats.org/officeDocument/2006/relationships/ctrlProp" Target="../ctrlProps/ctrlProp1.xml"/><Relationship Id="rId14" Type="http://schemas.openxmlformats.org/officeDocument/2006/relationships/ctrlProp" Target="../ctrlProps/ctrlProp6.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www.uniformsoft.com/" TargetMode="External"/><Relationship Id="rId1" Type="http://schemas.openxmlformats.org/officeDocument/2006/relationships/hyperlink" Target="http://www.office-kit.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autoPageBreaks="0"/>
  </sheetPr>
  <dimension ref="A1:BE55"/>
  <sheetViews>
    <sheetView showZeros="0" tabSelected="1" showOutlineSymbols="0" topLeftCell="C1" workbookViewId="0">
      <selection activeCell="F8" sqref="F8"/>
    </sheetView>
  </sheetViews>
  <sheetFormatPr defaultColWidth="9.109375" defaultRowHeight="13.2"/>
  <cols>
    <col min="1" max="1" width="10.33203125" style="6" hidden="1" customWidth="1"/>
    <col min="2" max="2" width="16" style="6" hidden="1" customWidth="1"/>
    <col min="3" max="3" width="0.5546875" style="22" customWidth="1"/>
    <col min="4" max="4" width="9.6640625" style="2" customWidth="1"/>
    <col min="5" max="5" width="6.88671875" style="2" customWidth="1"/>
    <col min="6" max="6" width="14.44140625" style="2" customWidth="1"/>
    <col min="7" max="7" width="12.109375" style="2" customWidth="1"/>
    <col min="8" max="8" width="12.33203125" style="2" customWidth="1"/>
    <col min="9" max="9" width="12.6640625" style="2" customWidth="1"/>
    <col min="10" max="10" width="12.109375" style="2" customWidth="1"/>
    <col min="11" max="11" width="19.5546875" style="2" customWidth="1"/>
    <col min="12" max="12" width="0.88671875" style="4" customWidth="1"/>
    <col min="13" max="13" width="1" style="73" customWidth="1"/>
    <col min="14" max="14" width="0.88671875" style="4" customWidth="1"/>
    <col min="15" max="15" width="10" style="4" customWidth="1"/>
    <col min="16" max="16" width="7.33203125" style="4" customWidth="1"/>
    <col min="17" max="17" width="1" style="4" customWidth="1"/>
    <col min="18" max="18" width="4.5546875" style="4" customWidth="1"/>
    <col min="19" max="22" width="9.109375" style="4"/>
    <col min="23" max="23" width="15.109375" style="4" customWidth="1"/>
    <col min="24" max="24" width="18.6640625" style="4" customWidth="1"/>
    <col min="25" max="57" width="9.109375" style="4"/>
    <col min="58" max="16384" width="9.109375" style="2"/>
  </cols>
  <sheetData>
    <row r="1" spans="1:57" s="164" customFormat="1" ht="57" customHeight="1">
      <c r="A1" s="162"/>
      <c r="B1" s="162"/>
      <c r="C1" s="163"/>
      <c r="S1" s="165"/>
      <c r="T1" s="165"/>
      <c r="U1" s="165"/>
      <c r="V1" s="165"/>
    </row>
    <row r="2" spans="1:57" s="79" customFormat="1" ht="41.25" customHeight="1">
      <c r="A2" s="74"/>
      <c r="B2" s="74"/>
      <c r="C2" s="75"/>
      <c r="D2" s="76"/>
      <c r="E2" s="76"/>
      <c r="F2" s="211" t="s">
        <v>130</v>
      </c>
      <c r="G2" s="212"/>
      <c r="H2" s="213"/>
      <c r="I2" s="213"/>
      <c r="J2" s="213"/>
      <c r="K2" s="148" t="s">
        <v>78</v>
      </c>
      <c r="L2" s="53"/>
      <c r="M2" s="78"/>
      <c r="N2" s="159" t="s">
        <v>26</v>
      </c>
      <c r="O2" s="159"/>
      <c r="P2" s="159"/>
      <c r="Q2" s="159"/>
      <c r="R2" s="168" t="s">
        <v>115</v>
      </c>
      <c r="S2" s="168"/>
      <c r="T2" s="168"/>
      <c r="U2" s="168"/>
      <c r="V2" s="168"/>
      <c r="W2" s="84"/>
      <c r="X2" s="77"/>
      <c r="Z2" s="80"/>
      <c r="AA2" s="80"/>
      <c r="AB2" s="80"/>
      <c r="AC2" s="80"/>
      <c r="AD2" s="80"/>
      <c r="AE2" s="80"/>
      <c r="AF2" s="80"/>
      <c r="AG2" s="80"/>
      <c r="AH2" s="80"/>
      <c r="AI2" s="80"/>
      <c r="AJ2" s="80"/>
      <c r="AK2" s="80"/>
      <c r="AL2" s="80"/>
      <c r="AM2" s="80"/>
      <c r="AN2" s="80"/>
      <c r="AO2" s="80"/>
      <c r="AP2" s="80"/>
      <c r="AQ2" s="80"/>
      <c r="AR2" s="80"/>
      <c r="AS2" s="80"/>
      <c r="AT2" s="80"/>
      <c r="AU2" s="80"/>
      <c r="AV2" s="80"/>
      <c r="AW2" s="80"/>
      <c r="AX2" s="80"/>
      <c r="AY2" s="80"/>
      <c r="AZ2" s="80"/>
      <c r="BA2" s="80"/>
      <c r="BB2" s="80"/>
      <c r="BC2" s="80"/>
      <c r="BD2" s="80"/>
      <c r="BE2" s="80"/>
    </row>
    <row r="3" spans="1:57" s="76" customFormat="1" ht="18" customHeight="1">
      <c r="A3" s="74"/>
      <c r="B3" s="74"/>
      <c r="C3" s="75"/>
      <c r="F3" s="147" t="s">
        <v>131</v>
      </c>
      <c r="L3" s="81"/>
      <c r="M3" s="142"/>
      <c r="N3" s="160" t="s">
        <v>126</v>
      </c>
      <c r="O3" s="160"/>
      <c r="P3" s="160"/>
      <c r="Q3" s="160"/>
      <c r="R3" s="168"/>
      <c r="S3" s="168"/>
      <c r="T3" s="168"/>
      <c r="U3" s="168"/>
      <c r="V3" s="168"/>
      <c r="Z3" s="81"/>
      <c r="AA3" s="81"/>
      <c r="AB3" s="81"/>
      <c r="AC3" s="81"/>
      <c r="AD3" s="81"/>
      <c r="AE3" s="81"/>
      <c r="AF3" s="81"/>
      <c r="AG3" s="81"/>
      <c r="AH3" s="81"/>
      <c r="AI3" s="81"/>
      <c r="AJ3" s="81"/>
      <c r="AK3" s="81"/>
      <c r="AL3" s="81"/>
      <c r="AM3" s="81"/>
      <c r="AN3" s="81"/>
      <c r="AO3" s="81"/>
      <c r="AP3" s="81"/>
      <c r="AQ3" s="81"/>
      <c r="AR3" s="81"/>
      <c r="AS3" s="81"/>
      <c r="AT3" s="81"/>
      <c r="AU3" s="81"/>
      <c r="AV3" s="81"/>
      <c r="AW3" s="81"/>
      <c r="AX3" s="81"/>
      <c r="AY3" s="81"/>
      <c r="AZ3" s="81"/>
      <c r="BA3" s="81"/>
      <c r="BB3" s="81"/>
      <c r="BC3" s="81"/>
      <c r="BD3" s="81"/>
      <c r="BE3" s="81"/>
    </row>
    <row r="4" spans="1:57" s="77" customFormat="1" ht="18" customHeight="1">
      <c r="A4" s="74"/>
      <c r="B4" s="74"/>
      <c r="C4" s="75"/>
      <c r="D4" s="76"/>
      <c r="E4" s="76"/>
      <c r="F4" s="147" t="s">
        <v>132</v>
      </c>
      <c r="G4" s="76"/>
      <c r="H4" s="76"/>
      <c r="I4" s="76"/>
      <c r="J4" s="149" t="s">
        <v>0</v>
      </c>
      <c r="K4" s="82"/>
      <c r="L4" s="54"/>
      <c r="M4" s="143"/>
      <c r="N4" s="161" t="s">
        <v>27</v>
      </c>
      <c r="O4" s="161"/>
      <c r="P4" s="161"/>
      <c r="Q4" s="161"/>
      <c r="R4" s="190">
        <v>1</v>
      </c>
      <c r="S4" s="191" t="s">
        <v>120</v>
      </c>
      <c r="T4" s="191"/>
      <c r="U4" s="191"/>
      <c r="V4" s="191"/>
      <c r="Z4" s="79"/>
      <c r="AA4" s="79"/>
      <c r="AB4" s="79"/>
      <c r="AC4" s="79"/>
      <c r="AD4" s="84"/>
      <c r="AE4" s="84"/>
      <c r="AF4" s="84"/>
      <c r="AG4" s="84"/>
      <c r="AH4" s="84"/>
      <c r="AI4" s="84"/>
      <c r="AJ4" s="84"/>
      <c r="AK4" s="84"/>
      <c r="AL4" s="84"/>
      <c r="AM4" s="84"/>
      <c r="AN4" s="84"/>
      <c r="AO4" s="84"/>
      <c r="AP4" s="84"/>
      <c r="AQ4" s="84"/>
      <c r="AR4" s="84"/>
      <c r="AS4" s="84"/>
      <c r="AT4" s="84"/>
      <c r="AU4" s="84"/>
      <c r="AV4" s="84"/>
      <c r="AW4" s="84"/>
      <c r="AX4" s="84"/>
      <c r="AY4" s="84"/>
      <c r="AZ4" s="84"/>
      <c r="BA4" s="84"/>
      <c r="BB4" s="84"/>
      <c r="BC4" s="84"/>
      <c r="BD4" s="84"/>
      <c r="BE4" s="84"/>
    </row>
    <row r="5" spans="1:57" s="77" customFormat="1" ht="18" customHeight="1">
      <c r="A5" s="74"/>
      <c r="B5" s="74"/>
      <c r="C5" s="75"/>
      <c r="D5" s="76"/>
      <c r="E5" s="76"/>
      <c r="F5" s="158" t="s">
        <v>133</v>
      </c>
      <c r="G5" s="76"/>
      <c r="H5" s="76"/>
      <c r="I5" s="76"/>
      <c r="J5" s="149" t="s">
        <v>61</v>
      </c>
      <c r="K5" s="85"/>
      <c r="L5" s="55"/>
      <c r="M5" s="143"/>
      <c r="N5" s="160" t="s">
        <v>117</v>
      </c>
      <c r="O5" s="160"/>
      <c r="P5" s="160"/>
      <c r="Q5" s="160"/>
      <c r="R5" s="190"/>
      <c r="S5" s="191"/>
      <c r="T5" s="191"/>
      <c r="U5" s="191"/>
      <c r="V5" s="191"/>
      <c r="Z5" s="76"/>
      <c r="AA5" s="76"/>
      <c r="AB5" s="76"/>
      <c r="AC5" s="76"/>
      <c r="AD5" s="84"/>
      <c r="AE5" s="84"/>
      <c r="AF5" s="84"/>
      <c r="AG5" s="84"/>
      <c r="AH5" s="84"/>
      <c r="AI5" s="84"/>
      <c r="AJ5" s="84"/>
      <c r="AK5" s="84"/>
      <c r="AL5" s="84"/>
      <c r="AM5" s="84"/>
      <c r="AN5" s="84"/>
      <c r="AO5" s="84"/>
      <c r="AP5" s="84"/>
      <c r="AQ5" s="84"/>
      <c r="AR5" s="84"/>
      <c r="AS5" s="84"/>
      <c r="AT5" s="84"/>
      <c r="AU5" s="84"/>
      <c r="AV5" s="84"/>
      <c r="AW5" s="84"/>
      <c r="AX5" s="84"/>
      <c r="AY5" s="84"/>
      <c r="AZ5" s="84"/>
      <c r="BA5" s="84"/>
      <c r="BB5" s="84"/>
      <c r="BC5" s="84"/>
      <c r="BD5" s="84"/>
      <c r="BE5" s="84"/>
    </row>
    <row r="6" spans="1:57" s="77" customFormat="1" ht="21" customHeight="1">
      <c r="A6" s="86"/>
      <c r="B6" s="86"/>
      <c r="C6" s="87"/>
      <c r="J6" s="3"/>
      <c r="K6" s="56"/>
      <c r="L6" s="55"/>
      <c r="M6" s="143"/>
      <c r="N6" s="83"/>
      <c r="O6" s="83"/>
      <c r="P6" s="83"/>
      <c r="Q6" s="83"/>
      <c r="R6" s="190">
        <v>2</v>
      </c>
      <c r="S6" s="194" t="s">
        <v>118</v>
      </c>
      <c r="T6" s="194"/>
      <c r="U6" s="194"/>
      <c r="V6" s="194"/>
      <c r="AD6" s="84"/>
      <c r="AE6" s="84"/>
      <c r="AF6" s="84"/>
      <c r="AG6" s="84"/>
      <c r="AH6" s="84"/>
      <c r="AI6" s="84"/>
      <c r="AJ6" s="84"/>
      <c r="AK6" s="84"/>
      <c r="AL6" s="84"/>
      <c r="AM6" s="84"/>
      <c r="AN6" s="84"/>
      <c r="AO6" s="84"/>
      <c r="AP6" s="84"/>
      <c r="AQ6" s="84"/>
      <c r="AR6" s="84"/>
      <c r="AS6" s="84"/>
      <c r="AT6" s="84"/>
      <c r="AU6" s="84"/>
      <c r="AV6" s="84"/>
      <c r="AW6" s="84"/>
      <c r="AX6" s="84"/>
      <c r="AY6" s="84"/>
      <c r="AZ6" s="84"/>
      <c r="BA6" s="84"/>
      <c r="BB6" s="84"/>
      <c r="BC6" s="84"/>
      <c r="BD6" s="84"/>
      <c r="BE6" s="84"/>
    </row>
    <row r="7" spans="1:57" s="76" customFormat="1" ht="16.5" customHeight="1">
      <c r="A7" s="74" t="s">
        <v>76</v>
      </c>
      <c r="B7" s="74"/>
      <c r="C7" s="75"/>
      <c r="L7" s="81"/>
      <c r="M7" s="142"/>
      <c r="N7" s="146"/>
      <c r="O7" s="146"/>
      <c r="P7" s="146"/>
      <c r="Q7" s="146"/>
      <c r="R7" s="190"/>
      <c r="S7" s="194"/>
      <c r="T7" s="194"/>
      <c r="U7" s="194"/>
      <c r="V7" s="194"/>
      <c r="AC7" s="77"/>
      <c r="AD7" s="81"/>
      <c r="AE7" s="81"/>
      <c r="AF7" s="81"/>
      <c r="AG7" s="81"/>
      <c r="AH7" s="81"/>
      <c r="AI7" s="81"/>
      <c r="AJ7" s="81"/>
      <c r="AK7" s="81"/>
      <c r="AL7" s="81"/>
      <c r="AM7" s="81"/>
      <c r="AN7" s="81"/>
      <c r="AO7" s="81"/>
      <c r="AP7" s="81"/>
      <c r="AQ7" s="81"/>
      <c r="AR7" s="81"/>
      <c r="AS7" s="81"/>
      <c r="AT7" s="81"/>
      <c r="AU7" s="81"/>
      <c r="AV7" s="81"/>
      <c r="AW7" s="81"/>
      <c r="AX7" s="81"/>
      <c r="AY7" s="81"/>
      <c r="AZ7" s="81"/>
      <c r="BA7" s="81"/>
      <c r="BB7" s="81"/>
      <c r="BC7" s="81"/>
      <c r="BD7" s="81"/>
      <c r="BE7" s="81"/>
    </row>
    <row r="8" spans="1:57" s="76" customFormat="1" ht="20.100000000000001" customHeight="1">
      <c r="A8" s="88">
        <v>2</v>
      </c>
      <c r="B8" s="52"/>
      <c r="C8" s="75"/>
      <c r="E8" s="157" t="s">
        <v>106</v>
      </c>
      <c r="F8" s="214"/>
      <c r="I8" s="157" t="s">
        <v>107</v>
      </c>
      <c r="J8" s="2"/>
      <c r="K8" s="2"/>
      <c r="L8" s="84"/>
      <c r="M8" s="143"/>
      <c r="N8" s="146"/>
      <c r="O8" s="146"/>
      <c r="P8" s="146"/>
      <c r="Q8" s="146"/>
      <c r="R8" s="190"/>
      <c r="S8" s="194"/>
      <c r="T8" s="194"/>
      <c r="U8" s="194"/>
      <c r="V8" s="194"/>
      <c r="AC8" s="77"/>
      <c r="AD8" s="81"/>
      <c r="AE8" s="81"/>
      <c r="AF8" s="81"/>
      <c r="AG8" s="81"/>
      <c r="AH8" s="81"/>
      <c r="AI8" s="81"/>
      <c r="AJ8" s="81"/>
      <c r="AK8" s="81"/>
      <c r="AL8" s="81"/>
      <c r="AM8" s="81"/>
      <c r="AN8" s="81"/>
      <c r="AO8" s="81"/>
      <c r="AP8" s="81"/>
      <c r="AQ8" s="81"/>
      <c r="AR8" s="81"/>
      <c r="AS8" s="81"/>
      <c r="AT8" s="81"/>
      <c r="AU8" s="81"/>
      <c r="AV8" s="81"/>
      <c r="AW8" s="81"/>
      <c r="AX8" s="81"/>
      <c r="AY8" s="81"/>
      <c r="AZ8" s="81"/>
      <c r="BA8" s="81"/>
      <c r="BB8" s="81"/>
      <c r="BC8" s="81"/>
      <c r="BD8" s="81"/>
      <c r="BE8" s="81"/>
    </row>
    <row r="9" spans="1:57" s="76" customFormat="1" ht="18" customHeight="1">
      <c r="A9" s="88"/>
      <c r="B9" s="52"/>
      <c r="C9" s="75"/>
      <c r="D9" s="95"/>
      <c r="E9" s="150" t="s">
        <v>54</v>
      </c>
      <c r="F9" s="192"/>
      <c r="G9" s="192"/>
      <c r="H9" s="192"/>
      <c r="I9" s="150" t="s">
        <v>54</v>
      </c>
      <c r="J9" s="192"/>
      <c r="K9" s="192"/>
      <c r="L9" s="84"/>
      <c r="M9" s="143"/>
      <c r="N9" s="146"/>
      <c r="O9" s="146"/>
      <c r="P9" s="146"/>
      <c r="Q9" s="146"/>
      <c r="R9" s="190"/>
      <c r="S9" s="194"/>
      <c r="T9" s="194"/>
      <c r="U9" s="194"/>
      <c r="V9" s="194"/>
      <c r="AC9" s="79"/>
      <c r="AD9" s="81"/>
      <c r="AE9" s="81"/>
      <c r="AF9" s="81"/>
      <c r="AG9" s="81"/>
      <c r="AH9" s="81"/>
      <c r="AI9" s="81"/>
      <c r="AJ9" s="81"/>
      <c r="AK9" s="81"/>
      <c r="AL9" s="81"/>
      <c r="AM9" s="81"/>
      <c r="AN9" s="81"/>
      <c r="AO9" s="81"/>
      <c r="AP9" s="81"/>
      <c r="AQ9" s="81"/>
      <c r="AR9" s="81"/>
      <c r="AS9" s="81"/>
      <c r="AT9" s="81"/>
      <c r="AU9" s="81"/>
      <c r="AV9" s="81"/>
      <c r="AW9" s="81"/>
      <c r="AX9" s="81"/>
      <c r="AY9" s="81"/>
      <c r="AZ9" s="81"/>
      <c r="BA9" s="81"/>
      <c r="BB9" s="81"/>
      <c r="BC9" s="81"/>
      <c r="BD9" s="81"/>
      <c r="BE9" s="81"/>
    </row>
    <row r="10" spans="1:57" s="95" customFormat="1" ht="18" customHeight="1">
      <c r="A10" s="92">
        <v>0</v>
      </c>
      <c r="B10" s="93"/>
      <c r="C10" s="94"/>
      <c r="E10" s="150" t="s">
        <v>108</v>
      </c>
      <c r="F10" s="193"/>
      <c r="G10" s="193"/>
      <c r="H10" s="193"/>
      <c r="I10" s="150" t="s">
        <v>108</v>
      </c>
      <c r="J10" s="193"/>
      <c r="K10" s="193"/>
      <c r="L10" s="96"/>
      <c r="M10" s="144"/>
      <c r="N10" s="97"/>
      <c r="O10" s="97"/>
      <c r="P10" s="97"/>
      <c r="Q10" s="97"/>
      <c r="R10" s="190"/>
      <c r="S10" s="194"/>
      <c r="T10" s="194"/>
      <c r="U10" s="194"/>
      <c r="V10" s="194"/>
      <c r="AC10" s="140"/>
      <c r="AD10" s="96"/>
      <c r="AE10" s="96"/>
      <c r="AF10" s="96"/>
      <c r="AG10" s="96"/>
      <c r="AH10" s="96"/>
      <c r="AI10" s="96"/>
      <c r="AJ10" s="96"/>
      <c r="AK10" s="96"/>
      <c r="AL10" s="96"/>
      <c r="AM10" s="96"/>
      <c r="AN10" s="96"/>
      <c r="AO10" s="96"/>
      <c r="AP10" s="96"/>
      <c r="AQ10" s="96"/>
      <c r="AR10" s="96"/>
      <c r="AS10" s="96"/>
      <c r="AT10" s="96"/>
      <c r="AU10" s="96"/>
      <c r="AV10" s="96"/>
      <c r="AW10" s="96"/>
      <c r="AX10" s="96"/>
      <c r="AY10" s="96"/>
      <c r="AZ10" s="96"/>
      <c r="BA10" s="96"/>
      <c r="BB10" s="96"/>
      <c r="BC10" s="96"/>
      <c r="BD10" s="96"/>
      <c r="BE10" s="96"/>
    </row>
    <row r="11" spans="1:57" s="95" customFormat="1" ht="18" customHeight="1">
      <c r="A11" s="92">
        <v>0</v>
      </c>
      <c r="B11" s="93"/>
      <c r="C11" s="94"/>
      <c r="E11" s="150" t="s">
        <v>109</v>
      </c>
      <c r="F11" s="192"/>
      <c r="G11" s="192"/>
      <c r="H11" s="192"/>
      <c r="I11" s="150" t="s">
        <v>109</v>
      </c>
      <c r="J11" s="192"/>
      <c r="K11" s="192"/>
      <c r="L11" s="96"/>
      <c r="M11" s="144"/>
      <c r="N11" s="97"/>
      <c r="O11" s="97"/>
      <c r="P11" s="97"/>
      <c r="Q11" s="97"/>
      <c r="R11" s="190">
        <v>3</v>
      </c>
      <c r="S11" s="195" t="s">
        <v>119</v>
      </c>
      <c r="T11" s="195"/>
      <c r="U11" s="195"/>
      <c r="V11" s="195"/>
      <c r="AC11" s="84"/>
      <c r="AD11" s="96"/>
      <c r="AE11" s="96"/>
      <c r="AF11" s="96"/>
      <c r="AG11" s="96"/>
      <c r="AH11" s="96"/>
      <c r="AI11" s="96"/>
      <c r="AJ11" s="96"/>
      <c r="AK11" s="96"/>
      <c r="AL11" s="96"/>
      <c r="AM11" s="96"/>
      <c r="AN11" s="96"/>
      <c r="AO11" s="96"/>
      <c r="AP11" s="96"/>
      <c r="AQ11" s="96"/>
      <c r="AR11" s="96"/>
      <c r="AS11" s="96"/>
      <c r="AT11" s="96"/>
      <c r="AU11" s="96"/>
      <c r="AV11" s="96"/>
      <c r="AW11" s="96"/>
      <c r="AX11" s="96"/>
      <c r="AY11" s="96"/>
      <c r="AZ11" s="96"/>
      <c r="BA11" s="96"/>
      <c r="BB11" s="96"/>
      <c r="BC11" s="96"/>
      <c r="BD11" s="96"/>
      <c r="BE11" s="96"/>
    </row>
    <row r="12" spans="1:57" s="95" customFormat="1" ht="18" hidden="1" customHeight="1">
      <c r="A12" s="92">
        <v>0.08</v>
      </c>
      <c r="B12" s="93"/>
      <c r="C12" s="94"/>
      <c r="E12" s="150"/>
      <c r="F12" s="192"/>
      <c r="G12" s="192"/>
      <c r="H12" s="192"/>
      <c r="I12" s="150"/>
      <c r="J12" s="192"/>
      <c r="K12" s="192"/>
      <c r="L12" s="96"/>
      <c r="M12" s="144"/>
      <c r="N12" s="97"/>
      <c r="O12" s="97"/>
      <c r="P12" s="97"/>
      <c r="Q12" s="97"/>
      <c r="R12" s="190"/>
      <c r="S12" s="195"/>
      <c r="T12" s="195"/>
      <c r="U12" s="195"/>
      <c r="V12" s="195"/>
      <c r="AD12" s="96"/>
      <c r="AE12" s="96"/>
      <c r="AF12" s="96"/>
      <c r="AG12" s="96"/>
      <c r="AH12" s="96"/>
      <c r="AI12" s="96"/>
      <c r="AJ12" s="96"/>
      <c r="AK12" s="96"/>
      <c r="AL12" s="96"/>
      <c r="AM12" s="96"/>
      <c r="AN12" s="96"/>
      <c r="AO12" s="96"/>
      <c r="AP12" s="96"/>
      <c r="AQ12" s="96"/>
      <c r="AR12" s="96"/>
      <c r="AS12" s="96"/>
      <c r="AT12" s="96"/>
      <c r="AU12" s="96"/>
      <c r="AV12" s="96"/>
      <c r="AW12" s="96"/>
      <c r="AX12" s="96"/>
      <c r="AY12" s="96"/>
      <c r="AZ12" s="96"/>
      <c r="BA12" s="96"/>
      <c r="BB12" s="96"/>
      <c r="BC12" s="96"/>
      <c r="BD12" s="96"/>
      <c r="BE12" s="96"/>
    </row>
    <row r="13" spans="1:57" s="95" customFormat="1" ht="18" customHeight="1">
      <c r="A13" s="92"/>
      <c r="B13" s="93"/>
      <c r="C13" s="94"/>
      <c r="E13" s="150" t="s">
        <v>110</v>
      </c>
      <c r="F13" s="192"/>
      <c r="G13" s="192"/>
      <c r="H13" s="192"/>
      <c r="I13" s="150" t="s">
        <v>110</v>
      </c>
      <c r="J13" s="192"/>
      <c r="K13" s="192"/>
      <c r="L13" s="96"/>
      <c r="M13" s="97"/>
      <c r="N13" s="97"/>
      <c r="O13" s="97"/>
      <c r="P13" s="97"/>
      <c r="Q13" s="97"/>
      <c r="R13" s="190"/>
      <c r="S13" s="195"/>
      <c r="T13" s="195"/>
      <c r="U13" s="195"/>
      <c r="V13" s="195"/>
      <c r="AF13" s="96"/>
      <c r="AG13" s="96"/>
      <c r="AH13" s="96"/>
      <c r="AI13" s="96"/>
      <c r="AJ13" s="96"/>
      <c r="AK13" s="96"/>
      <c r="AL13" s="96"/>
      <c r="AM13" s="96"/>
      <c r="AN13" s="96"/>
      <c r="AO13" s="96"/>
      <c r="AP13" s="96"/>
      <c r="AQ13" s="96"/>
      <c r="AR13" s="96"/>
      <c r="AS13" s="96"/>
      <c r="AT13" s="96"/>
      <c r="AU13" s="96"/>
      <c r="AV13" s="96"/>
      <c r="AW13" s="96"/>
      <c r="AX13" s="96"/>
      <c r="AY13" s="96"/>
      <c r="AZ13" s="96"/>
      <c r="BA13" s="96"/>
      <c r="BB13" s="96"/>
      <c r="BC13" s="96"/>
      <c r="BD13" s="96"/>
      <c r="BE13" s="96"/>
    </row>
    <row r="14" spans="1:57" s="95" customFormat="1" ht="18" customHeight="1">
      <c r="A14" s="92">
        <v>0.06</v>
      </c>
      <c r="B14" s="93"/>
      <c r="C14" s="94"/>
      <c r="E14" s="150" t="s">
        <v>112</v>
      </c>
      <c r="F14" s="192"/>
      <c r="G14" s="192"/>
      <c r="H14" s="192"/>
      <c r="I14" s="150" t="s">
        <v>111</v>
      </c>
      <c r="J14" s="192"/>
      <c r="K14" s="192"/>
      <c r="L14" s="96"/>
      <c r="M14" s="97"/>
      <c r="N14" s="97"/>
      <c r="O14" s="97"/>
      <c r="P14" s="97"/>
      <c r="Q14" s="97"/>
      <c r="R14" s="190"/>
      <c r="S14" s="195"/>
      <c r="T14" s="195"/>
      <c r="U14" s="195"/>
      <c r="V14" s="195"/>
      <c r="AC14" s="141"/>
      <c r="AF14" s="96"/>
      <c r="AG14" s="96"/>
      <c r="AH14" s="96"/>
      <c r="AI14" s="96"/>
      <c r="AJ14" s="96"/>
      <c r="AK14" s="96"/>
      <c r="AL14" s="96"/>
      <c r="AM14" s="96"/>
      <c r="AN14" s="96"/>
      <c r="AO14" s="96"/>
      <c r="AP14" s="96"/>
      <c r="AQ14" s="96"/>
      <c r="AR14" s="96"/>
      <c r="AS14" s="96"/>
      <c r="AT14" s="96"/>
      <c r="AU14" s="96"/>
      <c r="AV14" s="96"/>
      <c r="AW14" s="96"/>
      <c r="AX14" s="96"/>
      <c r="AY14" s="96"/>
      <c r="AZ14" s="96"/>
      <c r="BA14" s="96"/>
      <c r="BB14" s="96"/>
      <c r="BC14" s="96"/>
      <c r="BD14" s="96"/>
      <c r="BE14" s="96"/>
    </row>
    <row r="15" spans="1:57" s="95" customFormat="1" ht="18" customHeight="1">
      <c r="A15" s="98"/>
      <c r="B15" s="98"/>
      <c r="C15" s="94"/>
      <c r="E15" s="150" t="s">
        <v>113</v>
      </c>
      <c r="F15" s="192"/>
      <c r="G15" s="192"/>
      <c r="H15" s="192"/>
      <c r="L15" s="96"/>
      <c r="M15" s="97"/>
      <c r="N15" s="97"/>
      <c r="O15" s="97"/>
      <c r="P15" s="97"/>
      <c r="Q15" s="97"/>
      <c r="R15" s="190"/>
      <c r="S15" s="195"/>
      <c r="T15" s="195"/>
      <c r="U15" s="195"/>
      <c r="V15" s="195"/>
      <c r="AC15" s="141"/>
      <c r="AF15" s="96"/>
      <c r="AG15" s="96"/>
      <c r="AH15" s="96"/>
      <c r="AI15" s="96"/>
      <c r="AJ15" s="96"/>
      <c r="AK15" s="96"/>
      <c r="AL15" s="96"/>
      <c r="AM15" s="96"/>
      <c r="AN15" s="96"/>
      <c r="AO15" s="96"/>
      <c r="AP15" s="96"/>
      <c r="AQ15" s="96"/>
      <c r="AR15" s="96"/>
      <c r="AS15" s="96"/>
      <c r="AT15" s="96"/>
      <c r="AU15" s="96"/>
      <c r="AV15" s="96"/>
      <c r="AW15" s="96"/>
      <c r="AX15" s="96"/>
      <c r="AY15" s="96"/>
      <c r="AZ15" s="96"/>
      <c r="BA15" s="96"/>
      <c r="BB15" s="96"/>
      <c r="BC15" s="96"/>
      <c r="BD15" s="96"/>
      <c r="BE15" s="96"/>
    </row>
    <row r="16" spans="1:57" s="95" customFormat="1" ht="18" customHeight="1">
      <c r="A16" s="98"/>
      <c r="B16" s="98"/>
      <c r="C16" s="94"/>
      <c r="E16" s="150" t="s">
        <v>114</v>
      </c>
      <c r="F16" s="192"/>
      <c r="G16" s="192"/>
      <c r="H16" s="192"/>
      <c r="I16" s="71"/>
      <c r="L16" s="96"/>
      <c r="M16" s="97"/>
      <c r="N16" s="97"/>
      <c r="O16" s="97"/>
      <c r="P16" s="97"/>
      <c r="Q16" s="97"/>
      <c r="R16" s="190"/>
      <c r="S16" s="195"/>
      <c r="T16" s="195"/>
      <c r="U16" s="195"/>
      <c r="V16" s="195"/>
      <c r="AF16" s="96"/>
      <c r="AG16" s="96"/>
      <c r="AH16" s="96"/>
      <c r="AI16" s="96"/>
      <c r="AJ16" s="96"/>
      <c r="AK16" s="96"/>
      <c r="AL16" s="96"/>
      <c r="AM16" s="96"/>
      <c r="AN16" s="96"/>
      <c r="AO16" s="96"/>
      <c r="AP16" s="96"/>
      <c r="AQ16" s="96"/>
      <c r="AR16" s="96"/>
      <c r="AS16" s="96"/>
      <c r="AT16" s="96"/>
      <c r="AU16" s="96"/>
      <c r="AV16" s="96"/>
      <c r="AW16" s="96"/>
      <c r="AX16" s="96"/>
      <c r="AY16" s="96"/>
      <c r="AZ16" s="96"/>
      <c r="BA16" s="96"/>
      <c r="BB16" s="96"/>
      <c r="BC16" s="96"/>
      <c r="BD16" s="96"/>
      <c r="BE16" s="96"/>
    </row>
    <row r="17" spans="1:57" s="95" customFormat="1" ht="8.25" customHeight="1">
      <c r="A17" s="98"/>
      <c r="B17" s="98"/>
      <c r="C17" s="94"/>
      <c r="E17" s="68"/>
      <c r="F17" s="99"/>
      <c r="G17" s="99"/>
      <c r="H17" s="99"/>
      <c r="L17" s="96"/>
      <c r="M17" s="97"/>
      <c r="N17" s="97"/>
      <c r="O17" s="97"/>
      <c r="P17" s="97"/>
      <c r="Q17" s="97"/>
      <c r="R17" s="199">
        <v>4</v>
      </c>
      <c r="S17" s="198" t="s">
        <v>121</v>
      </c>
      <c r="T17" s="198"/>
      <c r="U17" s="198"/>
      <c r="V17" s="198"/>
      <c r="AF17" s="96"/>
      <c r="AG17" s="96"/>
      <c r="AH17" s="96"/>
      <c r="AI17" s="96"/>
      <c r="AJ17" s="96"/>
      <c r="AK17" s="96"/>
      <c r="AL17" s="96"/>
      <c r="AM17" s="96"/>
      <c r="AN17" s="96"/>
      <c r="AO17" s="96"/>
      <c r="AP17" s="96"/>
      <c r="AQ17" s="96"/>
      <c r="AR17" s="96"/>
      <c r="AS17" s="96"/>
      <c r="AT17" s="96"/>
      <c r="AU17" s="96"/>
      <c r="AV17" s="96"/>
      <c r="AW17" s="96"/>
      <c r="AX17" s="96"/>
      <c r="AY17" s="96"/>
      <c r="AZ17" s="96"/>
      <c r="BA17" s="96"/>
      <c r="BB17" s="96"/>
      <c r="BC17" s="96"/>
      <c r="BD17" s="96"/>
      <c r="BE17" s="96"/>
    </row>
    <row r="18" spans="1:57" s="95" customFormat="1" ht="18" customHeight="1">
      <c r="A18" s="98"/>
      <c r="B18" s="98"/>
      <c r="C18" s="94"/>
      <c r="D18" s="196" t="s">
        <v>42</v>
      </c>
      <c r="E18" s="196"/>
      <c r="F18" s="196" t="s">
        <v>70</v>
      </c>
      <c r="G18" s="196"/>
      <c r="H18" s="151" t="s">
        <v>71</v>
      </c>
      <c r="I18" s="151" t="s">
        <v>72</v>
      </c>
      <c r="J18" s="151" t="s">
        <v>73</v>
      </c>
      <c r="K18" s="151" t="s">
        <v>41</v>
      </c>
      <c r="L18" s="100"/>
      <c r="M18" s="97"/>
      <c r="N18" s="97"/>
      <c r="O18" s="97"/>
      <c r="P18" s="97"/>
      <c r="Q18" s="97"/>
      <c r="R18" s="199"/>
      <c r="S18" s="198"/>
      <c r="T18" s="198"/>
      <c r="U18" s="198"/>
      <c r="V18" s="198"/>
      <c r="AC18" s="141"/>
      <c r="AF18" s="96"/>
      <c r="AG18" s="96"/>
      <c r="AH18" s="96"/>
      <c r="AI18" s="96"/>
      <c r="AJ18" s="96"/>
      <c r="AK18" s="96"/>
      <c r="AL18" s="96"/>
      <c r="AM18" s="96"/>
      <c r="AN18" s="96"/>
      <c r="AO18" s="96"/>
      <c r="AP18" s="96"/>
      <c r="AQ18" s="96"/>
      <c r="AR18" s="96"/>
      <c r="AS18" s="96"/>
      <c r="AT18" s="96"/>
      <c r="AU18" s="96"/>
      <c r="AV18" s="96"/>
      <c r="AW18" s="96"/>
      <c r="AX18" s="96"/>
      <c r="AY18" s="96"/>
      <c r="AZ18" s="96"/>
      <c r="BA18" s="96"/>
      <c r="BB18" s="96"/>
      <c r="BC18" s="96"/>
      <c r="BD18" s="96"/>
      <c r="BE18" s="96"/>
    </row>
    <row r="19" spans="1:57" s="95" customFormat="1" ht="18" customHeight="1">
      <c r="A19" s="98"/>
      <c r="B19" s="98"/>
      <c r="C19" s="94"/>
      <c r="D19" s="197"/>
      <c r="E19" s="197"/>
      <c r="F19" s="197"/>
      <c r="G19" s="197"/>
      <c r="H19" s="101"/>
      <c r="I19" s="102"/>
      <c r="J19" s="103"/>
      <c r="K19" s="101"/>
      <c r="L19" s="104"/>
      <c r="M19" s="97"/>
      <c r="N19" s="97"/>
      <c r="O19" s="97"/>
      <c r="P19" s="97"/>
      <c r="Q19" s="97"/>
      <c r="R19" s="199"/>
      <c r="S19" s="198"/>
      <c r="T19" s="198"/>
      <c r="U19" s="198"/>
      <c r="V19" s="198"/>
      <c r="AC19" s="96"/>
      <c r="AF19" s="96"/>
      <c r="AG19" s="96"/>
      <c r="AH19" s="96"/>
      <c r="AI19" s="96"/>
      <c r="AJ19" s="96"/>
      <c r="AK19" s="96"/>
      <c r="AL19" s="96"/>
      <c r="AM19" s="96"/>
      <c r="AN19" s="96"/>
      <c r="AO19" s="96"/>
      <c r="AP19" s="96"/>
      <c r="AQ19" s="96"/>
      <c r="AR19" s="96"/>
      <c r="AS19" s="96"/>
      <c r="AT19" s="96"/>
      <c r="AU19" s="96"/>
      <c r="AV19" s="96"/>
      <c r="AW19" s="96"/>
      <c r="AX19" s="96"/>
      <c r="AY19" s="96"/>
      <c r="AZ19" s="96"/>
      <c r="BA19" s="96"/>
      <c r="BB19" s="96"/>
      <c r="BC19" s="96"/>
      <c r="BD19" s="96"/>
      <c r="BE19" s="96"/>
    </row>
    <row r="20" spans="1:57" s="95" customFormat="1" ht="14.1" customHeight="1">
      <c r="A20" s="98"/>
      <c r="B20" s="98"/>
      <c r="C20" s="94"/>
      <c r="L20" s="96"/>
      <c r="M20" s="97"/>
      <c r="N20" s="97"/>
      <c r="O20" s="97"/>
      <c r="P20" s="97"/>
      <c r="Q20" s="97"/>
      <c r="R20" s="199">
        <v>5</v>
      </c>
      <c r="S20" s="198" t="s">
        <v>122</v>
      </c>
      <c r="T20" s="198"/>
      <c r="U20" s="198"/>
      <c r="V20" s="198"/>
      <c r="AF20" s="96"/>
      <c r="AG20" s="96"/>
      <c r="AH20" s="96"/>
      <c r="AI20" s="96"/>
      <c r="AJ20" s="96"/>
      <c r="AK20" s="96"/>
      <c r="AL20" s="96"/>
      <c r="AM20" s="96"/>
      <c r="AN20" s="96"/>
      <c r="AO20" s="96"/>
      <c r="AP20" s="96"/>
      <c r="AQ20" s="96"/>
      <c r="AR20" s="96"/>
      <c r="AS20" s="96"/>
      <c r="AT20" s="96"/>
      <c r="AU20" s="96"/>
      <c r="AV20" s="96"/>
      <c r="AW20" s="96"/>
      <c r="AX20" s="96"/>
      <c r="AY20" s="96"/>
      <c r="AZ20" s="96"/>
      <c r="BA20" s="96"/>
      <c r="BB20" s="96"/>
      <c r="BC20" s="96"/>
      <c r="BD20" s="96"/>
      <c r="BE20" s="96"/>
    </row>
    <row r="21" spans="1:57" s="95" customFormat="1" ht="18" customHeight="1">
      <c r="A21" s="98" t="s">
        <v>28</v>
      </c>
      <c r="B21" s="98" t="s">
        <v>75</v>
      </c>
      <c r="C21" s="94"/>
      <c r="D21" s="200" t="s">
        <v>57</v>
      </c>
      <c r="E21" s="201"/>
      <c r="F21" s="201"/>
      <c r="G21" s="201"/>
      <c r="H21" s="202"/>
      <c r="I21" s="151" t="s">
        <v>7</v>
      </c>
      <c r="J21" s="151" t="s">
        <v>74</v>
      </c>
      <c r="K21" s="151" t="s">
        <v>58</v>
      </c>
      <c r="L21" s="100"/>
      <c r="M21" s="97"/>
      <c r="N21" s="97"/>
      <c r="O21" s="196" t="s">
        <v>105</v>
      </c>
      <c r="P21" s="196"/>
      <c r="R21" s="199"/>
      <c r="S21" s="198"/>
      <c r="T21" s="198"/>
      <c r="U21" s="198"/>
      <c r="V21" s="198"/>
      <c r="W21" s="166" t="s">
        <v>67</v>
      </c>
      <c r="X21" s="166" t="s">
        <v>111</v>
      </c>
      <c r="AC21" s="141"/>
      <c r="AF21" s="96"/>
      <c r="AG21" s="96"/>
      <c r="AH21" s="96"/>
      <c r="AI21" s="96"/>
      <c r="AJ21" s="96"/>
      <c r="AK21" s="96"/>
      <c r="AL21" s="96"/>
      <c r="AM21" s="96"/>
      <c r="AN21" s="96"/>
      <c r="AO21" s="96"/>
      <c r="AP21" s="96"/>
      <c r="AQ21" s="96"/>
      <c r="AR21" s="96"/>
      <c r="AS21" s="96"/>
      <c r="AT21" s="96"/>
      <c r="AU21" s="96"/>
      <c r="AV21" s="96"/>
      <c r="AW21" s="96"/>
      <c r="AX21" s="96"/>
      <c r="AY21" s="96"/>
      <c r="AZ21" s="96"/>
      <c r="BA21" s="96"/>
      <c r="BB21" s="96"/>
      <c r="BC21" s="96"/>
      <c r="BD21" s="96"/>
      <c r="BE21" s="96"/>
    </row>
    <row r="22" spans="1:57" s="95" customFormat="1" ht="18" customHeight="1">
      <c r="A22" s="105" t="b">
        <v>1</v>
      </c>
      <c r="B22" s="105">
        <v>0</v>
      </c>
      <c r="C22" s="94"/>
      <c r="D22" s="169"/>
      <c r="E22" s="170"/>
      <c r="F22" s="170"/>
      <c r="G22" s="170"/>
      <c r="H22" s="171"/>
      <c r="I22" s="108"/>
      <c r="J22" s="109"/>
      <c r="K22" s="110">
        <f>ROUND(oknQuantity_1*oknPrice_1,2)</f>
        <v>0</v>
      </c>
      <c r="L22" s="111"/>
      <c r="M22" s="97"/>
      <c r="N22" s="97"/>
      <c r="O22" s="106"/>
      <c r="P22" s="107"/>
      <c r="R22" s="199"/>
      <c r="S22" s="198"/>
      <c r="T22" s="198"/>
      <c r="U22" s="198"/>
      <c r="V22" s="198"/>
      <c r="W22" s="167" t="str">
        <f t="shared" ref="W22:W33" si="0">IF(D22="","",oknWhoName)</f>
        <v/>
      </c>
      <c r="X22" s="167" t="str">
        <f t="shared" ref="X22:X33" si="1">IF(D22="","",oknWhoPhone)</f>
        <v/>
      </c>
      <c r="AC22" s="141"/>
      <c r="AF22" s="96"/>
      <c r="AG22" s="96"/>
      <c r="AH22" s="96"/>
      <c r="AI22" s="96"/>
      <c r="AJ22" s="96"/>
      <c r="AK22" s="96"/>
      <c r="AL22" s="96"/>
      <c r="AM22" s="96"/>
      <c r="AN22" s="96"/>
      <c r="AO22" s="96"/>
      <c r="AP22" s="96"/>
      <c r="AQ22" s="96"/>
      <c r="AR22" s="96"/>
      <c r="AS22" s="96"/>
      <c r="AT22" s="96"/>
      <c r="AU22" s="96"/>
      <c r="AV22" s="96"/>
      <c r="AW22" s="96"/>
      <c r="AX22" s="96"/>
      <c r="AY22" s="96"/>
      <c r="AZ22" s="96"/>
      <c r="BA22" s="96"/>
      <c r="BB22" s="96"/>
      <c r="BC22" s="96"/>
      <c r="BD22" s="96"/>
      <c r="BE22" s="96"/>
    </row>
    <row r="23" spans="1:57" s="95" customFormat="1" ht="18" customHeight="1">
      <c r="A23" s="105">
        <v>0</v>
      </c>
      <c r="B23" s="105">
        <v>0</v>
      </c>
      <c r="C23" s="94"/>
      <c r="D23" s="187"/>
      <c r="E23" s="188"/>
      <c r="F23" s="188"/>
      <c r="G23" s="188"/>
      <c r="H23" s="189"/>
      <c r="I23" s="114">
        <v>0</v>
      </c>
      <c r="J23" s="115">
        <v>0</v>
      </c>
      <c r="K23" s="116">
        <f>ROUND(oknQuantity_2*oknPrice_2,2)</f>
        <v>0</v>
      </c>
      <c r="L23" s="117"/>
      <c r="M23" s="97"/>
      <c r="N23" s="97"/>
      <c r="O23" s="112"/>
      <c r="P23" s="113"/>
      <c r="R23" s="199"/>
      <c r="S23" s="198"/>
      <c r="T23" s="198"/>
      <c r="U23" s="198"/>
      <c r="V23" s="198"/>
      <c r="W23" s="167" t="str">
        <f t="shared" si="0"/>
        <v/>
      </c>
      <c r="X23" s="167" t="str">
        <f t="shared" si="1"/>
        <v/>
      </c>
      <c r="AC23"/>
      <c r="AF23" s="96"/>
      <c r="AG23" s="96"/>
      <c r="AH23" s="96"/>
      <c r="AI23" s="96"/>
      <c r="AJ23" s="96"/>
      <c r="AK23" s="96"/>
      <c r="AL23" s="96"/>
      <c r="AM23" s="96"/>
      <c r="AN23" s="96"/>
      <c r="AO23" s="96"/>
      <c r="AP23" s="96"/>
      <c r="AQ23" s="96"/>
      <c r="AR23" s="96"/>
      <c r="AS23" s="96"/>
      <c r="AT23" s="96"/>
      <c r="AU23" s="96"/>
      <c r="AV23" s="96"/>
      <c r="AW23" s="96"/>
      <c r="AX23" s="96"/>
      <c r="AY23" s="96"/>
      <c r="AZ23" s="96"/>
      <c r="BA23" s="96"/>
      <c r="BB23" s="96"/>
      <c r="BC23" s="96"/>
      <c r="BD23" s="96"/>
      <c r="BE23" s="96"/>
    </row>
    <row r="24" spans="1:57" s="95" customFormat="1" ht="18" customHeight="1">
      <c r="A24" s="105">
        <v>0</v>
      </c>
      <c r="B24" s="105">
        <v>0</v>
      </c>
      <c r="C24" s="94"/>
      <c r="D24" s="169"/>
      <c r="E24" s="170"/>
      <c r="F24" s="170"/>
      <c r="G24" s="170"/>
      <c r="H24" s="171"/>
      <c r="I24" s="120">
        <v>0</v>
      </c>
      <c r="J24" s="121">
        <v>0</v>
      </c>
      <c r="K24" s="122">
        <f>ROUND(oknQuantity_3*oknPrice_3,2)</f>
        <v>0</v>
      </c>
      <c r="L24" s="117"/>
      <c r="M24" s="97"/>
      <c r="N24" s="97"/>
      <c r="O24" s="118"/>
      <c r="P24" s="119"/>
      <c r="R24" s="199"/>
      <c r="S24" s="198"/>
      <c r="T24" s="198"/>
      <c r="U24" s="198"/>
      <c r="V24" s="198"/>
      <c r="W24" s="167" t="str">
        <f t="shared" si="0"/>
        <v/>
      </c>
      <c r="X24" s="167" t="str">
        <f t="shared" si="1"/>
        <v/>
      </c>
      <c r="AF24" s="96"/>
      <c r="AG24" s="96"/>
      <c r="AH24" s="96"/>
      <c r="AI24" s="96"/>
      <c r="AJ24" s="96"/>
      <c r="AK24" s="96"/>
      <c r="AL24" s="96"/>
      <c r="AM24" s="96"/>
      <c r="AN24" s="96"/>
      <c r="AO24" s="96"/>
      <c r="AP24" s="96"/>
      <c r="AQ24" s="96"/>
      <c r="AR24" s="96"/>
      <c r="AS24" s="96"/>
      <c r="AT24" s="96"/>
      <c r="AU24" s="96"/>
      <c r="AV24" s="96"/>
      <c r="AW24" s="96"/>
      <c r="AX24" s="96"/>
      <c r="AY24" s="96"/>
      <c r="AZ24" s="96"/>
      <c r="BA24" s="96"/>
      <c r="BB24" s="96"/>
      <c r="BC24" s="96"/>
      <c r="BD24" s="96"/>
      <c r="BE24" s="96"/>
    </row>
    <row r="25" spans="1:57" s="95" customFormat="1" ht="18" customHeight="1">
      <c r="A25" s="105">
        <v>0</v>
      </c>
      <c r="B25" s="105">
        <v>0</v>
      </c>
      <c r="C25" s="94"/>
      <c r="D25" s="187"/>
      <c r="E25" s="188"/>
      <c r="F25" s="188"/>
      <c r="G25" s="188"/>
      <c r="H25" s="189"/>
      <c r="I25" s="114">
        <v>0</v>
      </c>
      <c r="J25" s="115">
        <v>0</v>
      </c>
      <c r="K25" s="116">
        <f>ROUND(oknQuantity_4*oknPrice_4,2)</f>
        <v>0</v>
      </c>
      <c r="L25" s="117"/>
      <c r="M25" s="97"/>
      <c r="N25" s="97"/>
      <c r="O25" s="112"/>
      <c r="P25" s="113"/>
      <c r="R25" s="190">
        <v>6</v>
      </c>
      <c r="S25" s="198" t="s">
        <v>116</v>
      </c>
      <c r="T25" s="198"/>
      <c r="U25" s="198"/>
      <c r="V25" s="198"/>
      <c r="W25" s="167" t="str">
        <f t="shared" si="0"/>
        <v/>
      </c>
      <c r="X25" s="167" t="str">
        <f t="shared" si="1"/>
        <v/>
      </c>
      <c r="AF25" s="96"/>
      <c r="AG25" s="96"/>
      <c r="AH25" s="96"/>
      <c r="AI25" s="96"/>
      <c r="AJ25" s="96"/>
      <c r="AK25" s="96"/>
      <c r="AL25" s="96"/>
      <c r="AM25" s="96"/>
      <c r="AN25" s="96"/>
      <c r="AO25" s="96"/>
      <c r="AP25" s="96"/>
      <c r="AQ25" s="96"/>
      <c r="AR25" s="96"/>
      <c r="AS25" s="96"/>
      <c r="AT25" s="96"/>
      <c r="AU25" s="96"/>
      <c r="AV25" s="96"/>
      <c r="AW25" s="96"/>
      <c r="AX25" s="96"/>
      <c r="AY25" s="96"/>
      <c r="AZ25" s="96"/>
      <c r="BA25" s="96"/>
      <c r="BB25" s="96"/>
      <c r="BC25" s="96"/>
      <c r="BD25" s="96"/>
      <c r="BE25" s="96"/>
    </row>
    <row r="26" spans="1:57" s="95" customFormat="1" ht="18" customHeight="1">
      <c r="A26" s="105">
        <v>0</v>
      </c>
      <c r="B26" s="105">
        <v>0</v>
      </c>
      <c r="C26" s="94"/>
      <c r="D26" s="169"/>
      <c r="E26" s="170"/>
      <c r="F26" s="170"/>
      <c r="G26" s="170"/>
      <c r="H26" s="171"/>
      <c r="I26" s="120">
        <v>0</v>
      </c>
      <c r="J26" s="121">
        <v>0</v>
      </c>
      <c r="K26" s="122">
        <f>ROUND(oknQuantity_5*oknPrice_5,2)</f>
        <v>0</v>
      </c>
      <c r="L26" s="117"/>
      <c r="M26" s="97"/>
      <c r="N26" s="97"/>
      <c r="O26" s="118"/>
      <c r="P26" s="119"/>
      <c r="R26" s="190"/>
      <c r="S26" s="198"/>
      <c r="T26" s="198"/>
      <c r="U26" s="198"/>
      <c r="V26" s="198"/>
      <c r="W26" s="167" t="str">
        <f t="shared" si="0"/>
        <v/>
      </c>
      <c r="X26" s="167" t="str">
        <f t="shared" si="1"/>
        <v/>
      </c>
      <c r="AF26" s="96"/>
      <c r="AG26" s="96"/>
      <c r="AH26" s="96"/>
      <c r="AI26" s="96"/>
      <c r="AJ26" s="96"/>
      <c r="AK26" s="96"/>
      <c r="AL26" s="96"/>
      <c r="AM26" s="96"/>
      <c r="AN26" s="96"/>
      <c r="AO26" s="96"/>
      <c r="AP26" s="96"/>
      <c r="AQ26" s="96"/>
      <c r="AR26" s="96"/>
      <c r="AS26" s="96"/>
      <c r="AT26" s="96"/>
      <c r="AU26" s="96"/>
      <c r="AV26" s="96"/>
      <c r="AW26" s="96"/>
      <c r="AX26" s="96"/>
      <c r="AY26" s="96"/>
      <c r="AZ26" s="96"/>
      <c r="BA26" s="96"/>
      <c r="BB26" s="96"/>
      <c r="BC26" s="96"/>
      <c r="BD26" s="96"/>
      <c r="BE26" s="96"/>
    </row>
    <row r="27" spans="1:57" s="95" customFormat="1" ht="18" customHeight="1">
      <c r="A27" s="105">
        <v>0</v>
      </c>
      <c r="B27" s="105">
        <v>0</v>
      </c>
      <c r="C27" s="94"/>
      <c r="D27" s="187"/>
      <c r="E27" s="188"/>
      <c r="F27" s="188"/>
      <c r="G27" s="188"/>
      <c r="H27" s="189"/>
      <c r="I27" s="114">
        <v>0</v>
      </c>
      <c r="J27" s="115">
        <v>0</v>
      </c>
      <c r="K27" s="116">
        <f>ROUND(oknQuantity_6*oknPrice_6,2)</f>
        <v>0</v>
      </c>
      <c r="L27" s="117"/>
      <c r="M27" s="97"/>
      <c r="N27" s="97"/>
      <c r="O27" s="112"/>
      <c r="P27" s="113"/>
      <c r="R27" s="190"/>
      <c r="S27" s="198"/>
      <c r="T27" s="198"/>
      <c r="U27" s="198"/>
      <c r="V27" s="198"/>
      <c r="W27" s="167" t="str">
        <f t="shared" si="0"/>
        <v/>
      </c>
      <c r="X27" s="167" t="str">
        <f t="shared" si="1"/>
        <v/>
      </c>
      <c r="AF27" s="96"/>
      <c r="AG27" s="96"/>
      <c r="AH27" s="96"/>
      <c r="AI27" s="96"/>
      <c r="AJ27" s="96"/>
      <c r="AK27" s="96"/>
      <c r="AL27" s="96"/>
      <c r="AM27" s="96"/>
      <c r="AN27" s="96"/>
      <c r="AO27" s="96"/>
      <c r="AP27" s="96"/>
      <c r="AQ27" s="96"/>
      <c r="AR27" s="96"/>
      <c r="AS27" s="96"/>
      <c r="AT27" s="96"/>
      <c r="AU27" s="96"/>
      <c r="AV27" s="96"/>
      <c r="AW27" s="96"/>
      <c r="AX27" s="96"/>
      <c r="AY27" s="96"/>
      <c r="AZ27" s="96"/>
      <c r="BA27" s="96"/>
      <c r="BB27" s="96"/>
      <c r="BC27" s="96"/>
      <c r="BD27" s="96"/>
      <c r="BE27" s="96"/>
    </row>
    <row r="28" spans="1:57" s="95" customFormat="1" ht="18" customHeight="1">
      <c r="A28" s="105">
        <v>0</v>
      </c>
      <c r="B28" s="105">
        <v>0</v>
      </c>
      <c r="C28" s="94"/>
      <c r="D28" s="169"/>
      <c r="E28" s="170"/>
      <c r="F28" s="170"/>
      <c r="G28" s="170"/>
      <c r="H28" s="171"/>
      <c r="I28" s="120">
        <v>0</v>
      </c>
      <c r="J28" s="121">
        <v>0</v>
      </c>
      <c r="K28" s="122">
        <f>ROUND(oknQuantity_7*oknPrice_7,2)</f>
        <v>0</v>
      </c>
      <c r="L28" s="117"/>
      <c r="M28" s="97"/>
      <c r="N28" s="97"/>
      <c r="O28" s="118"/>
      <c r="P28" s="119"/>
      <c r="R28" s="190"/>
      <c r="S28" s="198"/>
      <c r="T28" s="198"/>
      <c r="U28" s="198"/>
      <c r="V28" s="198"/>
      <c r="W28" s="167" t="str">
        <f t="shared" si="0"/>
        <v/>
      </c>
      <c r="X28" s="167" t="str">
        <f t="shared" si="1"/>
        <v/>
      </c>
      <c r="AF28" s="96"/>
      <c r="AG28" s="96"/>
      <c r="AH28" s="96"/>
      <c r="AI28" s="96"/>
      <c r="AJ28" s="96"/>
      <c r="AK28" s="96"/>
      <c r="AL28" s="96"/>
      <c r="AM28" s="96"/>
      <c r="AN28" s="96"/>
      <c r="AO28" s="96"/>
      <c r="AP28" s="96"/>
      <c r="AQ28" s="96"/>
      <c r="AR28" s="96"/>
      <c r="AS28" s="96"/>
      <c r="AT28" s="96"/>
      <c r="AU28" s="96"/>
      <c r="AV28" s="96"/>
      <c r="AW28" s="96"/>
      <c r="AX28" s="96"/>
      <c r="AY28" s="96"/>
      <c r="AZ28" s="96"/>
      <c r="BA28" s="96"/>
      <c r="BB28" s="96"/>
      <c r="BC28" s="96"/>
      <c r="BD28" s="96"/>
      <c r="BE28" s="96"/>
    </row>
    <row r="29" spans="1:57" s="95" customFormat="1" ht="18" customHeight="1">
      <c r="A29" s="105">
        <v>0</v>
      </c>
      <c r="B29" s="105">
        <v>0</v>
      </c>
      <c r="C29" s="94"/>
      <c r="D29" s="187"/>
      <c r="E29" s="188"/>
      <c r="F29" s="188"/>
      <c r="G29" s="188"/>
      <c r="H29" s="189"/>
      <c r="I29" s="114">
        <v>0</v>
      </c>
      <c r="J29" s="115">
        <v>0</v>
      </c>
      <c r="K29" s="116">
        <f>ROUND(oknQuantity_8*oknPrice_8,2)</f>
        <v>0</v>
      </c>
      <c r="L29" s="117"/>
      <c r="M29" s="97"/>
      <c r="N29" s="97"/>
      <c r="O29" s="112"/>
      <c r="P29" s="113"/>
      <c r="R29" s="203" t="s">
        <v>104</v>
      </c>
      <c r="S29" s="203"/>
      <c r="T29" s="203"/>
      <c r="U29" s="203"/>
      <c r="V29" s="203"/>
      <c r="W29" s="167" t="str">
        <f t="shared" si="0"/>
        <v/>
      </c>
      <c r="X29" s="167" t="str">
        <f t="shared" si="1"/>
        <v/>
      </c>
      <c r="AF29" s="96"/>
      <c r="AG29" s="96"/>
      <c r="AH29" s="96"/>
      <c r="AI29" s="96"/>
      <c r="AJ29" s="96"/>
      <c r="AK29" s="96"/>
      <c r="AL29" s="96"/>
      <c r="AM29" s="96"/>
      <c r="AN29" s="96"/>
      <c r="AO29" s="96"/>
      <c r="AP29" s="96"/>
      <c r="AQ29" s="96"/>
      <c r="AR29" s="96"/>
      <c r="AS29" s="96"/>
      <c r="AT29" s="96"/>
      <c r="AU29" s="96"/>
      <c r="AV29" s="96"/>
      <c r="AW29" s="96"/>
      <c r="AX29" s="96"/>
      <c r="AY29" s="96"/>
      <c r="AZ29" s="96"/>
      <c r="BA29" s="96"/>
      <c r="BB29" s="96"/>
      <c r="BC29" s="96"/>
      <c r="BD29" s="96"/>
      <c r="BE29" s="96"/>
    </row>
    <row r="30" spans="1:57" s="95" customFormat="1" ht="18" customHeight="1">
      <c r="A30" s="105">
        <v>0</v>
      </c>
      <c r="B30" s="105">
        <v>0</v>
      </c>
      <c r="C30" s="94"/>
      <c r="D30" s="169"/>
      <c r="E30" s="170"/>
      <c r="F30" s="170"/>
      <c r="G30" s="170"/>
      <c r="H30" s="171"/>
      <c r="I30" s="120">
        <v>0</v>
      </c>
      <c r="J30" s="121">
        <v>0</v>
      </c>
      <c r="K30" s="122">
        <f>ROUND(oknQuantity_9*oknPrice_9,2)</f>
        <v>0</v>
      </c>
      <c r="L30" s="117"/>
      <c r="M30" s="97"/>
      <c r="N30" s="97"/>
      <c r="O30" s="118"/>
      <c r="P30" s="123"/>
      <c r="R30" s="203"/>
      <c r="S30" s="203"/>
      <c r="T30" s="203"/>
      <c r="U30" s="203"/>
      <c r="V30" s="203"/>
      <c r="W30" s="167" t="str">
        <f t="shared" si="0"/>
        <v/>
      </c>
      <c r="X30" s="167" t="str">
        <f t="shared" si="1"/>
        <v/>
      </c>
      <c r="AF30" s="96"/>
      <c r="AG30" s="96"/>
      <c r="AH30" s="96"/>
      <c r="AI30" s="96"/>
      <c r="AJ30" s="96"/>
      <c r="AK30" s="96"/>
      <c r="AL30" s="96"/>
      <c r="AM30" s="96"/>
      <c r="AN30" s="96"/>
      <c r="AO30" s="96"/>
      <c r="AP30" s="96"/>
      <c r="AQ30" s="96"/>
      <c r="AR30" s="96"/>
      <c r="AS30" s="96"/>
      <c r="AT30" s="96"/>
      <c r="AU30" s="96"/>
      <c r="AV30" s="96"/>
      <c r="AW30" s="96"/>
      <c r="AX30" s="96"/>
      <c r="AY30" s="96"/>
      <c r="AZ30" s="96"/>
      <c r="BA30" s="96"/>
      <c r="BB30" s="96"/>
      <c r="BC30" s="96"/>
      <c r="BD30" s="96"/>
      <c r="BE30" s="96"/>
    </row>
    <row r="31" spans="1:57" s="95" customFormat="1" ht="18" customHeight="1">
      <c r="A31" s="105">
        <v>0</v>
      </c>
      <c r="B31" s="105">
        <v>0</v>
      </c>
      <c r="C31" s="94"/>
      <c r="D31" s="187"/>
      <c r="E31" s="188"/>
      <c r="F31" s="188"/>
      <c r="G31" s="188"/>
      <c r="H31" s="189"/>
      <c r="I31" s="114">
        <v>0</v>
      </c>
      <c r="J31" s="115">
        <v>0</v>
      </c>
      <c r="K31" s="116">
        <f>ROUND(oknQuantity_10*oknPrice_10,2)</f>
        <v>0</v>
      </c>
      <c r="L31" s="117"/>
      <c r="M31" s="97"/>
      <c r="N31" s="97"/>
      <c r="O31" s="112"/>
      <c r="P31" s="124"/>
      <c r="R31" s="203"/>
      <c r="S31" s="203"/>
      <c r="T31" s="203"/>
      <c r="U31" s="203"/>
      <c r="V31" s="203"/>
      <c r="W31" s="167" t="str">
        <f t="shared" si="0"/>
        <v/>
      </c>
      <c r="X31" s="167" t="str">
        <f t="shared" si="1"/>
        <v/>
      </c>
      <c r="AD31" s="96"/>
      <c r="AE31" s="96"/>
      <c r="AF31" s="96"/>
      <c r="AG31" s="96"/>
      <c r="AH31" s="96"/>
      <c r="AI31" s="96"/>
      <c r="AJ31" s="96"/>
      <c r="AK31" s="96"/>
      <c r="AL31" s="96"/>
      <c r="AM31" s="96"/>
      <c r="AN31" s="96"/>
      <c r="AO31" s="96"/>
      <c r="AP31" s="96"/>
      <c r="AQ31" s="96"/>
      <c r="AR31" s="96"/>
      <c r="AS31" s="96"/>
      <c r="AT31" s="96"/>
      <c r="AU31" s="96"/>
      <c r="AV31" s="96"/>
      <c r="AW31" s="96"/>
      <c r="AX31" s="96"/>
      <c r="AY31" s="96"/>
      <c r="AZ31" s="96"/>
      <c r="BA31" s="96"/>
      <c r="BB31" s="96"/>
      <c r="BC31" s="96"/>
      <c r="BD31" s="96"/>
      <c r="BE31" s="96"/>
    </row>
    <row r="32" spans="1:57" s="95" customFormat="1" ht="18" customHeight="1">
      <c r="A32" s="105">
        <v>0</v>
      </c>
      <c r="B32" s="105">
        <v>0</v>
      </c>
      <c r="C32" s="94"/>
      <c r="D32" s="169"/>
      <c r="E32" s="170"/>
      <c r="F32" s="170"/>
      <c r="G32" s="170"/>
      <c r="H32" s="171"/>
      <c r="I32" s="120">
        <v>0</v>
      </c>
      <c r="J32" s="121">
        <v>0</v>
      </c>
      <c r="K32" s="122">
        <f>ROUND(oknQuantity_11*oknPrice_11,2)</f>
        <v>0</v>
      </c>
      <c r="L32" s="117"/>
      <c r="M32" s="97"/>
      <c r="N32" s="97"/>
      <c r="O32" s="118"/>
      <c r="P32" s="123"/>
      <c r="R32" s="203"/>
      <c r="S32" s="203"/>
      <c r="T32" s="203"/>
      <c r="U32" s="203"/>
      <c r="V32" s="203"/>
      <c r="W32" s="167" t="str">
        <f t="shared" si="0"/>
        <v/>
      </c>
      <c r="X32" s="167" t="str">
        <f t="shared" si="1"/>
        <v/>
      </c>
      <c r="AD32" s="96"/>
      <c r="AE32" s="96"/>
      <c r="AF32" s="96"/>
      <c r="AG32" s="96"/>
      <c r="AH32" s="96"/>
      <c r="AI32" s="96"/>
      <c r="AJ32" s="96"/>
      <c r="AK32" s="96"/>
      <c r="AL32" s="96"/>
      <c r="AM32" s="96"/>
      <c r="AN32" s="96"/>
      <c r="AO32" s="96"/>
      <c r="AP32" s="96"/>
      <c r="AQ32" s="96"/>
      <c r="AR32" s="96"/>
      <c r="AS32" s="96"/>
      <c r="AT32" s="96"/>
      <c r="AU32" s="96"/>
      <c r="AV32" s="96"/>
      <c r="AW32" s="96"/>
      <c r="AX32" s="96"/>
      <c r="AY32" s="96"/>
      <c r="AZ32" s="96"/>
      <c r="BA32" s="96"/>
      <c r="BB32" s="96"/>
      <c r="BC32" s="96"/>
      <c r="BD32" s="96"/>
      <c r="BE32" s="96"/>
    </row>
    <row r="33" spans="1:57" s="95" customFormat="1" ht="18" customHeight="1">
      <c r="A33" s="105">
        <v>0</v>
      </c>
      <c r="B33" s="105">
        <v>0</v>
      </c>
      <c r="C33" s="94"/>
      <c r="D33" s="172"/>
      <c r="E33" s="173"/>
      <c r="F33" s="173"/>
      <c r="G33" s="173"/>
      <c r="H33" s="174"/>
      <c r="I33" s="127">
        <v>0</v>
      </c>
      <c r="J33" s="128">
        <v>0</v>
      </c>
      <c r="K33" s="129">
        <f>ROUND(oknQuantity_12*oknPrice_12,2)</f>
        <v>0</v>
      </c>
      <c r="L33" s="117"/>
      <c r="M33" s="97"/>
      <c r="N33" s="97"/>
      <c r="O33" s="125"/>
      <c r="P33" s="126"/>
      <c r="R33" s="203"/>
      <c r="S33" s="203"/>
      <c r="T33" s="203"/>
      <c r="U33" s="203"/>
      <c r="V33" s="203"/>
      <c r="W33" s="167" t="str">
        <f t="shared" si="0"/>
        <v/>
      </c>
      <c r="X33" s="167" t="str">
        <f t="shared" si="1"/>
        <v/>
      </c>
      <c r="AD33" s="96"/>
      <c r="AE33" s="96"/>
      <c r="AF33" s="96"/>
      <c r="AG33" s="96"/>
      <c r="AH33" s="96"/>
      <c r="AI33" s="96"/>
      <c r="AJ33" s="96"/>
      <c r="AK33" s="96"/>
      <c r="AL33" s="96"/>
      <c r="AM33" s="96"/>
      <c r="AN33" s="96"/>
      <c r="AO33" s="96"/>
      <c r="AP33" s="96"/>
      <c r="AQ33" s="96"/>
      <c r="AR33" s="96"/>
      <c r="AS33" s="96"/>
      <c r="AT33" s="96"/>
      <c r="AU33" s="96"/>
      <c r="AV33" s="96"/>
      <c r="AW33" s="96"/>
      <c r="AX33" s="96"/>
      <c r="AY33" s="96"/>
      <c r="AZ33" s="96"/>
      <c r="BA33" s="96"/>
      <c r="BB33" s="96"/>
      <c r="BC33" s="96"/>
      <c r="BD33" s="96"/>
      <c r="BE33" s="96"/>
    </row>
    <row r="34" spans="1:57" s="95" customFormat="1" ht="18" customHeight="1">
      <c r="A34" s="98"/>
      <c r="B34" s="130">
        <f t="array" ref="B34">SUM(oknTaxable_1:oknTaxable_12*oknLineTotal_1:oknLineTotal_12)</f>
        <v>0</v>
      </c>
      <c r="C34" s="94"/>
      <c r="D34" s="131"/>
      <c r="E34" s="131"/>
      <c r="F34" s="131"/>
      <c r="G34" s="131"/>
      <c r="H34" s="131"/>
      <c r="J34" s="152" t="s">
        <v>23</v>
      </c>
      <c r="K34" s="132">
        <f>SUM(oknLineTotal_1:oknLineTotal_12) - oknDiscountAmount</f>
        <v>0</v>
      </c>
      <c r="L34" s="111"/>
      <c r="M34" s="97"/>
      <c r="R34" s="206" t="s">
        <v>125</v>
      </c>
      <c r="S34" s="206"/>
      <c r="T34" s="206"/>
      <c r="U34" s="206"/>
      <c r="V34" s="206"/>
      <c r="W34"/>
      <c r="X34"/>
      <c r="AD34" s="96"/>
      <c r="AE34" s="96"/>
      <c r="AF34" s="96"/>
      <c r="AG34" s="96"/>
      <c r="AH34" s="96"/>
      <c r="AI34" s="96"/>
      <c r="AJ34" s="96"/>
      <c r="AK34" s="96"/>
      <c r="AL34" s="96"/>
      <c r="AM34" s="96"/>
      <c r="AN34" s="96"/>
      <c r="AO34" s="96"/>
      <c r="AP34" s="96"/>
      <c r="AQ34" s="96"/>
      <c r="AR34" s="96"/>
      <c r="AS34" s="96"/>
      <c r="AT34" s="96"/>
      <c r="AU34" s="96"/>
      <c r="AV34" s="96"/>
      <c r="AW34" s="96"/>
      <c r="AX34" s="96"/>
      <c r="AY34" s="96"/>
      <c r="AZ34" s="96"/>
      <c r="BA34" s="96"/>
      <c r="BB34" s="96"/>
      <c r="BC34" s="96"/>
      <c r="BD34" s="96"/>
      <c r="BE34" s="96"/>
    </row>
    <row r="35" spans="1:57" s="95" customFormat="1" ht="18" customHeight="1">
      <c r="A35" s="98"/>
      <c r="B35" s="130"/>
      <c r="C35" s="94"/>
      <c r="D35" s="131"/>
      <c r="E35" s="131"/>
      <c r="F35" s="131"/>
      <c r="G35" s="131"/>
      <c r="H35" s="131"/>
      <c r="J35" s="152" t="s">
        <v>124</v>
      </c>
      <c r="K35" s="134">
        <v>0</v>
      </c>
      <c r="L35" s="111"/>
      <c r="M35" s="97"/>
      <c r="R35" s="205" t="s">
        <v>101</v>
      </c>
      <c r="S35" s="205"/>
      <c r="T35" s="205"/>
      <c r="U35" s="205"/>
      <c r="V35" s="205"/>
      <c r="AD35" s="96"/>
      <c r="AE35" s="96"/>
      <c r="AF35" s="96"/>
      <c r="AG35" s="96"/>
      <c r="AH35" s="96"/>
      <c r="AI35" s="96"/>
      <c r="AJ35" s="96"/>
      <c r="AK35" s="96"/>
      <c r="AL35" s="96"/>
      <c r="AM35" s="96"/>
      <c r="AN35" s="96"/>
      <c r="AO35" s="96"/>
      <c r="AP35" s="96"/>
      <c r="AQ35" s="96"/>
      <c r="AR35" s="96"/>
      <c r="AS35" s="96"/>
      <c r="AT35" s="96"/>
      <c r="AU35" s="96"/>
      <c r="AV35" s="96"/>
      <c r="AW35" s="96"/>
      <c r="AX35" s="96"/>
      <c r="AY35" s="96"/>
      <c r="AZ35" s="96"/>
      <c r="BA35" s="96"/>
      <c r="BB35" s="96"/>
      <c r="BC35" s="96"/>
      <c r="BD35" s="96"/>
      <c r="BE35" s="96"/>
    </row>
    <row r="36" spans="1:57" s="95" customFormat="1" ht="18" customHeight="1">
      <c r="A36" s="98"/>
      <c r="B36" s="98"/>
      <c r="C36" s="94"/>
      <c r="D36" s="156" t="s">
        <v>83</v>
      </c>
      <c r="E36" s="133"/>
      <c r="F36" s="133"/>
      <c r="G36" s="133"/>
      <c r="H36" s="133"/>
      <c r="I36" s="154" t="s">
        <v>134</v>
      </c>
      <c r="J36" s="153">
        <v>0.09</v>
      </c>
      <c r="K36" s="132">
        <f>ROUND(IF(oknTaxType=0,0, oknTax1Rate*(oknLineTotalTaxable - oknDiscountAmount+IF(oknTaxTotalIncludingShippingCost=0,0,oknShippingCost))),2)</f>
        <v>0</v>
      </c>
      <c r="L36" s="111"/>
      <c r="M36" s="97"/>
      <c r="R36" s="204" t="s">
        <v>100</v>
      </c>
      <c r="S36" s="204"/>
      <c r="T36" s="204"/>
      <c r="U36" s="204"/>
      <c r="V36" s="204"/>
      <c r="AC36"/>
      <c r="AD36" s="96"/>
      <c r="AE36" s="96"/>
      <c r="AF36" s="96"/>
      <c r="AG36" s="96"/>
      <c r="AH36" s="96"/>
      <c r="AI36" s="96"/>
      <c r="AJ36" s="96"/>
      <c r="AK36" s="96"/>
      <c r="AL36" s="96"/>
      <c r="AM36" s="96"/>
      <c r="AN36" s="96"/>
      <c r="AO36" s="96"/>
      <c r="AP36" s="96"/>
      <c r="AQ36" s="96"/>
      <c r="AR36" s="96"/>
      <c r="AS36" s="96"/>
      <c r="AT36" s="96"/>
      <c r="AU36" s="96"/>
      <c r="AV36" s="96"/>
      <c r="AW36" s="96"/>
      <c r="AX36" s="96"/>
      <c r="AY36" s="96"/>
      <c r="AZ36" s="96"/>
      <c r="BA36" s="96"/>
      <c r="BB36" s="96"/>
      <c r="BC36" s="96"/>
      <c r="BD36" s="96"/>
      <c r="BE36" s="96"/>
    </row>
    <row r="37" spans="1:57" s="95" customFormat="1" ht="18" customHeight="1">
      <c r="A37" s="98"/>
      <c r="B37" s="98"/>
      <c r="C37" s="94"/>
      <c r="D37" s="179"/>
      <c r="E37" s="180"/>
      <c r="F37" s="180"/>
      <c r="G37" s="180"/>
      <c r="H37" s="181"/>
      <c r="J37" s="152" t="s">
        <v>2</v>
      </c>
      <c r="K37" s="134">
        <v>0</v>
      </c>
      <c r="L37" s="135"/>
      <c r="M37" s="97"/>
      <c r="AC37"/>
      <c r="AD37" s="96"/>
      <c r="AE37" s="96"/>
      <c r="AF37" s="96"/>
      <c r="AG37" s="96"/>
      <c r="AH37" s="96"/>
      <c r="AI37" s="96"/>
      <c r="AJ37" s="96"/>
      <c r="AK37" s="96"/>
      <c r="AL37" s="96"/>
      <c r="AM37" s="96"/>
      <c r="AN37" s="96"/>
      <c r="AO37" s="96"/>
      <c r="AP37" s="96"/>
      <c r="AQ37" s="96"/>
      <c r="AR37" s="96"/>
      <c r="AS37" s="96"/>
      <c r="AT37" s="96"/>
      <c r="AU37" s="96"/>
      <c r="AV37" s="96"/>
      <c r="AW37" s="96"/>
      <c r="AX37" s="96"/>
      <c r="AY37" s="96"/>
      <c r="AZ37" s="96"/>
      <c r="BA37" s="96"/>
      <c r="BB37" s="96"/>
      <c r="BC37" s="96"/>
      <c r="BD37" s="96"/>
      <c r="BE37" s="96"/>
    </row>
    <row r="38" spans="1:57" s="95" customFormat="1" ht="18" customHeight="1">
      <c r="A38" s="98"/>
      <c r="B38" s="98"/>
      <c r="C38" s="94"/>
      <c r="D38" s="182"/>
      <c r="E38" s="183"/>
      <c r="F38" s="183"/>
      <c r="G38" s="183"/>
      <c r="H38" s="184"/>
      <c r="J38" s="155" t="s">
        <v>3</v>
      </c>
      <c r="K38" s="132">
        <f>ROUND(oknSubTotal + oknShippingCost + IF(oknTaxType=0,0,IF(oknTaxType=1,oknTax1,oknTax1)),2)</f>
        <v>0</v>
      </c>
      <c r="L38" s="111"/>
      <c r="M38" s="97"/>
      <c r="R38"/>
      <c r="S38"/>
      <c r="AC38"/>
      <c r="AD38" s="96"/>
      <c r="AE38" s="96"/>
      <c r="AF38" s="96"/>
      <c r="AG38" s="96"/>
      <c r="AH38" s="96"/>
      <c r="AI38" s="96"/>
      <c r="AJ38" s="96"/>
      <c r="AK38" s="96"/>
      <c r="AL38" s="96"/>
      <c r="AM38" s="96"/>
      <c r="AN38" s="96"/>
      <c r="AO38" s="96"/>
      <c r="AP38" s="96"/>
      <c r="AQ38" s="96"/>
      <c r="AR38" s="96"/>
      <c r="AS38" s="96"/>
      <c r="AT38" s="96"/>
      <c r="AU38" s="96"/>
      <c r="AV38" s="96"/>
      <c r="AW38" s="96"/>
      <c r="AX38" s="96"/>
      <c r="AY38" s="96"/>
      <c r="AZ38" s="96"/>
      <c r="BA38" s="96"/>
      <c r="BB38" s="96"/>
      <c r="BC38" s="96"/>
      <c r="BD38" s="96"/>
      <c r="BE38" s="96"/>
    </row>
    <row r="39" spans="1:57" s="95" customFormat="1" ht="18" customHeight="1">
      <c r="A39" s="98"/>
      <c r="B39" s="137">
        <v>0</v>
      </c>
      <c r="C39" s="94"/>
      <c r="L39" s="96"/>
      <c r="M39" s="97"/>
      <c r="R39"/>
      <c r="S39"/>
      <c r="T39" s="136" t="s">
        <v>24</v>
      </c>
      <c r="U39" s="132">
        <f>oknPayments</f>
        <v>0</v>
      </c>
      <c r="AC39"/>
      <c r="AD39" s="96"/>
      <c r="AE39" s="96"/>
      <c r="AF39" s="96"/>
      <c r="AG39" s="96"/>
      <c r="AH39" s="96"/>
      <c r="AI39" s="96"/>
      <c r="AJ39" s="96"/>
      <c r="AK39" s="96"/>
      <c r="AL39" s="96"/>
      <c r="AM39" s="96"/>
      <c r="AN39" s="96"/>
      <c r="AO39" s="96"/>
      <c r="AP39" s="96"/>
      <c r="AQ39" s="96"/>
      <c r="AR39" s="96"/>
      <c r="AS39" s="96"/>
      <c r="AT39" s="96"/>
      <c r="AU39" s="96"/>
      <c r="AV39" s="96"/>
      <c r="AW39" s="96"/>
      <c r="AX39" s="96"/>
      <c r="AY39" s="96"/>
      <c r="AZ39" s="96"/>
      <c r="BA39" s="96"/>
      <c r="BB39" s="96"/>
      <c r="BC39" s="96"/>
      <c r="BD39" s="96"/>
      <c r="BE39" s="96"/>
    </row>
    <row r="40" spans="1:57" s="95" customFormat="1" ht="18" customHeight="1">
      <c r="A40" s="98"/>
      <c r="B40" s="98"/>
      <c r="C40" s="94"/>
      <c r="L40" s="96"/>
      <c r="M40" s="97"/>
      <c r="R40"/>
      <c r="S40"/>
      <c r="T40" s="136" t="s">
        <v>25</v>
      </c>
      <c r="U40" s="132">
        <f>ROUND(oknTotal-oknPayments,2)</f>
        <v>0</v>
      </c>
      <c r="AC40"/>
      <c r="AD40" s="96"/>
      <c r="AE40" s="96"/>
      <c r="AF40" s="96"/>
      <c r="AG40" s="96"/>
      <c r="AH40" s="96"/>
      <c r="AI40" s="96"/>
      <c r="AJ40" s="96"/>
      <c r="AK40" s="96"/>
      <c r="AL40" s="96"/>
      <c r="AM40" s="96"/>
      <c r="AN40" s="96"/>
      <c r="AO40" s="96"/>
      <c r="AP40" s="96"/>
      <c r="AQ40" s="96"/>
      <c r="AR40" s="96"/>
      <c r="AS40" s="96"/>
      <c r="AT40" s="96"/>
      <c r="AU40" s="96"/>
      <c r="AV40" s="96"/>
      <c r="AW40" s="96"/>
      <c r="AX40" s="96"/>
      <c r="AY40" s="96"/>
      <c r="AZ40" s="96"/>
      <c r="BA40" s="96"/>
      <c r="BB40" s="96"/>
      <c r="BC40" s="96"/>
      <c r="BD40" s="96"/>
      <c r="BE40" s="96"/>
    </row>
    <row r="41" spans="1:57" s="77" customFormat="1" ht="18.75" hidden="1" customHeight="1">
      <c r="A41" s="86"/>
      <c r="B41" s="86"/>
      <c r="C41" s="87"/>
      <c r="D41" s="89" t="s">
        <v>82</v>
      </c>
      <c r="L41" s="84"/>
      <c r="M41" s="83"/>
      <c r="R41"/>
      <c r="S41"/>
      <c r="AC41"/>
      <c r="AD41" s="84"/>
      <c r="AE41" s="84"/>
      <c r="AF41" s="84"/>
      <c r="AG41" s="84"/>
      <c r="AH41" s="84"/>
      <c r="AI41" s="84"/>
      <c r="AJ41" s="84"/>
      <c r="AK41" s="84"/>
      <c r="AL41" s="84"/>
      <c r="AM41" s="84"/>
      <c r="AN41" s="84"/>
      <c r="AO41" s="84"/>
      <c r="AP41" s="84"/>
      <c r="AQ41" s="84"/>
      <c r="AR41" s="84"/>
      <c r="AS41" s="84"/>
      <c r="AT41" s="84"/>
      <c r="AU41" s="84"/>
      <c r="AV41" s="84"/>
      <c r="AW41" s="84"/>
      <c r="AX41" s="84"/>
      <c r="AY41" s="84"/>
      <c r="AZ41" s="84"/>
      <c r="BA41" s="84"/>
      <c r="BB41" s="84"/>
      <c r="BC41" s="84"/>
      <c r="BD41" s="84"/>
      <c r="BE41" s="84"/>
    </row>
    <row r="42" spans="1:57" s="77" customFormat="1" ht="18.75" hidden="1" customHeight="1">
      <c r="A42" s="86"/>
      <c r="B42" s="86"/>
      <c r="C42" s="87"/>
      <c r="D42" s="185" t="s">
        <v>79</v>
      </c>
      <c r="E42" s="186"/>
      <c r="F42" s="138" t="s">
        <v>3</v>
      </c>
      <c r="G42" s="138" t="s">
        <v>97</v>
      </c>
      <c r="H42" s="138" t="s">
        <v>81</v>
      </c>
      <c r="I42" s="177"/>
      <c r="J42" s="178"/>
      <c r="K42" s="139" t="s">
        <v>80</v>
      </c>
      <c r="L42" s="84"/>
      <c r="M42" s="83"/>
      <c r="R42"/>
      <c r="S42"/>
      <c r="AC42"/>
      <c r="AD42" s="84"/>
      <c r="AE42" s="84"/>
      <c r="AF42" s="84"/>
      <c r="AG42" s="84"/>
      <c r="AH42" s="84"/>
      <c r="AI42" s="84"/>
      <c r="AJ42" s="84"/>
      <c r="AK42" s="84"/>
      <c r="AL42" s="84"/>
      <c r="AM42" s="84"/>
      <c r="AN42" s="84"/>
      <c r="AO42" s="84"/>
      <c r="AP42" s="84"/>
      <c r="AQ42" s="84"/>
      <c r="AR42" s="84"/>
      <c r="AS42" s="84"/>
      <c r="AT42" s="84"/>
      <c r="AU42" s="84"/>
      <c r="AV42" s="84"/>
      <c r="AW42" s="84"/>
      <c r="AX42" s="84"/>
      <c r="AY42" s="84"/>
      <c r="AZ42" s="84"/>
      <c r="BA42" s="84"/>
      <c r="BB42" s="84"/>
      <c r="BC42" s="84"/>
      <c r="BD42" s="84"/>
      <c r="BE42" s="84"/>
    </row>
    <row r="43" spans="1:57" s="77" customFormat="1" ht="18.75" hidden="1" customHeight="1">
      <c r="A43" s="86"/>
      <c r="B43" s="86"/>
      <c r="C43" s="87"/>
      <c r="D43" s="90"/>
      <c r="E43" s="90"/>
      <c r="F43" s="91"/>
      <c r="G43" s="91"/>
      <c r="H43" s="91"/>
      <c r="I43" s="91"/>
      <c r="J43" s="91"/>
      <c r="K43" s="91"/>
      <c r="L43" s="84"/>
      <c r="M43" s="83"/>
      <c r="R43"/>
      <c r="S43"/>
      <c r="AC43"/>
      <c r="AD43" s="84"/>
      <c r="AE43" s="84"/>
      <c r="AF43" s="84"/>
      <c r="AG43" s="84"/>
      <c r="AH43" s="84"/>
      <c r="AI43" s="84"/>
      <c r="AJ43" s="84"/>
      <c r="AK43" s="84"/>
      <c r="AL43" s="84"/>
      <c r="AM43" s="84"/>
      <c r="AN43" s="84"/>
      <c r="AO43" s="84"/>
      <c r="AP43" s="84"/>
      <c r="AQ43" s="84"/>
      <c r="AR43" s="84"/>
      <c r="AS43" s="84"/>
      <c r="AT43" s="84"/>
      <c r="AU43" s="84"/>
      <c r="AV43" s="84"/>
      <c r="AW43" s="84"/>
      <c r="AX43" s="84"/>
      <c r="AY43" s="84"/>
      <c r="AZ43" s="84"/>
      <c r="BA43" s="84"/>
      <c r="BB43" s="84"/>
      <c r="BC43" s="84"/>
      <c r="BD43" s="84"/>
      <c r="BE43" s="84"/>
    </row>
    <row r="44" spans="1:57" s="77" customFormat="1" ht="18.75" hidden="1" customHeight="1">
      <c r="A44" s="86"/>
      <c r="B44" s="86"/>
      <c r="C44" s="87"/>
      <c r="D44" s="90"/>
      <c r="E44" s="90"/>
      <c r="F44" s="91"/>
      <c r="G44" s="91"/>
      <c r="H44" s="91"/>
      <c r="I44" s="91"/>
      <c r="J44" s="91"/>
      <c r="K44" s="91"/>
      <c r="L44" s="84"/>
      <c r="M44" s="83"/>
      <c r="R44"/>
      <c r="S44"/>
      <c r="AC44"/>
      <c r="AD44" s="84"/>
      <c r="AE44" s="84"/>
      <c r="AF44" s="84"/>
      <c r="AG44" s="84"/>
      <c r="AH44" s="84"/>
      <c r="AI44" s="84"/>
      <c r="AJ44" s="84"/>
      <c r="AK44" s="84"/>
      <c r="AL44" s="84"/>
      <c r="AM44" s="84"/>
      <c r="AN44" s="84"/>
      <c r="AO44" s="84"/>
      <c r="AP44" s="84"/>
      <c r="AQ44" s="84"/>
      <c r="AR44" s="84"/>
      <c r="AS44" s="84"/>
      <c r="AT44" s="84"/>
      <c r="AU44" s="84"/>
      <c r="AV44" s="84"/>
      <c r="AW44" s="84"/>
      <c r="AX44" s="84"/>
      <c r="AY44" s="84"/>
      <c r="AZ44" s="84"/>
      <c r="BA44" s="84"/>
      <c r="BB44" s="84"/>
      <c r="BC44" s="84"/>
      <c r="BD44" s="84"/>
      <c r="BE44" s="84"/>
    </row>
    <row r="45" spans="1:57" s="77" customFormat="1" ht="18.75" customHeight="1">
      <c r="A45" s="86"/>
      <c r="B45" s="86"/>
      <c r="C45" s="87"/>
      <c r="D45" s="90"/>
      <c r="E45" s="90"/>
      <c r="F45" s="91"/>
      <c r="G45" s="91"/>
      <c r="H45" s="91"/>
      <c r="I45" s="91"/>
      <c r="J45" s="91"/>
      <c r="K45" s="91"/>
      <c r="L45" s="84"/>
      <c r="M45" s="83"/>
      <c r="R45"/>
      <c r="S45"/>
      <c r="W45"/>
      <c r="AC45"/>
      <c r="AD45" s="84"/>
      <c r="AE45" s="84"/>
      <c r="AF45" s="84"/>
      <c r="AG45" s="84"/>
      <c r="AH45" s="84"/>
      <c r="AI45" s="84"/>
      <c r="AJ45" s="84"/>
      <c r="AK45" s="84"/>
      <c r="AL45" s="84"/>
      <c r="AM45" s="84"/>
      <c r="AN45" s="84"/>
      <c r="AO45" s="84"/>
      <c r="AP45" s="84"/>
      <c r="AQ45" s="84"/>
      <c r="AR45" s="84"/>
      <c r="AS45" s="84"/>
      <c r="AT45" s="84"/>
      <c r="AU45" s="84"/>
      <c r="AV45" s="84"/>
      <c r="AW45" s="84"/>
      <c r="AX45" s="84"/>
      <c r="AY45" s="84"/>
      <c r="AZ45" s="84"/>
      <c r="BA45" s="84"/>
      <c r="BB45" s="84"/>
      <c r="BC45" s="84"/>
      <c r="BD45" s="84"/>
      <c r="BE45" s="84"/>
    </row>
    <row r="46" spans="1:57" ht="22.5" customHeight="1">
      <c r="D46" s="175" t="s">
        <v>77</v>
      </c>
      <c r="E46" s="176"/>
      <c r="F46" s="176"/>
      <c r="G46" s="176"/>
      <c r="H46" s="176"/>
      <c r="I46" s="176"/>
      <c r="J46" s="176"/>
      <c r="K46" s="176"/>
      <c r="R46"/>
      <c r="S46"/>
      <c r="W46"/>
      <c r="AC46"/>
    </row>
    <row r="47" spans="1:57">
      <c r="N47"/>
      <c r="O47"/>
      <c r="R47"/>
      <c r="S47"/>
      <c r="T47"/>
      <c r="U47"/>
      <c r="V47"/>
      <c r="W47"/>
      <c r="AC47"/>
    </row>
    <row r="48" spans="1:57">
      <c r="D48" s="1"/>
      <c r="E48" s="1"/>
      <c r="F48" s="1"/>
      <c r="G48" s="1"/>
      <c r="H48" s="1"/>
      <c r="N48"/>
      <c r="O48"/>
      <c r="U48"/>
      <c r="V48"/>
      <c r="W48"/>
      <c r="X48"/>
      <c r="Y48"/>
      <c r="Z48"/>
      <c r="AA48"/>
      <c r="AB48"/>
      <c r="AC48"/>
    </row>
    <row r="49" spans="14:29">
      <c r="N49"/>
      <c r="O49"/>
      <c r="U49"/>
      <c r="V49"/>
      <c r="W49"/>
      <c r="X49"/>
      <c r="Y49"/>
      <c r="Z49"/>
      <c r="AA49"/>
      <c r="AB49"/>
      <c r="AC49"/>
    </row>
    <row r="50" spans="14:29">
      <c r="N50"/>
      <c r="O50"/>
      <c r="U50"/>
      <c r="V50"/>
      <c r="W50"/>
      <c r="X50"/>
      <c r="Y50"/>
      <c r="Z50"/>
      <c r="AA50"/>
      <c r="AB50"/>
      <c r="AC50"/>
    </row>
    <row r="51" spans="14:29">
      <c r="N51"/>
      <c r="O51"/>
      <c r="U51"/>
      <c r="V51"/>
      <c r="W51"/>
      <c r="X51"/>
      <c r="Y51"/>
      <c r="Z51"/>
      <c r="AA51"/>
      <c r="AB51"/>
      <c r="AC51"/>
    </row>
    <row r="52" spans="14:29">
      <c r="N52"/>
      <c r="O52"/>
      <c r="U52"/>
      <c r="V52"/>
      <c r="W52"/>
      <c r="X52"/>
      <c r="Y52"/>
      <c r="Z52"/>
      <c r="AA52"/>
      <c r="AB52"/>
      <c r="AC52"/>
    </row>
    <row r="53" spans="14:29">
      <c r="N53"/>
      <c r="O53"/>
      <c r="U53"/>
      <c r="V53"/>
      <c r="W53"/>
      <c r="X53"/>
      <c r="Y53"/>
      <c r="Z53"/>
      <c r="AA53"/>
      <c r="AB53"/>
      <c r="AC53"/>
    </row>
    <row r="54" spans="14:29">
      <c r="N54"/>
      <c r="O54"/>
      <c r="U54"/>
      <c r="V54"/>
      <c r="W54"/>
      <c r="X54"/>
      <c r="Y54"/>
      <c r="Z54"/>
      <c r="AA54"/>
      <c r="AB54"/>
      <c r="AC54"/>
    </row>
    <row r="55" spans="14:29">
      <c r="N55"/>
      <c r="O55"/>
      <c r="U55"/>
      <c r="V55"/>
      <c r="W55"/>
      <c r="X55"/>
      <c r="Y55"/>
      <c r="Z55"/>
      <c r="AA55"/>
      <c r="AB55"/>
      <c r="AC55"/>
    </row>
  </sheetData>
  <sheetProtection selectLockedCells="1"/>
  <dataConsolidate/>
  <mergeCells count="53">
    <mergeCell ref="R29:V33"/>
    <mergeCell ref="R36:V36"/>
    <mergeCell ref="R35:V35"/>
    <mergeCell ref="R34:V34"/>
    <mergeCell ref="S25:V28"/>
    <mergeCell ref="R25:R28"/>
    <mergeCell ref="S17:V19"/>
    <mergeCell ref="F15:H15"/>
    <mergeCell ref="J13:K13"/>
    <mergeCell ref="D22:H22"/>
    <mergeCell ref="F16:H16"/>
    <mergeCell ref="J14:K14"/>
    <mergeCell ref="S20:V24"/>
    <mergeCell ref="O21:P21"/>
    <mergeCell ref="R20:R24"/>
    <mergeCell ref="R11:R16"/>
    <mergeCell ref="R17:R19"/>
    <mergeCell ref="D23:H23"/>
    <mergeCell ref="D24:H24"/>
    <mergeCell ref="D19:E19"/>
    <mergeCell ref="D18:E18"/>
    <mergeCell ref="D21:H21"/>
    <mergeCell ref="F18:G18"/>
    <mergeCell ref="F19:G19"/>
    <mergeCell ref="F9:H9"/>
    <mergeCell ref="F10:H10"/>
    <mergeCell ref="F11:H11"/>
    <mergeCell ref="F14:H14"/>
    <mergeCell ref="F13:H13"/>
    <mergeCell ref="F12:H12"/>
    <mergeCell ref="J9:K9"/>
    <mergeCell ref="J10:K10"/>
    <mergeCell ref="S6:V10"/>
    <mergeCell ref="J11:K11"/>
    <mergeCell ref="R6:R10"/>
    <mergeCell ref="S11:V16"/>
    <mergeCell ref="J12:K12"/>
    <mergeCell ref="R2:V3"/>
    <mergeCell ref="D32:H32"/>
    <mergeCell ref="D33:H33"/>
    <mergeCell ref="D46:K46"/>
    <mergeCell ref="I42:J42"/>
    <mergeCell ref="D37:H38"/>
    <mergeCell ref="D42:E42"/>
    <mergeCell ref="D27:H27"/>
    <mergeCell ref="D28:H28"/>
    <mergeCell ref="D29:H29"/>
    <mergeCell ref="D30:H30"/>
    <mergeCell ref="D31:H31"/>
    <mergeCell ref="R4:R5"/>
    <mergeCell ref="S4:V5"/>
    <mergeCell ref="D25:H25"/>
    <mergeCell ref="D26:H26"/>
  </mergeCells>
  <phoneticPr fontId="1" type="noConversion"/>
  <dataValidations count="9">
    <dataValidation type="decimal" operator="lessThanOrEqual" allowBlank="1" showInputMessage="1" showErrorMessage="1" errorTitle="Invalid Input" error="Please enter a valid numeric_x000a_value." sqref="B39 K37 J36 I22:J33">
      <formula1>999999999.99</formula1>
    </dataValidation>
    <dataValidation type="textLength" allowBlank="1" showInputMessage="1" showErrorMessage="1" sqref="E36:H36 D37:H38">
      <formula1>1</formula1>
      <formula2>255</formula2>
    </dataValidation>
    <dataValidation type="date" allowBlank="1" showErrorMessage="1" errorTitle="Invalid Input" error="Please enter a valid date." sqref="K4 H19">
      <formula1>36526</formula1>
      <formula2>402132</formula2>
    </dataValidation>
    <dataValidation type="textLength" allowBlank="1" showInputMessage="1" showErrorMessage="1" errorTitle="Invalid Input" error="Max characters allowed: 60" sqref="J9:K9 F9:H9 J11:K12 F11:H12">
      <formula1>0</formula1>
      <formula2>60</formula2>
    </dataValidation>
    <dataValidation type="textLength" allowBlank="1" showInputMessage="1" showErrorMessage="1" sqref="K5 O22:O33 D19:E19 K19 J13:K14 F17:H17 F13:H15 F16">
      <formula1>1</formula1>
      <formula2>30</formula2>
    </dataValidation>
    <dataValidation type="textLength" allowBlank="1" showInputMessage="1" showErrorMessage="1" sqref="F19:G19 I19:J19">
      <formula1>1</formula1>
      <formula2>50</formula2>
    </dataValidation>
    <dataValidation type="textLength" allowBlank="1" showInputMessage="1" showErrorMessage="1" errorTitle="Invalid Input" error="Max characters allowed: 60" sqref="J10:K10">
      <formula1>0</formula1>
      <formula2>160</formula2>
    </dataValidation>
    <dataValidation type="textLength" allowBlank="1" showInputMessage="1" showErrorMessage="1" errorTitle="Invalid Input" error="Max characters allowed: 60" sqref="F10:H10">
      <formula1>0</formula1>
      <formula2>255</formula2>
    </dataValidation>
    <dataValidation type="textLength" operator="lessThanOrEqual" allowBlank="1" showInputMessage="1" showErrorMessage="1" errorTitle="Invalid Input" error="Max characters allowed: 100" sqref="D22:D33">
      <formula1>100</formula1>
    </dataValidation>
  </dataValidations>
  <hyperlinks>
    <hyperlink ref="R36" r:id="rId1" display="http://www.office-kit.com"/>
    <hyperlink ref="R35" r:id="rId2" display="http://www.uniformsoft.com"/>
    <hyperlink ref="R34" r:id="rId3" display="http://www.InvoicingTemplates.com"/>
    <hyperlink ref="R34:V34" r:id="rId4" display="InvoicingTemplate.com"/>
    <hyperlink ref="F5" r:id="rId5" display="Phone Number,Web Address, etc."/>
  </hyperlinks>
  <printOptions horizontalCentered="1" verticalCentered="1"/>
  <pageMargins left="0.21" right="0.34" top="0.43" bottom="0.46" header="0.31496062992125989" footer="0.31496062992125989"/>
  <pageSetup paperSize="9" orientation="portrait" horizontalDpi="300" verticalDpi="300" r:id="rId6"/>
  <headerFooter alignWithMargins="0"/>
  <drawing r:id="rId7"/>
  <legacyDrawing r:id="rId8"/>
  <mc:AlternateContent xmlns:mc="http://schemas.openxmlformats.org/markup-compatibility/2006">
    <mc:Choice Requires="x14">
      <controls>
        <mc:AlternateContent xmlns:mc="http://schemas.openxmlformats.org/markup-compatibility/2006">
          <mc:Choice Requires="x14">
            <control shapeId="1145" r:id="rId9" name="oknWidget_taxablecheck1">
              <controlPr locked="0" defaultSize="0" autoFill="0" autoLine="0" autoPict="0">
                <anchor moveWithCells="1">
                  <from>
                    <xdr:col>14</xdr:col>
                    <xdr:colOff>617220</xdr:colOff>
                    <xdr:row>21</xdr:row>
                    <xdr:rowOff>7620</xdr:rowOff>
                  </from>
                  <to>
                    <xdr:col>15</xdr:col>
                    <xdr:colOff>175260</xdr:colOff>
                    <xdr:row>22</xdr:row>
                    <xdr:rowOff>0</xdr:rowOff>
                  </to>
                </anchor>
              </controlPr>
            </control>
          </mc:Choice>
        </mc:AlternateContent>
        <mc:AlternateContent xmlns:mc="http://schemas.openxmlformats.org/markup-compatibility/2006">
          <mc:Choice Requires="x14">
            <control shapeId="1147" r:id="rId10" name="oknWidget_taxablecheck2">
              <controlPr locked="0" defaultSize="0" autoFill="0" autoLine="0" autoPict="0">
                <anchor moveWithCells="1">
                  <from>
                    <xdr:col>14</xdr:col>
                    <xdr:colOff>617220</xdr:colOff>
                    <xdr:row>22</xdr:row>
                    <xdr:rowOff>7620</xdr:rowOff>
                  </from>
                  <to>
                    <xdr:col>15</xdr:col>
                    <xdr:colOff>175260</xdr:colOff>
                    <xdr:row>23</xdr:row>
                    <xdr:rowOff>0</xdr:rowOff>
                  </to>
                </anchor>
              </controlPr>
            </control>
          </mc:Choice>
        </mc:AlternateContent>
        <mc:AlternateContent xmlns:mc="http://schemas.openxmlformats.org/markup-compatibility/2006">
          <mc:Choice Requires="x14">
            <control shapeId="1148" r:id="rId11" name="oknWidget_taxablecheck3">
              <controlPr locked="0" defaultSize="0" autoFill="0" autoLine="0" autoPict="0">
                <anchor moveWithCells="1">
                  <from>
                    <xdr:col>14</xdr:col>
                    <xdr:colOff>617220</xdr:colOff>
                    <xdr:row>23</xdr:row>
                    <xdr:rowOff>7620</xdr:rowOff>
                  </from>
                  <to>
                    <xdr:col>15</xdr:col>
                    <xdr:colOff>175260</xdr:colOff>
                    <xdr:row>24</xdr:row>
                    <xdr:rowOff>0</xdr:rowOff>
                  </to>
                </anchor>
              </controlPr>
            </control>
          </mc:Choice>
        </mc:AlternateContent>
        <mc:AlternateContent xmlns:mc="http://schemas.openxmlformats.org/markup-compatibility/2006">
          <mc:Choice Requires="x14">
            <control shapeId="1149" r:id="rId12" name="oknWidget_taxablecheck4">
              <controlPr locked="0" defaultSize="0" autoFill="0" autoLine="0" autoPict="0">
                <anchor moveWithCells="1">
                  <from>
                    <xdr:col>14</xdr:col>
                    <xdr:colOff>617220</xdr:colOff>
                    <xdr:row>24</xdr:row>
                    <xdr:rowOff>7620</xdr:rowOff>
                  </from>
                  <to>
                    <xdr:col>15</xdr:col>
                    <xdr:colOff>175260</xdr:colOff>
                    <xdr:row>25</xdr:row>
                    <xdr:rowOff>0</xdr:rowOff>
                  </to>
                </anchor>
              </controlPr>
            </control>
          </mc:Choice>
        </mc:AlternateContent>
        <mc:AlternateContent xmlns:mc="http://schemas.openxmlformats.org/markup-compatibility/2006">
          <mc:Choice Requires="x14">
            <control shapeId="1150" r:id="rId13" name="oknWidget_taxablecheck5">
              <controlPr locked="0" defaultSize="0" autoFill="0" autoLine="0" autoPict="0">
                <anchor moveWithCells="1">
                  <from>
                    <xdr:col>14</xdr:col>
                    <xdr:colOff>617220</xdr:colOff>
                    <xdr:row>25</xdr:row>
                    <xdr:rowOff>7620</xdr:rowOff>
                  </from>
                  <to>
                    <xdr:col>15</xdr:col>
                    <xdr:colOff>175260</xdr:colOff>
                    <xdr:row>26</xdr:row>
                    <xdr:rowOff>0</xdr:rowOff>
                  </to>
                </anchor>
              </controlPr>
            </control>
          </mc:Choice>
        </mc:AlternateContent>
        <mc:AlternateContent xmlns:mc="http://schemas.openxmlformats.org/markup-compatibility/2006">
          <mc:Choice Requires="x14">
            <control shapeId="1151" r:id="rId14" name="oknWidget_taxablecheck6">
              <controlPr locked="0" defaultSize="0" autoFill="0" autoLine="0" autoPict="0">
                <anchor moveWithCells="1">
                  <from>
                    <xdr:col>14</xdr:col>
                    <xdr:colOff>617220</xdr:colOff>
                    <xdr:row>26</xdr:row>
                    <xdr:rowOff>22860</xdr:rowOff>
                  </from>
                  <to>
                    <xdr:col>15</xdr:col>
                    <xdr:colOff>175260</xdr:colOff>
                    <xdr:row>27</xdr:row>
                    <xdr:rowOff>7620</xdr:rowOff>
                  </to>
                </anchor>
              </controlPr>
            </control>
          </mc:Choice>
        </mc:AlternateContent>
        <mc:AlternateContent xmlns:mc="http://schemas.openxmlformats.org/markup-compatibility/2006">
          <mc:Choice Requires="x14">
            <control shapeId="1152" r:id="rId15" name="oknWidget_taxablecheck7">
              <controlPr locked="0" defaultSize="0" autoFill="0" autoLine="0" autoPict="0">
                <anchor moveWithCells="1">
                  <from>
                    <xdr:col>14</xdr:col>
                    <xdr:colOff>617220</xdr:colOff>
                    <xdr:row>27</xdr:row>
                    <xdr:rowOff>7620</xdr:rowOff>
                  </from>
                  <to>
                    <xdr:col>15</xdr:col>
                    <xdr:colOff>175260</xdr:colOff>
                    <xdr:row>28</xdr:row>
                    <xdr:rowOff>0</xdr:rowOff>
                  </to>
                </anchor>
              </controlPr>
            </control>
          </mc:Choice>
        </mc:AlternateContent>
        <mc:AlternateContent xmlns:mc="http://schemas.openxmlformats.org/markup-compatibility/2006">
          <mc:Choice Requires="x14">
            <control shapeId="1153" r:id="rId16" name="oknWidget_taxablecheck8">
              <controlPr locked="0" defaultSize="0" autoFill="0" autoLine="0" autoPict="0">
                <anchor moveWithCells="1">
                  <from>
                    <xdr:col>14</xdr:col>
                    <xdr:colOff>617220</xdr:colOff>
                    <xdr:row>28</xdr:row>
                    <xdr:rowOff>7620</xdr:rowOff>
                  </from>
                  <to>
                    <xdr:col>15</xdr:col>
                    <xdr:colOff>175260</xdr:colOff>
                    <xdr:row>29</xdr:row>
                    <xdr:rowOff>0</xdr:rowOff>
                  </to>
                </anchor>
              </controlPr>
            </control>
          </mc:Choice>
        </mc:AlternateContent>
        <mc:AlternateContent xmlns:mc="http://schemas.openxmlformats.org/markup-compatibility/2006">
          <mc:Choice Requires="x14">
            <control shapeId="1154" r:id="rId17" name="oknWidget_taxablecheck9">
              <controlPr locked="0" defaultSize="0" autoFill="0" autoLine="0" autoPict="0">
                <anchor moveWithCells="1">
                  <from>
                    <xdr:col>14</xdr:col>
                    <xdr:colOff>617220</xdr:colOff>
                    <xdr:row>29</xdr:row>
                    <xdr:rowOff>7620</xdr:rowOff>
                  </from>
                  <to>
                    <xdr:col>15</xdr:col>
                    <xdr:colOff>175260</xdr:colOff>
                    <xdr:row>30</xdr:row>
                    <xdr:rowOff>0</xdr:rowOff>
                  </to>
                </anchor>
              </controlPr>
            </control>
          </mc:Choice>
        </mc:AlternateContent>
        <mc:AlternateContent xmlns:mc="http://schemas.openxmlformats.org/markup-compatibility/2006">
          <mc:Choice Requires="x14">
            <control shapeId="1155" r:id="rId18" name="oknWidget_taxablecheck10">
              <controlPr locked="0" defaultSize="0" autoFill="0" autoLine="0" autoPict="0">
                <anchor moveWithCells="1">
                  <from>
                    <xdr:col>14</xdr:col>
                    <xdr:colOff>617220</xdr:colOff>
                    <xdr:row>30</xdr:row>
                    <xdr:rowOff>7620</xdr:rowOff>
                  </from>
                  <to>
                    <xdr:col>15</xdr:col>
                    <xdr:colOff>175260</xdr:colOff>
                    <xdr:row>31</xdr:row>
                    <xdr:rowOff>0</xdr:rowOff>
                  </to>
                </anchor>
              </controlPr>
            </control>
          </mc:Choice>
        </mc:AlternateContent>
        <mc:AlternateContent xmlns:mc="http://schemas.openxmlformats.org/markup-compatibility/2006">
          <mc:Choice Requires="x14">
            <control shapeId="1156" r:id="rId19" name="oknWidget_taxablecheck11">
              <controlPr locked="0" defaultSize="0" autoFill="0" autoLine="0" autoPict="0">
                <anchor moveWithCells="1">
                  <from>
                    <xdr:col>14</xdr:col>
                    <xdr:colOff>617220</xdr:colOff>
                    <xdr:row>31</xdr:row>
                    <xdr:rowOff>7620</xdr:rowOff>
                  </from>
                  <to>
                    <xdr:col>15</xdr:col>
                    <xdr:colOff>175260</xdr:colOff>
                    <xdr:row>32</xdr:row>
                    <xdr:rowOff>0</xdr:rowOff>
                  </to>
                </anchor>
              </controlPr>
            </control>
          </mc:Choice>
        </mc:AlternateContent>
        <mc:AlternateContent xmlns:mc="http://schemas.openxmlformats.org/markup-compatibility/2006">
          <mc:Choice Requires="x14">
            <control shapeId="1157" r:id="rId20" name="oknWidget_taxablecheck12">
              <controlPr locked="0" defaultSize="0" autoFill="0" autoLine="0" autoPict="0">
                <anchor moveWithCells="1">
                  <from>
                    <xdr:col>14</xdr:col>
                    <xdr:colOff>617220</xdr:colOff>
                    <xdr:row>32</xdr:row>
                    <xdr:rowOff>7620</xdr:rowOff>
                  </from>
                  <to>
                    <xdr:col>15</xdr:col>
                    <xdr:colOff>175260</xdr:colOff>
                    <xdr:row>33</xdr:row>
                    <xdr:rowOff>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Q258"/>
  <sheetViews>
    <sheetView showGridLines="0" showRowColHeaders="0" workbookViewId="0">
      <pane xSplit="1" ySplit="11" topLeftCell="B12" activePane="bottomRight" state="frozen"/>
      <selection pane="topRight" activeCell="B1" sqref="B1"/>
      <selection pane="bottomLeft" activeCell="A13" sqref="A13"/>
      <selection pane="bottomRight" activeCell="C8" sqref="C8"/>
    </sheetView>
  </sheetViews>
  <sheetFormatPr defaultColWidth="9.109375" defaultRowHeight="11.4"/>
  <cols>
    <col min="1" max="1" width="1.33203125" style="16" customWidth="1"/>
    <col min="2" max="2" width="11.44140625" style="34" customWidth="1"/>
    <col min="3" max="3" width="10.5546875" style="31" customWidth="1"/>
    <col min="4" max="4" width="11.88671875" style="24" customWidth="1"/>
    <col min="5" max="5" width="9.33203125" style="38" customWidth="1"/>
    <col min="6" max="6" width="12.109375" style="34" hidden="1" customWidth="1"/>
    <col min="7" max="7" width="11.44140625" style="34" customWidth="1"/>
    <col min="8" max="8" width="12.109375" style="24" hidden="1" customWidth="1"/>
    <col min="9" max="9" width="11.33203125" style="24" hidden="1" customWidth="1"/>
    <col min="10" max="10" width="9.5546875" style="24" hidden="1" customWidth="1"/>
    <col min="11" max="11" width="10.109375" style="24" hidden="1" customWidth="1"/>
    <col min="12" max="12" width="16" style="24" customWidth="1"/>
    <col min="13" max="13" width="14.109375" style="24" customWidth="1"/>
    <col min="14" max="14" width="12.88671875" style="23" customWidth="1"/>
    <col min="15" max="15" width="11.44140625" style="37" hidden="1" customWidth="1"/>
    <col min="16" max="16" width="16.88671875" style="37" hidden="1" customWidth="1"/>
    <col min="17" max="17" width="0" style="16" hidden="1" customWidth="1"/>
    <col min="18" max="16384" width="9.109375" style="5"/>
  </cols>
  <sheetData>
    <row r="1" spans="1:17" s="16" customFormat="1" ht="3" customHeight="1">
      <c r="B1" s="33"/>
      <c r="C1" s="29"/>
      <c r="D1" s="23"/>
      <c r="E1" s="37"/>
      <c r="F1" s="33"/>
      <c r="G1" s="33"/>
      <c r="H1" s="23"/>
      <c r="I1" s="23"/>
      <c r="J1" s="23"/>
      <c r="K1" s="23"/>
      <c r="L1" s="23"/>
      <c r="M1" s="23"/>
      <c r="N1" s="23"/>
      <c r="O1" s="37"/>
      <c r="P1" s="37"/>
    </row>
    <row r="2" spans="1:17" ht="33" customHeight="1">
      <c r="B2" s="70" t="str">
        <f>oknCompanyName</f>
        <v>Chinese Software Professional Association (CSPA)</v>
      </c>
      <c r="C2" s="30"/>
      <c r="J2" s="45"/>
      <c r="M2" s="47"/>
    </row>
    <row r="3" spans="1:17">
      <c r="B3" s="34" t="str">
        <f>oknCompanyAddress</f>
        <v>P.O. Box 700249</v>
      </c>
      <c r="M3" s="23"/>
    </row>
    <row r="4" spans="1:17">
      <c r="B4" s="34" t="str">
        <f>oknCompanyCityStateZip</f>
        <v>San Jose, CA 95170-0249</v>
      </c>
      <c r="M4" s="48"/>
    </row>
    <row r="5" spans="1:17">
      <c r="B5" s="34" t="str">
        <f>oknCompanyContact</f>
        <v>650 489-2772 / president@cspa.com / www.cspa.com</v>
      </c>
      <c r="M5" s="23"/>
    </row>
    <row r="6" spans="1:17" ht="14.25" customHeight="1">
      <c r="K6" s="46"/>
      <c r="M6" s="23"/>
    </row>
    <row r="7" spans="1:17" ht="14.25" customHeight="1">
      <c r="B7" s="49" t="s">
        <v>34</v>
      </c>
      <c r="M7" s="23"/>
    </row>
    <row r="8" spans="1:17">
      <c r="B8" s="8" t="s">
        <v>30</v>
      </c>
      <c r="C8" s="32"/>
    </row>
    <row r="9" spans="1:17">
      <c r="B9" s="8" t="s">
        <v>33</v>
      </c>
      <c r="C9" s="32"/>
    </row>
    <row r="10" spans="1:17" ht="4.5" customHeight="1"/>
    <row r="11" spans="1:17" s="12" customFormat="1" ht="15.75" customHeight="1">
      <c r="A11" s="10"/>
      <c r="B11" s="57" t="s">
        <v>51</v>
      </c>
      <c r="C11" s="18" t="s">
        <v>29</v>
      </c>
      <c r="D11" s="25" t="s">
        <v>50</v>
      </c>
      <c r="E11" s="21" t="s">
        <v>35</v>
      </c>
      <c r="F11" s="21" t="s">
        <v>42</v>
      </c>
      <c r="G11" s="21" t="s">
        <v>43</v>
      </c>
      <c r="H11" s="25" t="s">
        <v>36</v>
      </c>
      <c r="I11" s="25" t="s">
        <v>37</v>
      </c>
      <c r="J11" s="25" t="str">
        <f>oknTax1Name</f>
        <v>TAX</v>
      </c>
      <c r="K11" s="25" t="e">
        <f>oknTax2Name</f>
        <v>#REF!</v>
      </c>
      <c r="L11" s="25" t="s">
        <v>38</v>
      </c>
      <c r="M11" s="25" t="s">
        <v>39</v>
      </c>
      <c r="N11" s="25" t="s">
        <v>40</v>
      </c>
      <c r="O11" s="21" t="s">
        <v>41</v>
      </c>
      <c r="P11" s="21" t="s">
        <v>52</v>
      </c>
      <c r="Q11" s="25" t="s">
        <v>99</v>
      </c>
    </row>
    <row r="12" spans="1:17">
      <c r="B12" s="145"/>
    </row>
    <row r="13" spans="1:17">
      <c r="B13" s="145"/>
    </row>
    <row r="14" spans="1:17">
      <c r="B14" s="145"/>
    </row>
    <row r="15" spans="1:17">
      <c r="B15" s="145"/>
    </row>
    <row r="16" spans="1:17">
      <c r="B16" s="145"/>
    </row>
    <row r="17" spans="2:2">
      <c r="B17" s="145"/>
    </row>
    <row r="18" spans="2:2">
      <c r="B18" s="145"/>
    </row>
    <row r="19" spans="2:2">
      <c r="B19" s="145"/>
    </row>
    <row r="20" spans="2:2">
      <c r="B20" s="145"/>
    </row>
    <row r="21" spans="2:2">
      <c r="B21" s="145"/>
    </row>
    <row r="22" spans="2:2">
      <c r="B22" s="145"/>
    </row>
    <row r="23" spans="2:2">
      <c r="B23" s="145"/>
    </row>
    <row r="24" spans="2:2">
      <c r="B24" s="145"/>
    </row>
    <row r="25" spans="2:2">
      <c r="B25" s="145"/>
    </row>
    <row r="26" spans="2:2">
      <c r="B26" s="145"/>
    </row>
    <row r="27" spans="2:2">
      <c r="B27" s="145"/>
    </row>
    <row r="28" spans="2:2">
      <c r="B28" s="145"/>
    </row>
    <row r="29" spans="2:2">
      <c r="B29" s="145"/>
    </row>
    <row r="30" spans="2:2">
      <c r="B30" s="145"/>
    </row>
    <row r="31" spans="2:2">
      <c r="B31" s="145"/>
    </row>
    <row r="32" spans="2:2">
      <c r="B32" s="145"/>
    </row>
    <row r="33" spans="2:2">
      <c r="B33" s="145"/>
    </row>
    <row r="34" spans="2:2">
      <c r="B34" s="145"/>
    </row>
    <row r="35" spans="2:2">
      <c r="B35" s="145"/>
    </row>
    <row r="36" spans="2:2">
      <c r="B36" s="145"/>
    </row>
    <row r="37" spans="2:2">
      <c r="B37" s="145"/>
    </row>
    <row r="38" spans="2:2">
      <c r="B38" s="145"/>
    </row>
    <row r="39" spans="2:2">
      <c r="B39" s="145"/>
    </row>
    <row r="40" spans="2:2">
      <c r="B40" s="145"/>
    </row>
    <row r="41" spans="2:2">
      <c r="B41" s="145"/>
    </row>
    <row r="42" spans="2:2">
      <c r="B42" s="145"/>
    </row>
    <row r="43" spans="2:2">
      <c r="B43" s="145"/>
    </row>
    <row r="44" spans="2:2">
      <c r="B44" s="145"/>
    </row>
    <row r="45" spans="2:2">
      <c r="B45" s="145"/>
    </row>
    <row r="46" spans="2:2">
      <c r="B46" s="145"/>
    </row>
    <row r="47" spans="2:2">
      <c r="B47" s="145"/>
    </row>
    <row r="48" spans="2:2">
      <c r="B48" s="145"/>
    </row>
    <row r="49" spans="2:2">
      <c r="B49" s="145"/>
    </row>
    <row r="50" spans="2:2">
      <c r="B50" s="145"/>
    </row>
    <row r="51" spans="2:2">
      <c r="B51" s="145"/>
    </row>
    <row r="52" spans="2:2">
      <c r="B52" s="145"/>
    </row>
    <row r="53" spans="2:2">
      <c r="B53" s="145"/>
    </row>
    <row r="54" spans="2:2">
      <c r="B54" s="145"/>
    </row>
    <row r="55" spans="2:2">
      <c r="B55" s="145"/>
    </row>
    <row r="56" spans="2:2">
      <c r="B56" s="145"/>
    </row>
    <row r="57" spans="2:2">
      <c r="B57" s="145"/>
    </row>
    <row r="58" spans="2:2">
      <c r="B58" s="145"/>
    </row>
    <row r="59" spans="2:2">
      <c r="B59" s="145"/>
    </row>
    <row r="60" spans="2:2">
      <c r="B60" s="145"/>
    </row>
    <row r="61" spans="2:2">
      <c r="B61" s="145"/>
    </row>
    <row r="62" spans="2:2">
      <c r="B62" s="145"/>
    </row>
    <row r="63" spans="2:2">
      <c r="B63" s="145"/>
    </row>
    <row r="64" spans="2:2">
      <c r="B64" s="145"/>
    </row>
    <row r="65" spans="2:2">
      <c r="B65" s="145"/>
    </row>
    <row r="66" spans="2:2">
      <c r="B66" s="145"/>
    </row>
    <row r="67" spans="2:2">
      <c r="B67" s="145"/>
    </row>
    <row r="68" spans="2:2">
      <c r="B68" s="145"/>
    </row>
    <row r="69" spans="2:2">
      <c r="B69" s="145"/>
    </row>
    <row r="70" spans="2:2">
      <c r="B70" s="145"/>
    </row>
    <row r="71" spans="2:2">
      <c r="B71" s="145"/>
    </row>
    <row r="72" spans="2:2">
      <c r="B72" s="145"/>
    </row>
    <row r="73" spans="2:2">
      <c r="B73" s="145"/>
    </row>
    <row r="74" spans="2:2">
      <c r="B74" s="145"/>
    </row>
    <row r="75" spans="2:2">
      <c r="B75" s="145"/>
    </row>
    <row r="76" spans="2:2">
      <c r="B76" s="145"/>
    </row>
    <row r="77" spans="2:2">
      <c r="B77" s="145"/>
    </row>
    <row r="78" spans="2:2">
      <c r="B78" s="145"/>
    </row>
    <row r="79" spans="2:2">
      <c r="B79" s="145"/>
    </row>
    <row r="80" spans="2:2">
      <c r="B80" s="145"/>
    </row>
    <row r="81" spans="2:2">
      <c r="B81" s="145"/>
    </row>
    <row r="82" spans="2:2">
      <c r="B82" s="145"/>
    </row>
    <row r="83" spans="2:2">
      <c r="B83" s="145"/>
    </row>
    <row r="84" spans="2:2">
      <c r="B84" s="145"/>
    </row>
    <row r="85" spans="2:2">
      <c r="B85" s="145"/>
    </row>
    <row r="86" spans="2:2">
      <c r="B86" s="145"/>
    </row>
    <row r="87" spans="2:2">
      <c r="B87" s="145"/>
    </row>
    <row r="88" spans="2:2">
      <c r="B88" s="145"/>
    </row>
    <row r="89" spans="2:2">
      <c r="B89" s="145"/>
    </row>
    <row r="90" spans="2:2">
      <c r="B90" s="145"/>
    </row>
    <row r="91" spans="2:2">
      <c r="B91" s="145"/>
    </row>
    <row r="92" spans="2:2">
      <c r="B92" s="145"/>
    </row>
    <row r="93" spans="2:2">
      <c r="B93" s="145"/>
    </row>
    <row r="94" spans="2:2">
      <c r="B94" s="145"/>
    </row>
    <row r="95" spans="2:2">
      <c r="B95" s="145"/>
    </row>
    <row r="96" spans="2:2">
      <c r="B96" s="145"/>
    </row>
    <row r="97" spans="2:2">
      <c r="B97" s="145"/>
    </row>
    <row r="98" spans="2:2">
      <c r="B98" s="145"/>
    </row>
    <row r="99" spans="2:2">
      <c r="B99" s="145"/>
    </row>
    <row r="100" spans="2:2">
      <c r="B100" s="145"/>
    </row>
    <row r="101" spans="2:2">
      <c r="B101" s="145"/>
    </row>
    <row r="102" spans="2:2">
      <c r="B102" s="145"/>
    </row>
    <row r="103" spans="2:2">
      <c r="B103" s="145"/>
    </row>
    <row r="104" spans="2:2">
      <c r="B104" s="145"/>
    </row>
    <row r="105" spans="2:2">
      <c r="B105" s="145"/>
    </row>
    <row r="106" spans="2:2">
      <c r="B106" s="145"/>
    </row>
    <row r="107" spans="2:2">
      <c r="B107" s="145"/>
    </row>
    <row r="108" spans="2:2">
      <c r="B108" s="145"/>
    </row>
    <row r="109" spans="2:2">
      <c r="B109" s="145"/>
    </row>
    <row r="110" spans="2:2">
      <c r="B110" s="145"/>
    </row>
    <row r="111" spans="2:2">
      <c r="B111" s="145"/>
    </row>
    <row r="112" spans="2:2">
      <c r="B112" s="145"/>
    </row>
    <row r="113" spans="2:2">
      <c r="B113" s="145"/>
    </row>
    <row r="114" spans="2:2">
      <c r="B114" s="145"/>
    </row>
    <row r="115" spans="2:2">
      <c r="B115" s="145"/>
    </row>
    <row r="116" spans="2:2">
      <c r="B116" s="145"/>
    </row>
    <row r="117" spans="2:2">
      <c r="B117" s="145"/>
    </row>
    <row r="118" spans="2:2">
      <c r="B118" s="145"/>
    </row>
    <row r="119" spans="2:2">
      <c r="B119" s="145"/>
    </row>
    <row r="120" spans="2:2">
      <c r="B120" s="145"/>
    </row>
    <row r="121" spans="2:2">
      <c r="B121" s="145"/>
    </row>
    <row r="122" spans="2:2">
      <c r="B122" s="145"/>
    </row>
    <row r="123" spans="2:2">
      <c r="B123" s="145"/>
    </row>
    <row r="124" spans="2:2">
      <c r="B124" s="145"/>
    </row>
    <row r="125" spans="2:2">
      <c r="B125" s="145"/>
    </row>
    <row r="126" spans="2:2">
      <c r="B126" s="145"/>
    </row>
    <row r="127" spans="2:2">
      <c r="B127" s="145"/>
    </row>
    <row r="128" spans="2:2">
      <c r="B128" s="145"/>
    </row>
    <row r="129" spans="2:2">
      <c r="B129" s="145"/>
    </row>
    <row r="130" spans="2:2">
      <c r="B130" s="145"/>
    </row>
    <row r="131" spans="2:2">
      <c r="B131" s="145"/>
    </row>
    <row r="132" spans="2:2">
      <c r="B132" s="145"/>
    </row>
    <row r="133" spans="2:2">
      <c r="B133" s="145"/>
    </row>
    <row r="134" spans="2:2">
      <c r="B134" s="145"/>
    </row>
    <row r="135" spans="2:2">
      <c r="B135" s="145"/>
    </row>
    <row r="136" spans="2:2">
      <c r="B136" s="145"/>
    </row>
    <row r="137" spans="2:2">
      <c r="B137" s="145"/>
    </row>
    <row r="138" spans="2:2">
      <c r="B138" s="145"/>
    </row>
    <row r="139" spans="2:2">
      <c r="B139" s="145"/>
    </row>
    <row r="140" spans="2:2">
      <c r="B140" s="145"/>
    </row>
    <row r="141" spans="2:2">
      <c r="B141" s="145"/>
    </row>
    <row r="142" spans="2:2">
      <c r="B142" s="145"/>
    </row>
    <row r="143" spans="2:2">
      <c r="B143" s="145"/>
    </row>
    <row r="144" spans="2:2">
      <c r="B144" s="145"/>
    </row>
    <row r="145" spans="2:2">
      <c r="B145" s="145"/>
    </row>
    <row r="146" spans="2:2">
      <c r="B146" s="145"/>
    </row>
    <row r="147" spans="2:2">
      <c r="B147" s="145"/>
    </row>
    <row r="148" spans="2:2">
      <c r="B148" s="145"/>
    </row>
    <row r="149" spans="2:2">
      <c r="B149" s="145"/>
    </row>
    <row r="150" spans="2:2">
      <c r="B150" s="145"/>
    </row>
    <row r="151" spans="2:2">
      <c r="B151" s="145"/>
    </row>
    <row r="152" spans="2:2">
      <c r="B152" s="145"/>
    </row>
    <row r="153" spans="2:2">
      <c r="B153" s="145"/>
    </row>
    <row r="154" spans="2:2">
      <c r="B154" s="145"/>
    </row>
    <row r="155" spans="2:2">
      <c r="B155" s="145"/>
    </row>
    <row r="156" spans="2:2">
      <c r="B156" s="145"/>
    </row>
    <row r="157" spans="2:2">
      <c r="B157" s="145"/>
    </row>
    <row r="158" spans="2:2">
      <c r="B158" s="145"/>
    </row>
    <row r="159" spans="2:2">
      <c r="B159" s="145"/>
    </row>
    <row r="160" spans="2:2">
      <c r="B160" s="145"/>
    </row>
    <row r="161" spans="2:2">
      <c r="B161" s="145"/>
    </row>
    <row r="162" spans="2:2">
      <c r="B162" s="145"/>
    </row>
    <row r="163" spans="2:2">
      <c r="B163" s="145"/>
    </row>
    <row r="164" spans="2:2">
      <c r="B164" s="145"/>
    </row>
    <row r="165" spans="2:2">
      <c r="B165" s="145"/>
    </row>
    <row r="166" spans="2:2">
      <c r="B166" s="145"/>
    </row>
    <row r="167" spans="2:2">
      <c r="B167" s="145"/>
    </row>
    <row r="168" spans="2:2">
      <c r="B168" s="145"/>
    </row>
    <row r="169" spans="2:2">
      <c r="B169" s="145"/>
    </row>
    <row r="170" spans="2:2">
      <c r="B170" s="145"/>
    </row>
    <row r="171" spans="2:2">
      <c r="B171" s="145"/>
    </row>
    <row r="172" spans="2:2">
      <c r="B172" s="145"/>
    </row>
    <row r="173" spans="2:2">
      <c r="B173" s="145"/>
    </row>
    <row r="174" spans="2:2">
      <c r="B174" s="145"/>
    </row>
    <row r="175" spans="2:2">
      <c r="B175" s="145"/>
    </row>
    <row r="176" spans="2:2">
      <c r="B176" s="145"/>
    </row>
    <row r="177" spans="2:2">
      <c r="B177" s="145"/>
    </row>
    <row r="178" spans="2:2">
      <c r="B178" s="145"/>
    </row>
    <row r="179" spans="2:2">
      <c r="B179" s="145"/>
    </row>
    <row r="180" spans="2:2">
      <c r="B180" s="145"/>
    </row>
    <row r="181" spans="2:2">
      <c r="B181" s="145"/>
    </row>
    <row r="182" spans="2:2">
      <c r="B182" s="145"/>
    </row>
    <row r="183" spans="2:2">
      <c r="B183" s="145"/>
    </row>
    <row r="184" spans="2:2">
      <c r="B184" s="145"/>
    </row>
    <row r="185" spans="2:2">
      <c r="B185" s="145"/>
    </row>
    <row r="186" spans="2:2">
      <c r="B186" s="145"/>
    </row>
    <row r="187" spans="2:2">
      <c r="B187" s="145"/>
    </row>
    <row r="188" spans="2:2">
      <c r="B188" s="145"/>
    </row>
    <row r="189" spans="2:2">
      <c r="B189" s="145"/>
    </row>
    <row r="190" spans="2:2">
      <c r="B190" s="145"/>
    </row>
    <row r="191" spans="2:2">
      <c r="B191" s="145"/>
    </row>
    <row r="192" spans="2:2">
      <c r="B192" s="145"/>
    </row>
    <row r="193" spans="2:2">
      <c r="B193" s="145"/>
    </row>
    <row r="194" spans="2:2">
      <c r="B194" s="145"/>
    </row>
    <row r="195" spans="2:2">
      <c r="B195" s="145"/>
    </row>
    <row r="196" spans="2:2">
      <c r="B196" s="145"/>
    </row>
    <row r="197" spans="2:2">
      <c r="B197" s="145"/>
    </row>
    <row r="198" spans="2:2">
      <c r="B198" s="145"/>
    </row>
    <row r="199" spans="2:2">
      <c r="B199" s="145"/>
    </row>
    <row r="200" spans="2:2">
      <c r="B200" s="145"/>
    </row>
    <row r="201" spans="2:2">
      <c r="B201" s="145"/>
    </row>
    <row r="202" spans="2:2">
      <c r="B202" s="145"/>
    </row>
    <row r="203" spans="2:2">
      <c r="B203" s="145"/>
    </row>
    <row r="204" spans="2:2">
      <c r="B204" s="145"/>
    </row>
    <row r="205" spans="2:2">
      <c r="B205" s="145"/>
    </row>
    <row r="206" spans="2:2">
      <c r="B206" s="145"/>
    </row>
    <row r="207" spans="2:2">
      <c r="B207" s="145"/>
    </row>
    <row r="208" spans="2:2">
      <c r="B208" s="145"/>
    </row>
    <row r="209" spans="2:2">
      <c r="B209" s="145"/>
    </row>
    <row r="210" spans="2:2">
      <c r="B210" s="145"/>
    </row>
    <row r="211" spans="2:2">
      <c r="B211" s="145"/>
    </row>
    <row r="212" spans="2:2">
      <c r="B212" s="145"/>
    </row>
    <row r="213" spans="2:2">
      <c r="B213" s="145"/>
    </row>
    <row r="214" spans="2:2">
      <c r="B214" s="145"/>
    </row>
    <row r="215" spans="2:2">
      <c r="B215" s="145"/>
    </row>
    <row r="216" spans="2:2">
      <c r="B216" s="145"/>
    </row>
    <row r="217" spans="2:2">
      <c r="B217" s="145"/>
    </row>
    <row r="218" spans="2:2">
      <c r="B218" s="145"/>
    </row>
    <row r="219" spans="2:2">
      <c r="B219" s="145"/>
    </row>
    <row r="220" spans="2:2">
      <c r="B220" s="145"/>
    </row>
    <row r="221" spans="2:2">
      <c r="B221" s="145"/>
    </row>
    <row r="222" spans="2:2">
      <c r="B222" s="145"/>
    </row>
    <row r="223" spans="2:2">
      <c r="B223" s="145"/>
    </row>
    <row r="224" spans="2:2">
      <c r="B224" s="145"/>
    </row>
    <row r="225" spans="2:2">
      <c r="B225" s="145"/>
    </row>
    <row r="226" spans="2:2">
      <c r="B226" s="145"/>
    </row>
    <row r="227" spans="2:2">
      <c r="B227" s="145"/>
    </row>
    <row r="228" spans="2:2">
      <c r="B228" s="145"/>
    </row>
    <row r="229" spans="2:2">
      <c r="B229" s="145"/>
    </row>
    <row r="230" spans="2:2">
      <c r="B230" s="145"/>
    </row>
    <row r="231" spans="2:2">
      <c r="B231" s="145"/>
    </row>
    <row r="232" spans="2:2">
      <c r="B232" s="145"/>
    </row>
    <row r="233" spans="2:2">
      <c r="B233" s="145"/>
    </row>
    <row r="234" spans="2:2">
      <c r="B234" s="145"/>
    </row>
    <row r="235" spans="2:2">
      <c r="B235" s="145"/>
    </row>
    <row r="236" spans="2:2">
      <c r="B236" s="145"/>
    </row>
    <row r="237" spans="2:2">
      <c r="B237" s="145"/>
    </row>
    <row r="238" spans="2:2">
      <c r="B238" s="145"/>
    </row>
    <row r="239" spans="2:2">
      <c r="B239" s="145"/>
    </row>
    <row r="240" spans="2:2">
      <c r="B240" s="145"/>
    </row>
    <row r="241" spans="2:2">
      <c r="B241" s="145"/>
    </row>
    <row r="242" spans="2:2">
      <c r="B242" s="145"/>
    </row>
    <row r="243" spans="2:2">
      <c r="B243" s="145"/>
    </row>
    <row r="244" spans="2:2">
      <c r="B244" s="145"/>
    </row>
    <row r="245" spans="2:2">
      <c r="B245" s="145"/>
    </row>
    <row r="246" spans="2:2">
      <c r="B246" s="145"/>
    </row>
    <row r="247" spans="2:2">
      <c r="B247" s="145"/>
    </row>
    <row r="248" spans="2:2">
      <c r="B248" s="145"/>
    </row>
    <row r="249" spans="2:2">
      <c r="B249" s="145"/>
    </row>
    <row r="250" spans="2:2">
      <c r="B250" s="145"/>
    </row>
    <row r="251" spans="2:2">
      <c r="B251" s="145"/>
    </row>
    <row r="252" spans="2:2">
      <c r="B252" s="145"/>
    </row>
    <row r="253" spans="2:2">
      <c r="B253" s="145"/>
    </row>
    <row r="254" spans="2:2">
      <c r="B254" s="145"/>
    </row>
    <row r="255" spans="2:2">
      <c r="B255" s="145"/>
    </row>
    <row r="256" spans="2:2">
      <c r="B256" s="145"/>
    </row>
    <row r="257" spans="2:2">
      <c r="B257" s="145"/>
    </row>
    <row r="258" spans="2:2">
      <c r="B258" s="145"/>
    </row>
  </sheetData>
  <phoneticPr fontId="4" type="noConversion"/>
  <printOptions horizontalCentered="1"/>
  <pageMargins left="0.31496062992125989" right="0.31496062992125989" top="0.31496062992125989" bottom="0.31496062992125989" header="0.31496062992125989" footer="0.31496062992125989"/>
  <pageSetup paperSize="9" orientation="portrait" horizontalDpi="300" verticalDpi="3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R10"/>
  <sheetViews>
    <sheetView showGridLines="0" showRowColHeaders="0" workbookViewId="0">
      <pane xSplit="1" ySplit="10" topLeftCell="B11" activePane="bottomRight" state="frozen"/>
      <selection pane="topRight" activeCell="B1" sqref="B1"/>
      <selection pane="bottomLeft" activeCell="A12" sqref="A12"/>
      <selection pane="bottomRight" activeCell="C7" sqref="C7"/>
    </sheetView>
  </sheetViews>
  <sheetFormatPr defaultColWidth="9.109375" defaultRowHeight="11.4"/>
  <cols>
    <col min="1" max="1" width="0.6640625" style="5" customWidth="1"/>
    <col min="2" max="2" width="13.33203125" style="34" customWidth="1"/>
    <col min="3" max="3" width="11.44140625" style="31" customWidth="1"/>
    <col min="4" max="4" width="25.5546875" style="19" customWidth="1"/>
    <col min="5" max="5" width="10.44140625" style="12" customWidth="1"/>
    <col min="6" max="6" width="12.33203125" style="24" hidden="1" customWidth="1"/>
    <col min="7" max="7" width="9.44140625" style="24" hidden="1" customWidth="1"/>
    <col min="8" max="8" width="7.5546875" style="24" hidden="1" customWidth="1"/>
    <col min="9" max="9" width="14.5546875" style="24" hidden="1" customWidth="1"/>
    <col min="10" max="10" width="11.33203125" style="24" customWidth="1"/>
    <col min="11" max="11" width="12.5546875" style="24" customWidth="1"/>
    <col min="12" max="12" width="11.5546875" style="24" hidden="1" customWidth="1"/>
    <col min="13" max="13" width="11.44140625" style="24" customWidth="1"/>
    <col min="14" max="14" width="11.109375" style="38" hidden="1" customWidth="1"/>
    <col min="15" max="15" width="13.33203125" style="38" hidden="1" customWidth="1"/>
    <col min="16" max="16" width="12.44140625" style="38" hidden="1" customWidth="1"/>
    <col min="17" max="17" width="16" style="38" hidden="1" customWidth="1"/>
    <col min="18" max="16384" width="9.109375" style="5"/>
  </cols>
  <sheetData>
    <row r="1" spans="1:18" s="16" customFormat="1" ht="3.75" customHeight="1">
      <c r="B1" s="33"/>
      <c r="C1" s="29"/>
      <c r="D1" s="20"/>
      <c r="E1" s="10"/>
      <c r="F1" s="23"/>
      <c r="G1" s="23"/>
      <c r="H1" s="23"/>
      <c r="I1" s="23"/>
      <c r="J1" s="23"/>
      <c r="K1" s="23"/>
      <c r="L1" s="23"/>
      <c r="M1" s="23"/>
      <c r="N1" s="37"/>
      <c r="O1" s="37"/>
      <c r="P1" s="37"/>
      <c r="Q1" s="37"/>
    </row>
    <row r="2" spans="1:18" ht="33" customHeight="1">
      <c r="A2" s="16"/>
      <c r="B2" s="70" t="str">
        <f>oknCompanyName</f>
        <v>Chinese Software Professional Association (CSPA)</v>
      </c>
      <c r="C2" s="30"/>
      <c r="J2" s="45"/>
      <c r="M2" s="47"/>
      <c r="N2" s="37"/>
      <c r="O2" s="37"/>
      <c r="P2" s="37"/>
      <c r="Q2" s="37"/>
    </row>
    <row r="3" spans="1:18">
      <c r="A3" s="16"/>
      <c r="B3" s="34" t="str">
        <f>oknCompanyAddress</f>
        <v>P.O. Box 700249</v>
      </c>
      <c r="M3" s="23"/>
      <c r="N3" s="37"/>
      <c r="O3" s="37"/>
      <c r="P3" s="37"/>
      <c r="Q3" s="37"/>
    </row>
    <row r="4" spans="1:18">
      <c r="A4" s="16"/>
      <c r="B4" s="34" t="str">
        <f>oknCompanyCityStateZip</f>
        <v>San Jose, CA 95170-0249</v>
      </c>
      <c r="M4" s="48"/>
      <c r="N4" s="37"/>
      <c r="O4" s="37"/>
      <c r="P4" s="37"/>
      <c r="Q4" s="37"/>
    </row>
    <row r="5" spans="1:18">
      <c r="A5" s="16"/>
      <c r="B5" s="34" t="str">
        <f>oknCompanyContact</f>
        <v>650 489-2772 / president@cspa.com / www.cspa.com</v>
      </c>
      <c r="M5" s="23"/>
      <c r="N5" s="37"/>
      <c r="O5" s="37"/>
      <c r="P5" s="37"/>
      <c r="Q5" s="37"/>
    </row>
    <row r="6" spans="1:18" ht="21" customHeight="1">
      <c r="A6" s="16"/>
      <c r="B6" s="49" t="s">
        <v>34</v>
      </c>
      <c r="K6" s="46"/>
      <c r="M6" s="23"/>
      <c r="N6" s="37"/>
      <c r="O6" s="37"/>
      <c r="P6" s="37"/>
      <c r="Q6" s="37"/>
    </row>
    <row r="7" spans="1:18" ht="11.25" customHeight="1">
      <c r="A7" s="16"/>
      <c r="B7" s="8" t="s">
        <v>30</v>
      </c>
      <c r="C7" s="32"/>
      <c r="M7" s="23"/>
      <c r="N7" s="37"/>
      <c r="O7" s="37"/>
      <c r="P7" s="37"/>
      <c r="Q7" s="37"/>
    </row>
    <row r="8" spans="1:18">
      <c r="A8" s="16"/>
      <c r="B8" s="8" t="s">
        <v>33</v>
      </c>
      <c r="C8" s="32"/>
      <c r="N8" s="37"/>
      <c r="O8" s="37"/>
      <c r="P8" s="37"/>
      <c r="Q8" s="37"/>
    </row>
    <row r="9" spans="1:18" ht="4.5" customHeight="1">
      <c r="A9" s="16"/>
      <c r="N9" s="37"/>
      <c r="O9" s="37"/>
      <c r="P9" s="37"/>
      <c r="Q9" s="37"/>
    </row>
    <row r="10" spans="1:18" s="12" customFormat="1" ht="15.75" customHeight="1">
      <c r="A10" s="10"/>
      <c r="B10" s="21" t="s">
        <v>53</v>
      </c>
      <c r="C10" s="18" t="s">
        <v>29</v>
      </c>
      <c r="D10" s="21" t="s">
        <v>54</v>
      </c>
      <c r="E10" s="17" t="s">
        <v>35</v>
      </c>
      <c r="F10" s="25" t="s">
        <v>50</v>
      </c>
      <c r="G10" s="25" t="str">
        <f>oknTax1Name</f>
        <v>TAX</v>
      </c>
      <c r="H10" s="25" t="e">
        <f>oknTax2Name</f>
        <v>#REF!</v>
      </c>
      <c r="I10" s="25" t="s">
        <v>55</v>
      </c>
      <c r="J10" s="25" t="s">
        <v>39</v>
      </c>
      <c r="K10" s="25" t="s">
        <v>40</v>
      </c>
      <c r="L10" s="25" t="s">
        <v>36</v>
      </c>
      <c r="M10" s="25" t="s">
        <v>38</v>
      </c>
      <c r="N10" s="21" t="s">
        <v>41</v>
      </c>
      <c r="O10" s="21" t="s">
        <v>42</v>
      </c>
      <c r="P10" s="21" t="s">
        <v>43</v>
      </c>
      <c r="Q10" s="21" t="s">
        <v>52</v>
      </c>
      <c r="R10" s="10"/>
    </row>
  </sheetData>
  <phoneticPr fontId="4" type="noConversion"/>
  <printOptions horizontalCentered="1"/>
  <pageMargins left="0.31496062992125989" right="0.31496062992125989" top="0.31496062992125989" bottom="0.31496062992125989" header="0.31496062992125989" footer="0.31496062992125989"/>
  <pageSetup paperSize="9" orientation="portrait" horizontalDpi="300" verticalDpi="30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P10"/>
  <sheetViews>
    <sheetView workbookViewId="0">
      <pane xSplit="1" ySplit="10" topLeftCell="B11" activePane="bottomRight" state="frozen"/>
      <selection pane="topRight" activeCell="B1" sqref="B1"/>
      <selection pane="bottomLeft" activeCell="A13" sqref="A13"/>
      <selection pane="bottomRight" activeCell="C7" sqref="C7"/>
    </sheetView>
  </sheetViews>
  <sheetFormatPr defaultColWidth="9.109375" defaultRowHeight="11.4"/>
  <cols>
    <col min="1" max="1" width="1" style="5" customWidth="1"/>
    <col min="2" max="2" width="13.5546875" style="34" customWidth="1"/>
    <col min="3" max="3" width="13.44140625" style="31" customWidth="1"/>
    <col min="4" max="4" width="10.5546875" style="15" customWidth="1"/>
    <col min="5" max="5" width="17.88671875" style="19" customWidth="1"/>
    <col min="6" max="6" width="9.44140625" style="9" customWidth="1"/>
    <col min="7" max="7" width="9.109375" style="14"/>
    <col min="8" max="9" width="10.5546875" style="14" customWidth="1"/>
    <col min="10" max="10" width="16.6640625" style="5" customWidth="1"/>
    <col min="11" max="11" width="18" style="5" customWidth="1"/>
    <col min="12" max="16384" width="9.109375" style="5"/>
  </cols>
  <sheetData>
    <row r="1" spans="1:16" s="16" customFormat="1" ht="4.5" customHeight="1">
      <c r="B1" s="33"/>
      <c r="C1" s="29"/>
      <c r="D1" s="28"/>
      <c r="E1" s="20"/>
      <c r="F1" s="40"/>
      <c r="G1" s="13"/>
      <c r="H1" s="13"/>
      <c r="I1" s="13"/>
    </row>
    <row r="2" spans="1:16" ht="33" customHeight="1">
      <c r="A2" s="16"/>
      <c r="B2" s="70" t="str">
        <f>oknCompanyName</f>
        <v>Chinese Software Professional Association (CSPA)</v>
      </c>
      <c r="C2" s="30"/>
      <c r="L2" s="41"/>
      <c r="M2" s="16"/>
      <c r="N2" s="16"/>
      <c r="O2" s="16"/>
      <c r="P2" s="16"/>
    </row>
    <row r="3" spans="1:16">
      <c r="A3" s="16"/>
      <c r="B3" s="34" t="str">
        <f>oknCompanyAddress</f>
        <v>P.O. Box 700249</v>
      </c>
      <c r="L3" s="16"/>
      <c r="M3" s="16"/>
      <c r="N3" s="16"/>
      <c r="O3" s="16"/>
      <c r="P3" s="16"/>
    </row>
    <row r="4" spans="1:16">
      <c r="A4" s="16"/>
      <c r="B4" s="34" t="str">
        <f>oknCompanyCityStateZip</f>
        <v>San Jose, CA 95170-0249</v>
      </c>
      <c r="L4" s="42"/>
      <c r="M4" s="16"/>
      <c r="N4" s="16"/>
      <c r="O4" s="16"/>
      <c r="P4" s="16"/>
    </row>
    <row r="5" spans="1:16">
      <c r="A5" s="16"/>
      <c r="B5" s="34" t="str">
        <f>oknCompanyContact</f>
        <v>650 489-2772 / president@cspa.com / www.cspa.com</v>
      </c>
      <c r="L5" s="35"/>
      <c r="M5" s="16"/>
      <c r="N5" s="16"/>
      <c r="O5" s="16"/>
      <c r="P5" s="16"/>
    </row>
    <row r="6" spans="1:16" ht="21" customHeight="1">
      <c r="A6" s="16"/>
      <c r="B6" s="49" t="s">
        <v>34</v>
      </c>
      <c r="J6" s="43"/>
      <c r="K6" s="36"/>
      <c r="L6" s="35"/>
      <c r="M6" s="16"/>
      <c r="N6" s="16"/>
      <c r="O6" s="16"/>
      <c r="P6" s="16"/>
    </row>
    <row r="7" spans="1:16" ht="13.5" customHeight="1">
      <c r="A7" s="16"/>
      <c r="B7" s="8" t="s">
        <v>30</v>
      </c>
      <c r="C7" s="39"/>
      <c r="L7" s="16"/>
      <c r="M7" s="16"/>
      <c r="N7" s="16"/>
      <c r="O7" s="16"/>
      <c r="P7" s="16"/>
    </row>
    <row r="8" spans="1:16">
      <c r="A8" s="16"/>
      <c r="B8" s="8" t="s">
        <v>33</v>
      </c>
      <c r="C8" s="39"/>
      <c r="D8" s="5"/>
      <c r="F8" s="5"/>
      <c r="J8" s="44"/>
      <c r="K8" s="44"/>
      <c r="L8" s="44"/>
      <c r="M8" s="16"/>
      <c r="N8" s="16"/>
      <c r="O8" s="16"/>
      <c r="P8" s="16"/>
    </row>
    <row r="9" spans="1:16" ht="4.5" customHeight="1">
      <c r="A9" s="16"/>
      <c r="M9" s="16"/>
      <c r="N9" s="16"/>
      <c r="O9" s="16"/>
      <c r="P9" s="16"/>
    </row>
    <row r="10" spans="1:16" s="12" customFormat="1" ht="15.75" customHeight="1">
      <c r="A10" s="10"/>
      <c r="B10" s="21" t="s">
        <v>56</v>
      </c>
      <c r="C10" s="18" t="s">
        <v>29</v>
      </c>
      <c r="D10" s="17" t="s">
        <v>35</v>
      </c>
      <c r="E10" s="21" t="s">
        <v>57</v>
      </c>
      <c r="F10" s="21" t="s">
        <v>7</v>
      </c>
      <c r="G10" s="11" t="s">
        <v>6</v>
      </c>
      <c r="H10" s="11" t="s">
        <v>58</v>
      </c>
      <c r="I10" s="11" t="s">
        <v>59</v>
      </c>
      <c r="J10" s="11" t="s">
        <v>128</v>
      </c>
      <c r="K10" s="11" t="s">
        <v>129</v>
      </c>
      <c r="P10" s="10"/>
    </row>
  </sheetData>
  <phoneticPr fontId="4" type="noConversion"/>
  <printOptions horizontalCentered="1"/>
  <pageMargins left="0.31496062992125989" right="0.31496062992125989" top="0.31496062992125989" bottom="0.31496062992125989" header="0.31496062992125989" footer="0.31496062992125989"/>
  <pageSetup paperSize="9" orientation="portrait" horizontalDpi="96" verticalDpi="96"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H23"/>
  <sheetViews>
    <sheetView showGridLines="0" showRowColHeaders="0" workbookViewId="0">
      <pane ySplit="1" topLeftCell="A2" activePane="bottomLeft" state="frozen"/>
      <selection pane="bottomLeft" activeCell="C8" sqref="C8"/>
    </sheetView>
  </sheetViews>
  <sheetFormatPr defaultColWidth="9.109375" defaultRowHeight="11.4"/>
  <cols>
    <col min="1" max="1" width="1" style="5" customWidth="1"/>
    <col min="2" max="2" width="10.5546875" style="60" customWidth="1"/>
    <col min="3" max="3" width="33.109375" style="31" customWidth="1"/>
    <col min="4" max="4" width="10" style="27" customWidth="1"/>
    <col min="5" max="5" width="10.88671875" style="27" customWidth="1"/>
    <col min="6" max="6" width="9" style="27" customWidth="1"/>
    <col min="7" max="7" width="10.6640625" style="14" customWidth="1"/>
    <col min="8" max="8" width="10.44140625" style="14" customWidth="1"/>
    <col min="9" max="16384" width="9.109375" style="5"/>
  </cols>
  <sheetData>
    <row r="1" spans="1:8" s="16" customFormat="1" ht="3.75" customHeight="1">
      <c r="B1" s="63"/>
      <c r="C1" s="29"/>
      <c r="D1" s="26"/>
      <c r="E1" s="26"/>
      <c r="F1" s="26"/>
      <c r="G1" s="13"/>
      <c r="H1" s="13"/>
    </row>
    <row r="2" spans="1:8" ht="33" customHeight="1">
      <c r="A2" s="16"/>
      <c r="B2" s="70" t="str">
        <f>oknCompanyName</f>
        <v>Chinese Software Professional Association (CSPA)</v>
      </c>
      <c r="C2" s="30"/>
      <c r="D2" s="50"/>
      <c r="E2" s="50"/>
    </row>
    <row r="3" spans="1:8">
      <c r="A3" s="16"/>
      <c r="B3" s="34" t="str">
        <f>oknCompanyAddress</f>
        <v>P.O. Box 700249</v>
      </c>
      <c r="D3" s="50"/>
      <c r="E3" s="50"/>
    </row>
    <row r="4" spans="1:8">
      <c r="A4" s="16"/>
      <c r="B4" s="34" t="str">
        <f>oknCompanyCityStateZip</f>
        <v>San Jose, CA 95170-0249</v>
      </c>
      <c r="D4" s="50"/>
      <c r="E4" s="50"/>
    </row>
    <row r="5" spans="1:8">
      <c r="A5" s="16"/>
      <c r="B5" s="34" t="str">
        <f>oknCompanyContact</f>
        <v>650 489-2772 / president@cspa.com / www.cspa.com</v>
      </c>
      <c r="D5" s="50"/>
      <c r="E5" s="50"/>
    </row>
    <row r="6" spans="1:8" ht="27.75" customHeight="1">
      <c r="A6" s="16"/>
    </row>
    <row r="7" spans="1:8" ht="15.75" customHeight="1">
      <c r="A7" s="16"/>
      <c r="B7" s="62" t="s">
        <v>1</v>
      </c>
    </row>
    <row r="8" spans="1:8" ht="15.75" customHeight="1">
      <c r="A8" s="16"/>
      <c r="B8" s="68" t="s">
        <v>44</v>
      </c>
      <c r="C8" s="34"/>
      <c r="F8" s="207" t="s">
        <v>88</v>
      </c>
      <c r="G8" s="208"/>
      <c r="H8" s="66">
        <v>0</v>
      </c>
    </row>
    <row r="9" spans="1:8" ht="15.75" customHeight="1">
      <c r="A9" s="16"/>
      <c r="B9" s="68" t="s">
        <v>45</v>
      </c>
      <c r="C9" s="34"/>
      <c r="F9" s="209" t="s">
        <v>89</v>
      </c>
      <c r="G9" s="210"/>
      <c r="H9" s="67">
        <v>0</v>
      </c>
    </row>
    <row r="10" spans="1:8" ht="15.75" customHeight="1">
      <c r="B10" s="68" t="s">
        <v>46</v>
      </c>
      <c r="C10" s="69"/>
      <c r="F10" s="59"/>
      <c r="G10" s="64"/>
    </row>
    <row r="11" spans="1:8" ht="15.75" customHeight="1">
      <c r="B11" s="68" t="s">
        <v>47</v>
      </c>
      <c r="C11" s="34"/>
      <c r="F11" s="207" t="s">
        <v>90</v>
      </c>
      <c r="G11" s="208"/>
      <c r="H11" s="66">
        <v>0</v>
      </c>
    </row>
    <row r="12" spans="1:8" ht="15.75" customHeight="1">
      <c r="B12" s="68" t="s">
        <v>49</v>
      </c>
      <c r="C12" s="34"/>
      <c r="F12" s="58" t="s">
        <v>91</v>
      </c>
      <c r="G12" s="65"/>
      <c r="H12" s="67">
        <v>0</v>
      </c>
    </row>
    <row r="13" spans="1:8" ht="15.75" customHeight="1">
      <c r="B13" s="68" t="s">
        <v>48</v>
      </c>
      <c r="C13" s="34"/>
    </row>
    <row r="14" spans="1:8" ht="3" customHeight="1"/>
    <row r="15" spans="1:8" ht="15.75" customHeight="1">
      <c r="B15" s="61" t="s">
        <v>69</v>
      </c>
    </row>
    <row r="16" spans="1:8" ht="15.75" customHeight="1">
      <c r="B16" s="68" t="s">
        <v>31</v>
      </c>
      <c r="C16" s="51"/>
    </row>
    <row r="17" spans="2:8" ht="15.75" customHeight="1">
      <c r="B17" s="68" t="s">
        <v>32</v>
      </c>
      <c r="C17" s="51"/>
    </row>
    <row r="18" spans="2:8" ht="12" customHeight="1"/>
    <row r="19" spans="2:8" ht="15.75" customHeight="1">
      <c r="B19" s="18" t="s">
        <v>84</v>
      </c>
      <c r="C19" s="18" t="s">
        <v>94</v>
      </c>
      <c r="D19" s="18" t="s">
        <v>93</v>
      </c>
      <c r="E19" s="18" t="s">
        <v>85</v>
      </c>
      <c r="F19" s="18" t="s">
        <v>86</v>
      </c>
      <c r="G19" s="11" t="s">
        <v>92</v>
      </c>
      <c r="H19" s="11" t="s">
        <v>87</v>
      </c>
    </row>
    <row r="20" spans="2:8" ht="12" customHeight="1"/>
    <row r="21" spans="2:8" ht="12" customHeight="1"/>
    <row r="22" spans="2:8" ht="12" customHeight="1"/>
    <row r="23" spans="2:8" ht="12" customHeight="1"/>
  </sheetData>
  <mergeCells count="3">
    <mergeCell ref="F8:G8"/>
    <mergeCell ref="F9:G9"/>
    <mergeCell ref="F11:G11"/>
  </mergeCells>
  <phoneticPr fontId="4" type="noConversion"/>
  <printOptions horizontalCentered="1"/>
  <pageMargins left="0.31496062992125984" right="0.31496062992125984" top="0.31496062992125984" bottom="0.31496062992125984" header="0.31496062992125984" footer="0.31496062992125984"/>
  <pageSetup paperSize="9" orientation="portrait" horizontalDpi="96" verticalDpi="96" r:id="rId1"/>
  <headerFooter alignWithMargins="0">
    <oddFooter>&amp;C&amp;"Arial Black,常规"&amp;11Thank you for your business!</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Q12"/>
  <sheetViews>
    <sheetView showGridLines="0" showRowColHeaders="0" workbookViewId="0">
      <pane xSplit="1" ySplit="12" topLeftCell="B13" activePane="bottomRight" state="frozen"/>
      <selection pane="topRight" activeCell="B1" sqref="B1"/>
      <selection pane="bottomLeft" activeCell="A12" sqref="A12"/>
      <selection pane="bottomRight" activeCell="C8" sqref="C8"/>
    </sheetView>
  </sheetViews>
  <sheetFormatPr defaultColWidth="9.109375" defaultRowHeight="11.4"/>
  <cols>
    <col min="1" max="1" width="0.6640625" style="5" customWidth="1"/>
    <col min="2" max="2" width="11.88671875" style="34" customWidth="1"/>
    <col min="3" max="3" width="12.109375" style="31" customWidth="1"/>
    <col min="4" max="4" width="8.109375" style="38" customWidth="1"/>
    <col min="5" max="5" width="10.5546875" style="12" customWidth="1"/>
    <col min="6" max="6" width="11.88671875" style="24" customWidth="1"/>
    <col min="7" max="8" width="10.88671875" style="24" hidden="1" customWidth="1"/>
    <col min="9" max="9" width="9.5546875" style="24" hidden="1" customWidth="1"/>
    <col min="10" max="10" width="11.44140625" style="24" customWidth="1"/>
    <col min="11" max="11" width="12.5546875" style="24" customWidth="1"/>
    <col min="12" max="12" width="11.6640625" style="24" hidden="1" customWidth="1"/>
    <col min="13" max="13" width="12.6640625" style="24" customWidth="1"/>
    <col min="14" max="14" width="9.44140625" style="12" hidden="1" customWidth="1"/>
    <col min="15" max="15" width="11.44140625" style="5" customWidth="1"/>
    <col min="16" max="16384" width="9.109375" style="5"/>
  </cols>
  <sheetData>
    <row r="1" spans="1:17" s="16" customFormat="1" ht="3.75" customHeight="1">
      <c r="B1" s="33"/>
      <c r="C1" s="29"/>
      <c r="D1" s="37"/>
      <c r="E1" s="10"/>
      <c r="F1" s="23"/>
      <c r="G1" s="23"/>
      <c r="H1" s="23"/>
      <c r="I1" s="23"/>
      <c r="J1" s="23"/>
      <c r="K1" s="23"/>
      <c r="L1" s="23"/>
      <c r="M1" s="23"/>
      <c r="N1" s="10"/>
    </row>
    <row r="2" spans="1:17" ht="33" customHeight="1">
      <c r="A2" s="16"/>
      <c r="B2" s="70" t="str">
        <f>oknCompanyName</f>
        <v>Chinese Software Professional Association (CSPA)</v>
      </c>
      <c r="C2" s="30"/>
      <c r="J2" s="45"/>
      <c r="M2" s="47"/>
      <c r="N2" s="10"/>
      <c r="O2" s="16"/>
      <c r="P2" s="16"/>
      <c r="Q2" s="16"/>
    </row>
    <row r="3" spans="1:17">
      <c r="A3" s="16"/>
      <c r="B3" s="34" t="str">
        <f>oknCompanyAddress</f>
        <v>P.O. Box 700249</v>
      </c>
      <c r="M3" s="23"/>
      <c r="N3" s="10"/>
      <c r="O3" s="16"/>
      <c r="P3" s="16"/>
      <c r="Q3" s="16"/>
    </row>
    <row r="4" spans="1:17">
      <c r="A4" s="16"/>
      <c r="B4" s="34" t="str">
        <f>oknCompanyCityStateZip</f>
        <v>San Jose, CA 95170-0249</v>
      </c>
      <c r="M4" s="48"/>
      <c r="N4" s="10"/>
      <c r="O4" s="16"/>
      <c r="P4" s="16"/>
      <c r="Q4" s="16"/>
    </row>
    <row r="5" spans="1:17">
      <c r="A5" s="16"/>
      <c r="B5" s="34" t="str">
        <f>oknCompanyContact</f>
        <v>650 489-2772 / president@cspa.com / www.cspa.com</v>
      </c>
      <c r="M5" s="23"/>
      <c r="N5" s="10"/>
      <c r="O5" s="16"/>
      <c r="P5" s="16"/>
      <c r="Q5" s="16"/>
    </row>
    <row r="6" spans="1:17" ht="12.75" customHeight="1">
      <c r="A6" s="16"/>
      <c r="K6" s="46"/>
      <c r="M6" s="23"/>
      <c r="N6" s="10"/>
      <c r="O6" s="16"/>
      <c r="P6" s="16"/>
      <c r="Q6" s="16"/>
    </row>
    <row r="7" spans="1:17" ht="12.75" customHeight="1">
      <c r="A7" s="16"/>
      <c r="B7" s="49" t="s">
        <v>34</v>
      </c>
      <c r="M7" s="23"/>
      <c r="N7" s="10"/>
      <c r="O7" s="16"/>
      <c r="P7" s="16"/>
      <c r="Q7" s="16"/>
    </row>
    <row r="8" spans="1:17" ht="12.75" customHeight="1">
      <c r="A8" s="16"/>
      <c r="B8" s="8" t="s">
        <v>30</v>
      </c>
      <c r="C8" s="39"/>
      <c r="M8" s="23"/>
      <c r="N8" s="10"/>
      <c r="O8" s="16"/>
      <c r="P8" s="16"/>
      <c r="Q8" s="16"/>
    </row>
    <row r="9" spans="1:17" ht="12.75" customHeight="1">
      <c r="A9" s="16"/>
      <c r="B9" s="8" t="s">
        <v>33</v>
      </c>
      <c r="C9" s="39"/>
      <c r="M9" s="23"/>
      <c r="N9" s="10"/>
      <c r="O9" s="16"/>
      <c r="P9" s="16"/>
      <c r="Q9" s="16"/>
    </row>
    <row r="10" spans="1:17" ht="12.75" customHeight="1">
      <c r="A10" s="16"/>
      <c r="N10" s="10"/>
      <c r="O10" s="16"/>
      <c r="P10" s="16"/>
      <c r="Q10" s="16"/>
    </row>
    <row r="11" spans="1:17" ht="3" customHeight="1"/>
    <row r="12" spans="1:17" s="12" customFormat="1" ht="15.75" customHeight="1">
      <c r="A12" s="10"/>
      <c r="B12" s="21" t="s">
        <v>43</v>
      </c>
      <c r="C12" s="18" t="s">
        <v>29</v>
      </c>
      <c r="D12" s="21" t="s">
        <v>42</v>
      </c>
      <c r="E12" s="17" t="s">
        <v>35</v>
      </c>
      <c r="F12" s="25" t="s">
        <v>50</v>
      </c>
      <c r="G12" s="25" t="str">
        <f>oknTax1Name</f>
        <v>TAX</v>
      </c>
      <c r="H12" s="25" t="e">
        <f>oknTax2Name</f>
        <v>#REF!</v>
      </c>
      <c r="I12" s="25" t="s">
        <v>37</v>
      </c>
      <c r="J12" s="25" t="s">
        <v>38</v>
      </c>
      <c r="K12" s="25" t="s">
        <v>39</v>
      </c>
      <c r="L12" s="25" t="s">
        <v>36</v>
      </c>
      <c r="M12" s="25" t="s">
        <v>40</v>
      </c>
      <c r="N12" s="17" t="s">
        <v>41</v>
      </c>
      <c r="Q12" s="10"/>
    </row>
  </sheetData>
  <phoneticPr fontId="4" type="noConversion"/>
  <printOptions horizontalCentered="1"/>
  <pageMargins left="0.31496062992125989" right="0.31496062992125989" top="0.31496062992125989" bottom="0.31496062992125989" header="0.31496062992125989" footer="0.31496062992125989"/>
  <pageSetup paperSize="9" orientation="portrait" horizontalDpi="96" verticalDpi="96"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L12"/>
  <sheetViews>
    <sheetView showGridLines="0" showRowColHeaders="0" workbookViewId="0">
      <pane xSplit="1" ySplit="12" topLeftCell="B13" activePane="bottomRight" state="frozen"/>
      <selection pane="topRight" activeCell="B1" sqref="B1"/>
      <selection pane="bottomLeft" activeCell="A12" sqref="A12"/>
      <selection pane="bottomRight" activeCell="C8" sqref="C8"/>
    </sheetView>
  </sheetViews>
  <sheetFormatPr defaultColWidth="9.109375" defaultRowHeight="11.4"/>
  <cols>
    <col min="1" max="1" width="0.6640625" style="5" customWidth="1"/>
    <col min="2" max="2" width="10.5546875" style="34" customWidth="1"/>
    <col min="3" max="3" width="12.5546875" style="31" customWidth="1"/>
    <col min="4" max="4" width="10.5546875" style="12" customWidth="1"/>
    <col min="5" max="5" width="19.5546875" style="24" customWidth="1"/>
    <col min="6" max="6" width="11.6640625" style="24" hidden="1" customWidth="1"/>
    <col min="7" max="7" width="12.6640625" style="24" customWidth="1"/>
    <col min="8" max="8" width="12.6640625" style="24" hidden="1" customWidth="1"/>
    <col min="9" max="9" width="10.6640625" style="12" customWidth="1"/>
    <col min="10" max="10" width="14.88671875" style="5" customWidth="1"/>
    <col min="11" max="16384" width="9.109375" style="5"/>
  </cols>
  <sheetData>
    <row r="1" spans="1:12" s="16" customFormat="1" ht="3.75" customHeight="1">
      <c r="B1" s="33"/>
      <c r="C1" s="29"/>
      <c r="D1" s="10"/>
      <c r="E1" s="23"/>
      <c r="F1" s="23"/>
      <c r="G1" s="23"/>
      <c r="H1" s="23"/>
      <c r="I1" s="10"/>
    </row>
    <row r="2" spans="1:12" ht="33" customHeight="1">
      <c r="A2" s="16"/>
      <c r="B2" s="70" t="str">
        <f>oknCompanyName</f>
        <v>Chinese Software Professional Association (CSPA)</v>
      </c>
      <c r="C2" s="30"/>
      <c r="G2" s="47"/>
      <c r="H2" s="47"/>
      <c r="I2" s="10"/>
      <c r="J2" s="16"/>
      <c r="K2" s="16"/>
      <c r="L2" s="16"/>
    </row>
    <row r="3" spans="1:12">
      <c r="A3" s="16"/>
      <c r="B3" s="34" t="str">
        <f>oknCompanyAddress</f>
        <v>P.O. Box 700249</v>
      </c>
      <c r="G3" s="23"/>
      <c r="H3" s="23"/>
      <c r="I3" s="10"/>
      <c r="J3" s="16"/>
      <c r="K3" s="16"/>
      <c r="L3" s="16"/>
    </row>
    <row r="4" spans="1:12">
      <c r="A4" s="16"/>
      <c r="B4" s="34" t="str">
        <f>oknCompanyCityStateZip</f>
        <v>San Jose, CA 95170-0249</v>
      </c>
      <c r="G4" s="48"/>
      <c r="H4" s="48"/>
      <c r="I4" s="10"/>
      <c r="J4" s="16"/>
      <c r="K4" s="16"/>
      <c r="L4" s="16"/>
    </row>
    <row r="5" spans="1:12">
      <c r="A5" s="16"/>
      <c r="B5" s="34" t="str">
        <f>oknCompanyContact</f>
        <v>650 489-2772 / president@cspa.com / www.cspa.com</v>
      </c>
      <c r="G5" s="23"/>
      <c r="H5" s="23"/>
      <c r="I5" s="10"/>
      <c r="J5" s="16"/>
      <c r="K5" s="16"/>
      <c r="L5" s="16"/>
    </row>
    <row r="6" spans="1:12" ht="12.75" customHeight="1">
      <c r="A6" s="16"/>
      <c r="E6" s="46"/>
      <c r="G6" s="23"/>
      <c r="H6" s="23"/>
      <c r="I6" s="10"/>
      <c r="J6" s="16"/>
      <c r="K6" s="16"/>
      <c r="L6" s="16"/>
    </row>
    <row r="7" spans="1:12" ht="12.75" customHeight="1">
      <c r="A7" s="16"/>
      <c r="B7" s="49" t="s">
        <v>34</v>
      </c>
      <c r="G7" s="23"/>
      <c r="H7" s="23"/>
      <c r="I7" s="10"/>
      <c r="J7" s="16"/>
      <c r="K7" s="16"/>
      <c r="L7" s="16"/>
    </row>
    <row r="8" spans="1:12" ht="12.75" customHeight="1">
      <c r="A8" s="16"/>
      <c r="B8" s="8" t="s">
        <v>30</v>
      </c>
      <c r="C8" s="39"/>
      <c r="G8" s="23"/>
      <c r="H8" s="23"/>
      <c r="I8" s="10"/>
      <c r="J8" s="16"/>
      <c r="K8" s="16"/>
      <c r="L8" s="16"/>
    </row>
    <row r="9" spans="1:12" ht="12.75" customHeight="1">
      <c r="A9" s="16"/>
      <c r="B9" s="8" t="s">
        <v>33</v>
      </c>
      <c r="C9" s="39"/>
      <c r="G9" s="23"/>
      <c r="H9" s="23"/>
      <c r="I9" s="10"/>
      <c r="J9" s="16"/>
      <c r="K9" s="16"/>
      <c r="L9" s="16"/>
    </row>
    <row r="10" spans="1:12" ht="12.75" customHeight="1">
      <c r="A10" s="16"/>
      <c r="I10" s="10"/>
      <c r="J10" s="16"/>
      <c r="K10" s="16"/>
      <c r="L10" s="16"/>
    </row>
    <row r="11" spans="1:12" ht="3" customHeight="1"/>
    <row r="12" spans="1:12" s="12" customFormat="1" ht="15.75" customHeight="1">
      <c r="A12" s="10"/>
      <c r="B12" s="21" t="s">
        <v>64</v>
      </c>
      <c r="C12" s="18" t="s">
        <v>29</v>
      </c>
      <c r="D12" s="17" t="s">
        <v>35</v>
      </c>
      <c r="E12" s="25" t="s">
        <v>68</v>
      </c>
      <c r="F12" s="25" t="s">
        <v>65</v>
      </c>
      <c r="G12" s="25" t="s">
        <v>66</v>
      </c>
      <c r="H12" s="25" t="s">
        <v>96</v>
      </c>
      <c r="I12" s="17" t="s">
        <v>53</v>
      </c>
      <c r="J12" s="17" t="s">
        <v>67</v>
      </c>
      <c r="L12" s="10"/>
    </row>
  </sheetData>
  <phoneticPr fontId="4" type="noConversion"/>
  <printOptions horizontalCentered="1"/>
  <pageMargins left="0.31496062992125989" right="0.31496062992125989" top="0.31496062992125989" bottom="0.31496062992125989" header="0.31496062992125989" footer="0.31496062992125989"/>
  <pageSetup paperSize="9" orientation="portrait" horizontalDpi="96" verticalDpi="96"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E33"/>
  <sheetViews>
    <sheetView showGridLines="0" showRowColHeaders="0" showZeros="0" workbookViewId="0">
      <selection activeCell="B2" sqref="B2"/>
    </sheetView>
  </sheetViews>
  <sheetFormatPr defaultColWidth="9.109375" defaultRowHeight="11.4"/>
  <cols>
    <col min="1" max="1" width="37.44140625" style="5" customWidth="1"/>
    <col min="2" max="2" width="18" style="9" customWidth="1"/>
    <col min="3" max="3" width="9.6640625" style="5" bestFit="1" customWidth="1"/>
    <col min="4" max="4" width="20.88671875" style="5" bestFit="1" customWidth="1"/>
    <col min="5" max="5" width="12.33203125" style="5" bestFit="1" customWidth="1"/>
    <col min="6" max="6" width="15.109375" style="5" bestFit="1" customWidth="1"/>
    <col min="7" max="7" width="18" style="5" bestFit="1" customWidth="1"/>
    <col min="8" max="9" width="16.5546875" style="5" bestFit="1" customWidth="1"/>
    <col min="10" max="10" width="9.6640625" style="5" bestFit="1" customWidth="1"/>
    <col min="11" max="11" width="11" style="5" bestFit="1" customWidth="1"/>
    <col min="12" max="13" width="9.6640625" style="5" bestFit="1" customWidth="1"/>
    <col min="14" max="14" width="7.44140625" style="5" bestFit="1" customWidth="1"/>
    <col min="15" max="16" width="13.33203125" style="5" bestFit="1" customWidth="1"/>
    <col min="17" max="17" width="30.88671875" style="5" bestFit="1" customWidth="1"/>
    <col min="18" max="18" width="11" style="5" bestFit="1" customWidth="1"/>
    <col min="19" max="19" width="19.44140625" style="5" bestFit="1" customWidth="1"/>
    <col min="20" max="20" width="20.88671875" style="5" bestFit="1" customWidth="1"/>
    <col min="21" max="22" width="40.88671875" style="5" bestFit="1" customWidth="1"/>
    <col min="23" max="23" width="26.5546875" style="5" bestFit="1" customWidth="1"/>
    <col min="24" max="24" width="28" style="5" bestFit="1" customWidth="1"/>
    <col min="25" max="16384" width="9.109375" style="5"/>
  </cols>
  <sheetData>
    <row r="1" spans="1:5" ht="13.2">
      <c r="A1" s="71" t="s">
        <v>100</v>
      </c>
      <c r="B1" s="72" t="s">
        <v>102</v>
      </c>
    </row>
    <row r="2" spans="1:5" ht="13.2">
      <c r="A2" s="71" t="s">
        <v>101</v>
      </c>
      <c r="B2" s="72" t="s">
        <v>103</v>
      </c>
    </row>
    <row r="5" spans="1:5" ht="13.2">
      <c r="A5" s="5" t="s">
        <v>4</v>
      </c>
      <c r="B5" s="7" t="s">
        <v>60</v>
      </c>
    </row>
    <row r="6" spans="1:5">
      <c r="A6" s="5" t="s">
        <v>5</v>
      </c>
      <c r="B6" s="8" t="s">
        <v>127</v>
      </c>
    </row>
    <row r="7" spans="1:5">
      <c r="A7" s="5" t="s">
        <v>8</v>
      </c>
      <c r="B7" s="9">
        <v>2</v>
      </c>
      <c r="D7" s="5" t="s">
        <v>9</v>
      </c>
      <c r="E7" s="5" t="s">
        <v>10</v>
      </c>
    </row>
    <row r="8" spans="1:5">
      <c r="A8" s="5" t="s">
        <v>11</v>
      </c>
      <c r="B8" s="9">
        <v>1</v>
      </c>
    </row>
    <row r="9" spans="1:5">
      <c r="A9" s="5" t="s">
        <v>12</v>
      </c>
      <c r="B9" s="9">
        <v>0</v>
      </c>
    </row>
    <row r="10" spans="1:5">
      <c r="A10" s="5" t="s">
        <v>13</v>
      </c>
      <c r="B10" s="9">
        <v>1</v>
      </c>
    </row>
    <row r="11" spans="1:5">
      <c r="A11" s="5" t="s">
        <v>14</v>
      </c>
      <c r="B11" s="9">
        <v>1</v>
      </c>
    </row>
    <row r="12" spans="1:5">
      <c r="A12" s="5" t="s">
        <v>15</v>
      </c>
      <c r="B12" s="9">
        <v>1</v>
      </c>
    </row>
    <row r="13" spans="1:5">
      <c r="A13" s="5" t="s">
        <v>16</v>
      </c>
    </row>
    <row r="14" spans="1:5" ht="13.2">
      <c r="A14" t="s">
        <v>17</v>
      </c>
      <c r="B14" s="9">
        <v>0</v>
      </c>
    </row>
    <row r="15" spans="1:5">
      <c r="A15" s="5" t="s">
        <v>18</v>
      </c>
      <c r="B15" s="9" t="s">
        <v>95</v>
      </c>
    </row>
    <row r="16" spans="1:5">
      <c r="A16" s="5" t="s">
        <v>19</v>
      </c>
      <c r="B16" s="9">
        <v>1</v>
      </c>
    </row>
    <row r="17" spans="1:2">
      <c r="A17" s="5" t="s">
        <v>22</v>
      </c>
      <c r="B17" s="9">
        <v>1</v>
      </c>
    </row>
    <row r="18" spans="1:2">
      <c r="A18" s="5" t="s">
        <v>20</v>
      </c>
      <c r="B18" s="9">
        <v>1</v>
      </c>
    </row>
    <row r="19" spans="1:2">
      <c r="A19" s="5" t="s">
        <v>21</v>
      </c>
      <c r="B19" s="9">
        <v>12</v>
      </c>
    </row>
    <row r="20" spans="1:2">
      <c r="A20" s="5" t="s">
        <v>62</v>
      </c>
      <c r="B20" s="9">
        <v>0</v>
      </c>
    </row>
    <row r="22" spans="1:2">
      <c r="A22" s="5" t="s">
        <v>63</v>
      </c>
      <c r="B22" s="9">
        <v>0</v>
      </c>
    </row>
    <row r="23" spans="1:2">
      <c r="B23" s="9" t="s">
        <v>123</v>
      </c>
    </row>
    <row r="25" spans="1:2">
      <c r="A25" s="5" t="s">
        <v>98</v>
      </c>
      <c r="B25" s="9">
        <v>0</v>
      </c>
    </row>
    <row r="30" spans="1:2">
      <c r="B30" s="9">
        <v>1</v>
      </c>
    </row>
    <row r="33" spans="2:2">
      <c r="B33" s="9">
        <v>2</v>
      </c>
    </row>
  </sheetData>
  <phoneticPr fontId="4" type="noConversion"/>
  <hyperlinks>
    <hyperlink ref="B1" r:id="rId1"/>
    <hyperlink ref="B2" r:id="rId2"/>
  </hyperlinks>
  <pageMargins left="0.75" right="0.75" top="1" bottom="1" header="0.5" footer="0.5"/>
  <pageSetup paperSize="9" orientation="portrait" horizontalDpi="96" verticalDpi="96" r:id="rId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264</vt:i4>
      </vt:variant>
    </vt:vector>
  </HeadingPairs>
  <TitlesOfParts>
    <vt:vector size="271" baseType="lpstr">
      <vt:lpstr>Invoice</vt:lpstr>
      <vt:lpstr>Sales Report</vt:lpstr>
      <vt:lpstr>Customer Report</vt:lpstr>
      <vt:lpstr>Product Report</vt:lpstr>
      <vt:lpstr>Customer Statement</vt:lpstr>
      <vt:lpstr>Sales Rep. Report</vt:lpstr>
      <vt:lpstr>Payment Report</vt:lpstr>
      <vt:lpstr>oknBalanceDue</vt:lpstr>
      <vt:lpstr>oknCompanyAddress</vt:lpstr>
      <vt:lpstr>oknCompanyCityStateZip</vt:lpstr>
      <vt:lpstr>oknCompanyContact</vt:lpstr>
      <vt:lpstr>oknCompanyName</vt:lpstr>
      <vt:lpstr>oknCost_1</vt:lpstr>
      <vt:lpstr>oknCost_10</vt:lpstr>
      <vt:lpstr>oknCost_11</vt:lpstr>
      <vt:lpstr>oknCost_12</vt:lpstr>
      <vt:lpstr>oknCost_2</vt:lpstr>
      <vt:lpstr>oknCost_3</vt:lpstr>
      <vt:lpstr>oknCost_4</vt:lpstr>
      <vt:lpstr>oknCost_5</vt:lpstr>
      <vt:lpstr>oknCost_6</vt:lpstr>
      <vt:lpstr>oknCost_7</vt:lpstr>
      <vt:lpstr>oknCost_8</vt:lpstr>
      <vt:lpstr>oknCost_9</vt:lpstr>
      <vt:lpstr>oknCsDateFrom</vt:lpstr>
      <vt:lpstr>oknCsDateTo</vt:lpstr>
      <vt:lpstr>oknCsHdrAddress</vt:lpstr>
      <vt:lpstr>oknCsHdrBalanceCurrent</vt:lpstr>
      <vt:lpstr>oknCsHdrBalanceForward</vt:lpstr>
      <vt:lpstr>oknCsHdrCityStateZip</vt:lpstr>
      <vt:lpstr>oknCsHdrCountry</vt:lpstr>
      <vt:lpstr>oknCsHdrCustomerID</vt:lpstr>
      <vt:lpstr>oknCsHdrCustomerName</vt:lpstr>
      <vt:lpstr>oknCsHdrInvoiceTotal</vt:lpstr>
      <vt:lpstr>oknCsHdrPaymentTotal</vt:lpstr>
      <vt:lpstr>oknCsHdrPhone</vt:lpstr>
      <vt:lpstr>oknCsStatementAmount</vt:lpstr>
      <vt:lpstr>oknCsStatementBalance</vt:lpstr>
      <vt:lpstr>oknCsStatementDate</vt:lpstr>
      <vt:lpstr>oknCsStatementDesc</vt:lpstr>
      <vt:lpstr>oknCsStatementDocID</vt:lpstr>
      <vt:lpstr>oknCsStatementDueDate</vt:lpstr>
      <vt:lpstr>oknCsStatementStatus</vt:lpstr>
      <vt:lpstr>oknCustomerContact_1</vt:lpstr>
      <vt:lpstr>oknCustomerContact_10</vt:lpstr>
      <vt:lpstr>oknCustomerContact_11</vt:lpstr>
      <vt:lpstr>oknCustomerContact_12</vt:lpstr>
      <vt:lpstr>oknCustomerContact_2</vt:lpstr>
      <vt:lpstr>oknCustomerContact_3</vt:lpstr>
      <vt:lpstr>oknCustomerContact_4</vt:lpstr>
      <vt:lpstr>oknCustomerContact_5</vt:lpstr>
      <vt:lpstr>oknCustomerContact_6</vt:lpstr>
      <vt:lpstr>oknCustomerContact_7</vt:lpstr>
      <vt:lpstr>oknCustomerContact_8</vt:lpstr>
      <vt:lpstr>oknCustomerContact_9</vt:lpstr>
      <vt:lpstr>oknCustomerName_1</vt:lpstr>
      <vt:lpstr>oknCustomerName_10</vt:lpstr>
      <vt:lpstr>oknCustomerName_11</vt:lpstr>
      <vt:lpstr>oknCustomerName_12</vt:lpstr>
      <vt:lpstr>oknCustomerName_2</vt:lpstr>
      <vt:lpstr>oknCustomerName_3</vt:lpstr>
      <vt:lpstr>oknCustomerName_4</vt:lpstr>
      <vt:lpstr>oknCustomerName_5</vt:lpstr>
      <vt:lpstr>oknCustomerName_6</vt:lpstr>
      <vt:lpstr>oknCustomerName_7</vt:lpstr>
      <vt:lpstr>oknCustomerName_8</vt:lpstr>
      <vt:lpstr>oknCustomerName_9</vt:lpstr>
      <vt:lpstr>oknDatabaseName</vt:lpstr>
      <vt:lpstr>oknDiscountAmount</vt:lpstr>
      <vt:lpstr>oknDueDate</vt:lpstr>
      <vt:lpstr>oknInvoiceDate</vt:lpstr>
      <vt:lpstr>oknInvoiceID</vt:lpstr>
      <vt:lpstr>oknLineTotal_1</vt:lpstr>
      <vt:lpstr>oknLineTotal_10</vt:lpstr>
      <vt:lpstr>oknLineTotal_11</vt:lpstr>
      <vt:lpstr>oknLineTotal_12</vt:lpstr>
      <vt:lpstr>oknLineTotal_2</vt:lpstr>
      <vt:lpstr>oknLineTotal_3</vt:lpstr>
      <vt:lpstr>oknLineTotal_4</vt:lpstr>
      <vt:lpstr>oknLineTotal_5</vt:lpstr>
      <vt:lpstr>oknLineTotal_6</vt:lpstr>
      <vt:lpstr>oknLineTotal_7</vt:lpstr>
      <vt:lpstr>oknLineTotal_8</vt:lpstr>
      <vt:lpstr>oknLineTotal_9</vt:lpstr>
      <vt:lpstr>oknLineTotalTaxable</vt:lpstr>
      <vt:lpstr>oknOrderID</vt:lpstr>
      <vt:lpstr>oknPaymentAmount</vt:lpstr>
      <vt:lpstr>oknPaymentCreatedDate</vt:lpstr>
      <vt:lpstr>oknPaymentDetail</vt:lpstr>
      <vt:lpstr>oknPaymentNotes</vt:lpstr>
      <vt:lpstr>oknPaymentPaymentTerm</vt:lpstr>
      <vt:lpstr>oknPayments</vt:lpstr>
      <vt:lpstr>oknPaymentTerm</vt:lpstr>
      <vt:lpstr>oknPaymentTotalApplied</vt:lpstr>
      <vt:lpstr>oknPrAmount</vt:lpstr>
      <vt:lpstr>oknPrCheckNumber</vt:lpstr>
      <vt:lpstr>oknPrCreatedDate</vt:lpstr>
      <vt:lpstr>oknPrDateFrom</vt:lpstr>
      <vt:lpstr>oknPrDateTo</vt:lpstr>
      <vt:lpstr>oknPrice_1</vt:lpstr>
      <vt:lpstr>oknPrice_10</vt:lpstr>
      <vt:lpstr>oknPrice_11</vt:lpstr>
      <vt:lpstr>oknPrice_12</vt:lpstr>
      <vt:lpstr>oknPrice_2</vt:lpstr>
      <vt:lpstr>oknPrice_3</vt:lpstr>
      <vt:lpstr>oknPrice_4</vt:lpstr>
      <vt:lpstr>oknPrice_5</vt:lpstr>
      <vt:lpstr>oknPrice_6</vt:lpstr>
      <vt:lpstr>oknPrice_7</vt:lpstr>
      <vt:lpstr>oknPrice_8</vt:lpstr>
      <vt:lpstr>oknPrice_9</vt:lpstr>
      <vt:lpstr>oknPrInvoiceID</vt:lpstr>
      <vt:lpstr>oknPrNotes</vt:lpstr>
      <vt:lpstr>oknProductID_1</vt:lpstr>
      <vt:lpstr>oknProductID_10</vt:lpstr>
      <vt:lpstr>oknProductID_11</vt:lpstr>
      <vt:lpstr>oknProductID_12</vt:lpstr>
      <vt:lpstr>oknProductID_2</vt:lpstr>
      <vt:lpstr>oknProductID_3</vt:lpstr>
      <vt:lpstr>oknProductID_4</vt:lpstr>
      <vt:lpstr>oknProductID_5</vt:lpstr>
      <vt:lpstr>oknProductID_6</vt:lpstr>
      <vt:lpstr>oknProductID_7</vt:lpstr>
      <vt:lpstr>oknProductID_8</vt:lpstr>
      <vt:lpstr>oknProductID_9</vt:lpstr>
      <vt:lpstr>oknProductName_1</vt:lpstr>
      <vt:lpstr>oknProductName_10</vt:lpstr>
      <vt:lpstr>oknProductName_11</vt:lpstr>
      <vt:lpstr>oknProductName_12</vt:lpstr>
      <vt:lpstr>oknProductName_2</vt:lpstr>
      <vt:lpstr>oknProductName_3</vt:lpstr>
      <vt:lpstr>oknProductName_4</vt:lpstr>
      <vt:lpstr>oknProductName_5</vt:lpstr>
      <vt:lpstr>oknProductName_6</vt:lpstr>
      <vt:lpstr>oknProductName_7</vt:lpstr>
      <vt:lpstr>oknProductName_8</vt:lpstr>
      <vt:lpstr>oknProductName_9</vt:lpstr>
      <vt:lpstr>oknPrPaymentTerm</vt:lpstr>
      <vt:lpstr>oknPrTotalApplied</vt:lpstr>
      <vt:lpstr>oknPrWhoID</vt:lpstr>
      <vt:lpstr>oknPrWhoName</vt:lpstr>
      <vt:lpstr>oknQuantity_1</vt:lpstr>
      <vt:lpstr>oknQuantity_10</vt:lpstr>
      <vt:lpstr>oknQuantity_11</vt:lpstr>
      <vt:lpstr>oknQuantity_12</vt:lpstr>
      <vt:lpstr>oknQuantity_2</vt:lpstr>
      <vt:lpstr>oknQuantity_3</vt:lpstr>
      <vt:lpstr>oknQuantity_4</vt:lpstr>
      <vt:lpstr>oknQuantity_5</vt:lpstr>
      <vt:lpstr>oknQuantity_6</vt:lpstr>
      <vt:lpstr>oknQuantity_7</vt:lpstr>
      <vt:lpstr>oknQuantity_8</vt:lpstr>
      <vt:lpstr>oknQuantity_9</vt:lpstr>
      <vt:lpstr>oknRcBalanceDue</vt:lpstr>
      <vt:lpstr>oknRcDateFrom</vt:lpstr>
      <vt:lpstr>oknRcDateTo</vt:lpstr>
      <vt:lpstr>oknRcDueDate</vt:lpstr>
      <vt:lpstr>oknRcInvoiceCost</vt:lpstr>
      <vt:lpstr>oknRcInvoiceDate</vt:lpstr>
      <vt:lpstr>oknRcInvoiceID</vt:lpstr>
      <vt:lpstr>oknRcOrderID</vt:lpstr>
      <vt:lpstr>oknRcPayments</vt:lpstr>
      <vt:lpstr>oknRcPaymentTerm</vt:lpstr>
      <vt:lpstr>oknRcSalesRepName</vt:lpstr>
      <vt:lpstr>oknRcShippingCost</vt:lpstr>
      <vt:lpstr>oknRcSubtotal</vt:lpstr>
      <vt:lpstr>oknRcTax1</vt:lpstr>
      <vt:lpstr>oknRcTax2</vt:lpstr>
      <vt:lpstr>oknRcTotal</vt:lpstr>
      <vt:lpstr>oknRcWhoID</vt:lpstr>
      <vt:lpstr>oknRcWhoName</vt:lpstr>
      <vt:lpstr>oknRpCost</vt:lpstr>
      <vt:lpstr>oknRpCustomerContact</vt:lpstr>
      <vt:lpstr>oknRpCustomerName</vt:lpstr>
      <vt:lpstr>oknRpDateFrom</vt:lpstr>
      <vt:lpstr>oknRpDateTo</vt:lpstr>
      <vt:lpstr>oknRpInvoiceDate</vt:lpstr>
      <vt:lpstr>oknRpInvoiceID</vt:lpstr>
      <vt:lpstr>oknRpLineTotal</vt:lpstr>
      <vt:lpstr>oknRpPrice</vt:lpstr>
      <vt:lpstr>oknRpProductID</vt:lpstr>
      <vt:lpstr>oknRpProductName</vt:lpstr>
      <vt:lpstr>oknRpQuantity</vt:lpstr>
      <vt:lpstr>oknRrBalanceDue</vt:lpstr>
      <vt:lpstr>oknRrDateFrom</vt:lpstr>
      <vt:lpstr>oknRrDateTo</vt:lpstr>
      <vt:lpstr>oknRrDueDate</vt:lpstr>
      <vt:lpstr>oknRrInvoiceCost</vt:lpstr>
      <vt:lpstr>oknRrInvoiceDate</vt:lpstr>
      <vt:lpstr>oknRrInvoiceID</vt:lpstr>
      <vt:lpstr>oknRrOrderID</vt:lpstr>
      <vt:lpstr>oknRrPayments</vt:lpstr>
      <vt:lpstr>oknRrSalesRepName</vt:lpstr>
      <vt:lpstr>oknRrShippingCost</vt:lpstr>
      <vt:lpstr>oknRrSubtotal</vt:lpstr>
      <vt:lpstr>oknRrTax1</vt:lpstr>
      <vt:lpstr>oknRrTax2</vt:lpstr>
      <vt:lpstr>oknRrTotal</vt:lpstr>
      <vt:lpstr>oknRsBalanceDue</vt:lpstr>
      <vt:lpstr>oknRsDateFrom</vt:lpstr>
      <vt:lpstr>oknRsDateTo</vt:lpstr>
      <vt:lpstr>oknRsDueDate</vt:lpstr>
      <vt:lpstr>oknRsInvoiceCost</vt:lpstr>
      <vt:lpstr>oknRsInvoiceDate</vt:lpstr>
      <vt:lpstr>oknRsInvoiceID</vt:lpstr>
      <vt:lpstr>oknRsOrderID</vt:lpstr>
      <vt:lpstr>oknRsPayments</vt:lpstr>
      <vt:lpstr>oknRsPaymentTerm</vt:lpstr>
      <vt:lpstr>oknRsSalesRepName</vt:lpstr>
      <vt:lpstr>oknRsShippingCost</vt:lpstr>
      <vt:lpstr>oknRsSubTotal</vt:lpstr>
      <vt:lpstr>oknRsTax1</vt:lpstr>
      <vt:lpstr>oknRsTax2</vt:lpstr>
      <vt:lpstr>oknRsTotal</vt:lpstr>
      <vt:lpstr>oknRsWhoName</vt:lpstr>
      <vt:lpstr>oknRsYearMonth</vt:lpstr>
      <vt:lpstr>oknSalesRepName</vt:lpstr>
      <vt:lpstr>oknShipAddress</vt:lpstr>
      <vt:lpstr>oknShipCityStateZip</vt:lpstr>
      <vt:lpstr>oknShipContact</vt:lpstr>
      <vt:lpstr>oknShipCountry</vt:lpstr>
      <vt:lpstr>oknShipDate</vt:lpstr>
      <vt:lpstr>oknShipName</vt:lpstr>
      <vt:lpstr>oknShippingCost</vt:lpstr>
      <vt:lpstr>oknShipVia</vt:lpstr>
      <vt:lpstr>oknShipZipPostcode</vt:lpstr>
      <vt:lpstr>oknStatus</vt:lpstr>
      <vt:lpstr>oknSubTotal</vt:lpstr>
      <vt:lpstr>oknTax1</vt:lpstr>
      <vt:lpstr>oknTax1Name</vt:lpstr>
      <vt:lpstr>oknTax1Rate</vt:lpstr>
      <vt:lpstr>oknTax1RateDefault</vt:lpstr>
      <vt:lpstr>oknTax2IsAppliedToTax1</vt:lpstr>
      <vt:lpstr>oknTax2RateDefault</vt:lpstr>
      <vt:lpstr>oknTaxable_1</vt:lpstr>
      <vt:lpstr>oknTaxable_10</vt:lpstr>
      <vt:lpstr>oknTaxable_11</vt:lpstr>
      <vt:lpstr>oknTaxable_12</vt:lpstr>
      <vt:lpstr>oknTaxable_2</vt:lpstr>
      <vt:lpstr>oknTaxable_3</vt:lpstr>
      <vt:lpstr>oknTaxable_4</vt:lpstr>
      <vt:lpstr>oknTaxable_5</vt:lpstr>
      <vt:lpstr>oknTaxable_6</vt:lpstr>
      <vt:lpstr>oknTaxable_7</vt:lpstr>
      <vt:lpstr>oknTaxable_8</vt:lpstr>
      <vt:lpstr>oknTaxable_9</vt:lpstr>
      <vt:lpstr>oknTaxTotalIncludingShippingCost</vt:lpstr>
      <vt:lpstr>oknTaxType</vt:lpstr>
      <vt:lpstr>oknTotal</vt:lpstr>
      <vt:lpstr>oknWhoAddress</vt:lpstr>
      <vt:lpstr>oknWhoCityStateZip</vt:lpstr>
      <vt:lpstr>oknWhoCountry</vt:lpstr>
      <vt:lpstr>oknWhoEmail</vt:lpstr>
      <vt:lpstr>oknWhoID</vt:lpstr>
      <vt:lpstr>oknWhoName</vt:lpstr>
      <vt:lpstr>oknWhoPhone</vt:lpstr>
      <vt:lpstr>oknWhoZipPostcode</vt:lpstr>
      <vt:lpstr>'Customer Report'!Print_Area</vt:lpstr>
      <vt:lpstr>'Customer Statement'!Print_Area</vt:lpstr>
      <vt:lpstr>Invoice!Print_Area</vt:lpstr>
      <vt:lpstr>'Payment Report'!Print_Area</vt:lpstr>
      <vt:lpstr>'Product Report'!Print_Area</vt:lpstr>
      <vt:lpstr>'Sales Rep. Report'!Print_Area</vt:lpstr>
      <vt:lpstr>'Sales Report'!Print_Area</vt:lpstr>
      <vt:lpstr>'Customer Report'!Print_Titles</vt:lpstr>
      <vt:lpstr>'Customer Statement'!Print_Titles</vt:lpstr>
      <vt:lpstr>Invoice!Print_Titles</vt:lpstr>
      <vt:lpstr>'Payment Report'!Print_Titles</vt:lpstr>
      <vt:lpstr>'Product Report'!Print_Titles</vt:lpstr>
      <vt:lpstr>'Sales Rep. Report'!Print_Titles</vt:lpstr>
      <vt:lpstr>'Sales Report'!Print_Titles</vt:lpstr>
    </vt:vector>
  </TitlesOfParts>
  <Manager>'Simple Invoicing Sample - Customer Name on Product Report' Manager: http://www.office-kit.com/</Manager>
  <Company>'Simple Invoicing Sample - Customer Name on Product Report' Company: http://www.uniformsoft.com/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Simple Sample - Customer Name on Product Report (Free Edition)</dc:title>
  <dc:subject>"Simple Sample - Customer Name on Product Report" summary: The default product report contains fields defined in the &amp;quot;Invoice Body&amp;quot; database table. This simple invoice template sample demonstrates how to add fields in the &amp;quot;Customer&amp;quot; or &amp;quot;Invoice Header&amp;quot; database tables to the &amp;quot;Product&amp;quot; report by using custom fields.</dc:subject>
  <dc:creator>'Simple Invoicing Sample - Customer Name on Product Report' Author: http://www.invoicingtemplate.com/</dc:creator>
  <dc:description>The comment for 'Simple Sample - Customer Name on Product Report'_x000d_
'Simple Invoicing Sample - Customer Name on Product Report' is now published on http://www.invoicingtemplate.com/. Please visit http://www.invoicingtemplate.com/ for detailed documents on this free invoice template. This is the freeware version of 'Simple Sample - Customer Name on Product Report'.  A more powerful version that works with Uniform Invoice Software can also be found at http://www.invoicingtemplate.com/. Here is the description for Simple Invoicing Sample - Customer Name on Product Report  captured from http://www.invoicingtemplate.com/:_x000d_
_x000d_
The default product report contains fields defined in the &amp;quot;Invoice Body&amp;quot; database table. This simple invoice template sample demonstrates how to add fields in the &amp;quot;Customer&amp;quot; or &amp;quot;Invoice Header&amp;quot; database tables to the &amp;quot;Product&amp;quot; report by using custom fields.Uniform Invoice Software support custom fields or user-defined fields, which is a unique feature that allows you to add new fields to the backend database as well as to the invoice form. Simple Sample - Customer Name on Product Report uses custom fields to implement the features that are not available in the default sales invoice template. With the support for custom fields in the database, Uniform Invoice Software has the ability to manipulate the newly added fields in database, includes adding them to reports. With the support for custom fields in the Excel worksheet, Uniform Invoice Software has the ability to create the relationship between fields - for example, one field should be the sum of the other fields, or the value of one field should be calculated only when another field value equals a certain value. _x000d_
            The support for custom fields makes it possible for even an end user who does not know programming at all, could add new features to her/his invoicing creator such as Simple Sample - Customer Name on Product Report without writing one line of programming code. For example, in this tax invoicing template named Mixed Tax</dc:description>
  <cp:lastModifiedBy>Wing Mak</cp:lastModifiedBy>
  <cp:lastPrinted>2017-07-18T05:21:02Z</cp:lastPrinted>
  <dcterms:created xsi:type="dcterms:W3CDTF">2000-07-27T22:24:14Z</dcterms:created>
  <dcterms:modified xsi:type="dcterms:W3CDTF">2017-07-18T05:21:13Z</dcterms:modified>
  <cp:category>Simple Sample - Customer Name on Product Report, Simple Invoicing Sample - Customer Name on Product Report, invoice template, free invoice template, billing format, blank invoice template</cp:category>
</cp:coreProperties>
</file>