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willia/Developer/COVID-19/csse_covid_19_data/csse_covid_19_time_series/"/>
    </mc:Choice>
  </mc:AlternateContent>
  <xr:revisionPtr revIDLastSave="0" documentId="13_ncr:1_{B8A087D4-6E28-684A-B07C-7670B943CB47}" xr6:coauthVersionLast="45" xr6:coauthVersionMax="45" xr10:uidLastSave="{00000000-0000-0000-0000-000000000000}"/>
  <bookViews>
    <workbookView xWindow="20" yWindow="940" windowWidth="28040" windowHeight="17040" activeTab="1" xr2:uid="{00000000-000D-0000-FFFF-FFFF00000000}"/>
  </bookViews>
  <sheets>
    <sheet name="time_series_19-covid-Confirmed" sheetId="1" r:id="rId1"/>
    <sheet name="Sheet1" sheetId="2" r:id="rId2"/>
  </sheets>
  <definedNames>
    <definedName name="_xlnm._FilterDatabase" localSheetId="1" hidden="1">Sheet1!$A$1:$BI$476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493" i="2" l="1"/>
  <c r="BO499" i="2"/>
  <c r="BO498" i="2"/>
  <c r="J492" i="2"/>
  <c r="K492" i="2"/>
  <c r="L492" i="2"/>
  <c r="BN497" i="2"/>
  <c r="BM497" i="2"/>
  <c r="BL497" i="2"/>
  <c r="BN492" i="2"/>
  <c r="BM492" i="2"/>
  <c r="BL492" i="2"/>
  <c r="BK492" i="2"/>
  <c r="BJ492" i="2"/>
  <c r="BI492" i="2"/>
  <c r="BH492" i="2"/>
  <c r="BG492" i="2"/>
  <c r="BF492" i="2"/>
  <c r="BE492" i="2"/>
  <c r="BD492" i="2"/>
  <c r="BC492" i="2"/>
  <c r="BB492" i="2"/>
  <c r="BA492" i="2"/>
  <c r="AZ492" i="2"/>
  <c r="AY492" i="2"/>
  <c r="AX492" i="2"/>
  <c r="AW492" i="2"/>
  <c r="AV492" i="2"/>
  <c r="AU492" i="2"/>
  <c r="AT492" i="2"/>
  <c r="AS492" i="2"/>
  <c r="AR492" i="2"/>
  <c r="AQ492" i="2"/>
  <c r="AP492" i="2"/>
  <c r="AO492" i="2"/>
  <c r="AN492" i="2"/>
  <c r="AM492" i="2"/>
  <c r="AL492" i="2"/>
  <c r="AK492" i="2"/>
  <c r="AJ492" i="2"/>
  <c r="AI492" i="2"/>
  <c r="AH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BL494" i="2"/>
  <c r="BL493" i="2"/>
  <c r="K491" i="2" l="1"/>
  <c r="L491" i="2" s="1"/>
  <c r="M491" i="2" s="1"/>
  <c r="N491" i="2" s="1"/>
  <c r="O491" i="2" s="1"/>
  <c r="P491" i="2" s="1"/>
  <c r="Q491" i="2" s="1"/>
  <c r="R491" i="2" s="1"/>
  <c r="S491" i="2" s="1"/>
  <c r="T491" i="2" s="1"/>
  <c r="U491" i="2" s="1"/>
  <c r="V491" i="2" s="1"/>
  <c r="W491" i="2" s="1"/>
  <c r="X491" i="2" s="1"/>
  <c r="Y491" i="2" s="1"/>
  <c r="Z491" i="2" s="1"/>
  <c r="AA491" i="2" s="1"/>
  <c r="AB491" i="2" s="1"/>
  <c r="AC491" i="2" s="1"/>
  <c r="AD491" i="2" s="1"/>
  <c r="AE491" i="2" s="1"/>
  <c r="AF491" i="2" s="1"/>
  <c r="AG491" i="2" s="1"/>
  <c r="AH491" i="2" s="1"/>
  <c r="AI491" i="2" s="1"/>
  <c r="AJ491" i="2" s="1"/>
  <c r="AK491" i="2" s="1"/>
  <c r="AL491" i="2" s="1"/>
  <c r="AM491" i="2" s="1"/>
  <c r="AN491" i="2" s="1"/>
  <c r="AO491" i="2" s="1"/>
  <c r="AP491" i="2" s="1"/>
  <c r="AQ491" i="2" s="1"/>
  <c r="AR491" i="2" s="1"/>
  <c r="AS491" i="2" s="1"/>
  <c r="AT491" i="2" s="1"/>
  <c r="AU491" i="2" s="1"/>
  <c r="AV491" i="2" s="1"/>
  <c r="AW491" i="2" s="1"/>
  <c r="AX491" i="2" s="1"/>
  <c r="AY491" i="2" s="1"/>
  <c r="AZ491" i="2" s="1"/>
  <c r="BA491" i="2" s="1"/>
  <c r="BB491" i="2" s="1"/>
  <c r="BC491" i="2" s="1"/>
  <c r="BD491" i="2" s="1"/>
  <c r="BE491" i="2" s="1"/>
  <c r="BF491" i="2" s="1"/>
  <c r="BG491" i="2" s="1"/>
  <c r="BH491" i="2" s="1"/>
  <c r="BI491" i="2" s="1"/>
  <c r="BJ491" i="2" s="1"/>
  <c r="BK491" i="2" s="1"/>
  <c r="BL491" i="2" s="1"/>
  <c r="BK489" i="2"/>
  <c r="BJ489" i="2"/>
  <c r="BJ497" i="2" s="1"/>
  <c r="BK493" i="2"/>
  <c r="BK494" i="2" s="1"/>
  <c r="BL498" i="2" l="1"/>
  <c r="BL499" i="2" s="1"/>
  <c r="BK497" i="2"/>
  <c r="BK498" i="2"/>
  <c r="BK499" i="2" s="1"/>
  <c r="P496" i="2"/>
  <c r="X496" i="2"/>
  <c r="AF496" i="2"/>
  <c r="AN496" i="2"/>
  <c r="AV496" i="2"/>
  <c r="BD496" i="2"/>
  <c r="Q496" i="2"/>
  <c r="AG496" i="2"/>
  <c r="AX496" i="2"/>
  <c r="J496" i="2"/>
  <c r="BM491" i="2"/>
  <c r="BL496" i="2"/>
  <c r="Y496" i="2"/>
  <c r="AO496" i="2"/>
  <c r="AW496" i="2"/>
  <c r="BE496" i="2"/>
  <c r="R496" i="2"/>
  <c r="Z496" i="2"/>
  <c r="AH496" i="2"/>
  <c r="AP496" i="2"/>
  <c r="BF496" i="2"/>
  <c r="K496" i="2"/>
  <c r="S496" i="2"/>
  <c r="AA496" i="2"/>
  <c r="AI496" i="2"/>
  <c r="AQ496" i="2"/>
  <c r="AY496" i="2"/>
  <c r="BG496" i="2"/>
  <c r="L496" i="2"/>
  <c r="T496" i="2"/>
  <c r="AB496" i="2"/>
  <c r="AJ496" i="2"/>
  <c r="AR496" i="2"/>
  <c r="AZ496" i="2"/>
  <c r="BH496" i="2"/>
  <c r="M496" i="2"/>
  <c r="U496" i="2"/>
  <c r="AC496" i="2"/>
  <c r="AK496" i="2"/>
  <c r="AS496" i="2"/>
  <c r="BA496" i="2"/>
  <c r="BI496" i="2"/>
  <c r="N496" i="2"/>
  <c r="V496" i="2"/>
  <c r="AD496" i="2"/>
  <c r="AL496" i="2"/>
  <c r="AT496" i="2"/>
  <c r="BB496" i="2"/>
  <c r="BJ496" i="2"/>
  <c r="O496" i="2"/>
  <c r="W496" i="2"/>
  <c r="AE496" i="2"/>
  <c r="AM496" i="2"/>
  <c r="AU496" i="2"/>
  <c r="BC496" i="2"/>
  <c r="BK496" i="2"/>
  <c r="BJ493" i="2"/>
  <c r="BJ494" i="2" s="1"/>
  <c r="BN491" i="2" l="1"/>
  <c r="BN496" i="2" s="1"/>
  <c r="BM496" i="2"/>
  <c r="BI498" i="2"/>
  <c r="BI499" i="2" s="1"/>
  <c r="BH498" i="2"/>
  <c r="BH499" i="2" s="1"/>
  <c r="BC498" i="2"/>
  <c r="BC499" i="2" s="1"/>
  <c r="BB498" i="2"/>
  <c r="BB499" i="2" s="1"/>
  <c r="BA498" i="2"/>
  <c r="BA499" i="2" s="1"/>
  <c r="AZ498" i="2"/>
  <c r="AZ499" i="2" s="1"/>
  <c r="AU498" i="2"/>
  <c r="AU499" i="2" s="1"/>
  <c r="AT498" i="2"/>
  <c r="AT499" i="2" s="1"/>
  <c r="AS498" i="2"/>
  <c r="AS499" i="2" s="1"/>
  <c r="AR498" i="2"/>
  <c r="AR499" i="2" s="1"/>
  <c r="AM498" i="2"/>
  <c r="AM499" i="2" s="1"/>
  <c r="AL498" i="2"/>
  <c r="AL499" i="2" s="1"/>
  <c r="AK498" i="2"/>
  <c r="AK499" i="2" s="1"/>
  <c r="AJ498" i="2"/>
  <c r="AJ499" i="2" s="1"/>
  <c r="AE498" i="2"/>
  <c r="AE499" i="2" s="1"/>
  <c r="AD498" i="2"/>
  <c r="AD499" i="2" s="1"/>
  <c r="AC498" i="2"/>
  <c r="AC499" i="2" s="1"/>
  <c r="AB498" i="2"/>
  <c r="AB499" i="2" s="1"/>
  <c r="W498" i="2"/>
  <c r="W499" i="2" s="1"/>
  <c r="V498" i="2"/>
  <c r="V499" i="2" s="1"/>
  <c r="U498" i="2"/>
  <c r="U499" i="2" s="1"/>
  <c r="T498" i="2"/>
  <c r="T499" i="2" s="1"/>
  <c r="N498" i="2"/>
  <c r="N499" i="2" s="1"/>
  <c r="M498" i="2"/>
  <c r="M499" i="2" s="1"/>
  <c r="L498" i="2"/>
  <c r="L499" i="2" s="1"/>
  <c r="BI489" i="2"/>
  <c r="BH489" i="2"/>
  <c r="BH497" i="2" s="1"/>
  <c r="BG489" i="2"/>
  <c r="BG497" i="2" s="1"/>
  <c r="BF489" i="2"/>
  <c r="BF497" i="2" s="1"/>
  <c r="BE489" i="2"/>
  <c r="BE497" i="2" s="1"/>
  <c r="BD489" i="2"/>
  <c r="BD497" i="2" s="1"/>
  <c r="BC489" i="2"/>
  <c r="BC497" i="2" s="1"/>
  <c r="BB489" i="2"/>
  <c r="BB497" i="2" s="1"/>
  <c r="BA489" i="2"/>
  <c r="BA497" i="2" s="1"/>
  <c r="AZ489" i="2"/>
  <c r="AZ497" i="2" s="1"/>
  <c r="AY489" i="2"/>
  <c r="AY497" i="2" s="1"/>
  <c r="AX489" i="2"/>
  <c r="AX497" i="2" s="1"/>
  <c r="AW489" i="2"/>
  <c r="AW497" i="2" s="1"/>
  <c r="AV489" i="2"/>
  <c r="AV497" i="2" s="1"/>
  <c r="AU489" i="2"/>
  <c r="AU497" i="2" s="1"/>
  <c r="AT489" i="2"/>
  <c r="AT497" i="2" s="1"/>
  <c r="AS489" i="2"/>
  <c r="AS497" i="2" s="1"/>
  <c r="AR489" i="2"/>
  <c r="AR497" i="2" s="1"/>
  <c r="AQ489" i="2"/>
  <c r="AQ497" i="2" s="1"/>
  <c r="AP489" i="2"/>
  <c r="AP497" i="2" s="1"/>
  <c r="AO489" i="2"/>
  <c r="AO497" i="2" s="1"/>
  <c r="AN489" i="2"/>
  <c r="AN497" i="2" s="1"/>
  <c r="AM489" i="2"/>
  <c r="AM497" i="2" s="1"/>
  <c r="AL489" i="2"/>
  <c r="AL497" i="2" s="1"/>
  <c r="AK489" i="2"/>
  <c r="AK497" i="2" s="1"/>
  <c r="AJ489" i="2"/>
  <c r="AJ497" i="2" s="1"/>
  <c r="AI489" i="2"/>
  <c r="AI497" i="2" s="1"/>
  <c r="AH489" i="2"/>
  <c r="AH497" i="2" s="1"/>
  <c r="AG489" i="2"/>
  <c r="AG497" i="2" s="1"/>
  <c r="AF489" i="2"/>
  <c r="AF497" i="2" s="1"/>
  <c r="AE489" i="2"/>
  <c r="AE497" i="2" s="1"/>
  <c r="AD489" i="2"/>
  <c r="AD497" i="2" s="1"/>
  <c r="AC489" i="2"/>
  <c r="AC497" i="2" s="1"/>
  <c r="AB489" i="2"/>
  <c r="AB497" i="2" s="1"/>
  <c r="AA489" i="2"/>
  <c r="AA497" i="2" s="1"/>
  <c r="Z489" i="2"/>
  <c r="Z497" i="2" s="1"/>
  <c r="Y489" i="2"/>
  <c r="Y497" i="2" s="1"/>
  <c r="X489" i="2"/>
  <c r="X497" i="2" s="1"/>
  <c r="W489" i="2"/>
  <c r="W497" i="2" s="1"/>
  <c r="V489" i="2"/>
  <c r="V497" i="2" s="1"/>
  <c r="U489" i="2"/>
  <c r="U497" i="2" s="1"/>
  <c r="T489" i="2"/>
  <c r="T497" i="2" s="1"/>
  <c r="S489" i="2"/>
  <c r="S497" i="2" s="1"/>
  <c r="R489" i="2"/>
  <c r="R497" i="2" s="1"/>
  <c r="Q489" i="2"/>
  <c r="Q497" i="2" s="1"/>
  <c r="P489" i="2"/>
  <c r="P497" i="2" s="1"/>
  <c r="O489" i="2"/>
  <c r="O497" i="2" s="1"/>
  <c r="N489" i="2"/>
  <c r="N497" i="2" s="1"/>
  <c r="M489" i="2"/>
  <c r="M497" i="2" s="1"/>
  <c r="L489" i="2"/>
  <c r="L497" i="2" s="1"/>
  <c r="K489" i="2"/>
  <c r="K497" i="2" s="1"/>
  <c r="J489" i="2"/>
  <c r="J497" i="2" s="1"/>
  <c r="I489" i="2"/>
  <c r="J498" i="2" s="1"/>
  <c r="J499" i="2" s="1"/>
  <c r="H489" i="2"/>
  <c r="G489" i="2"/>
  <c r="F489" i="2"/>
  <c r="E489" i="2"/>
  <c r="BH494" i="2"/>
  <c r="BG494" i="2"/>
  <c r="BF494" i="2"/>
  <c r="BE494" i="2"/>
  <c r="AZ494" i="2"/>
  <c r="AY494" i="2"/>
  <c r="AX494" i="2"/>
  <c r="AW494" i="2"/>
  <c r="AR494" i="2"/>
  <c r="AQ494" i="2"/>
  <c r="AP494" i="2"/>
  <c r="AO494" i="2"/>
  <c r="AJ494" i="2"/>
  <c r="AI494" i="2"/>
  <c r="AH494" i="2"/>
  <c r="AG494" i="2"/>
  <c r="AB494" i="2"/>
  <c r="AA494" i="2"/>
  <c r="Z494" i="2"/>
  <c r="Y494" i="2"/>
  <c r="T494" i="2"/>
  <c r="S494" i="2"/>
  <c r="R494" i="2"/>
  <c r="Q494" i="2"/>
  <c r="L494" i="2"/>
  <c r="K494" i="2"/>
  <c r="J494" i="2"/>
  <c r="BI493" i="2"/>
  <c r="BI494" i="2" s="1"/>
  <c r="BH493" i="2"/>
  <c r="BG493" i="2"/>
  <c r="BF493" i="2"/>
  <c r="BE493" i="2"/>
  <c r="BD493" i="2"/>
  <c r="BD494" i="2" s="1"/>
  <c r="BC493" i="2"/>
  <c r="BC494" i="2" s="1"/>
  <c r="BB493" i="2"/>
  <c r="BB494" i="2" s="1"/>
  <c r="BA493" i="2"/>
  <c r="BA494" i="2" s="1"/>
  <c r="AZ493" i="2"/>
  <c r="AY493" i="2"/>
  <c r="AX493" i="2"/>
  <c r="AW493" i="2"/>
  <c r="AV493" i="2"/>
  <c r="AV494" i="2" s="1"/>
  <c r="AU493" i="2"/>
  <c r="AU494" i="2" s="1"/>
  <c r="AT493" i="2"/>
  <c r="AT494" i="2" s="1"/>
  <c r="AS493" i="2"/>
  <c r="AS494" i="2" s="1"/>
  <c r="AR493" i="2"/>
  <c r="AQ493" i="2"/>
  <c r="AP493" i="2"/>
  <c r="AO493" i="2"/>
  <c r="AN493" i="2"/>
  <c r="AN494" i="2" s="1"/>
  <c r="AM493" i="2"/>
  <c r="AM494" i="2" s="1"/>
  <c r="AL493" i="2"/>
  <c r="AL494" i="2" s="1"/>
  <c r="AK493" i="2"/>
  <c r="AK494" i="2" s="1"/>
  <c r="AJ493" i="2"/>
  <c r="AI493" i="2"/>
  <c r="AH493" i="2"/>
  <c r="AG493" i="2"/>
  <c r="AF493" i="2"/>
  <c r="AF494" i="2" s="1"/>
  <c r="AE493" i="2"/>
  <c r="AE494" i="2" s="1"/>
  <c r="AD493" i="2"/>
  <c r="AD494" i="2" s="1"/>
  <c r="AC493" i="2"/>
  <c r="AC494" i="2" s="1"/>
  <c r="AB493" i="2"/>
  <c r="AA493" i="2"/>
  <c r="Z493" i="2"/>
  <c r="Y493" i="2"/>
  <c r="X493" i="2"/>
  <c r="X494" i="2" s="1"/>
  <c r="W493" i="2"/>
  <c r="W494" i="2" s="1"/>
  <c r="V493" i="2"/>
  <c r="V494" i="2" s="1"/>
  <c r="U493" i="2"/>
  <c r="U494" i="2" s="1"/>
  <c r="T493" i="2"/>
  <c r="S493" i="2"/>
  <c r="R493" i="2"/>
  <c r="Q493" i="2"/>
  <c r="P493" i="2"/>
  <c r="P494" i="2" s="1"/>
  <c r="O493" i="2"/>
  <c r="O494" i="2" s="1"/>
  <c r="N493" i="2"/>
  <c r="N494" i="2" s="1"/>
  <c r="M493" i="2"/>
  <c r="M494" i="2" s="1"/>
  <c r="L493" i="2"/>
  <c r="K493" i="2"/>
  <c r="J493" i="2"/>
  <c r="O498" i="2" l="1"/>
  <c r="O499" i="2" s="1"/>
  <c r="P498" i="2"/>
  <c r="P499" i="2" s="1"/>
  <c r="X498" i="2"/>
  <c r="X499" i="2" s="1"/>
  <c r="AF498" i="2"/>
  <c r="AF499" i="2" s="1"/>
  <c r="AN498" i="2"/>
  <c r="AN499" i="2" s="1"/>
  <c r="AV498" i="2"/>
  <c r="AV499" i="2" s="1"/>
  <c r="BD498" i="2"/>
  <c r="BD499" i="2" s="1"/>
  <c r="BI497" i="2"/>
  <c r="BJ498" i="2"/>
  <c r="BJ499" i="2" s="1"/>
  <c r="Q498" i="2"/>
  <c r="Q499" i="2" s="1"/>
  <c r="Y498" i="2"/>
  <c r="Y499" i="2" s="1"/>
  <c r="AG498" i="2"/>
  <c r="AG499" i="2" s="1"/>
  <c r="AO498" i="2"/>
  <c r="AO499" i="2" s="1"/>
  <c r="AW498" i="2"/>
  <c r="AW499" i="2" s="1"/>
  <c r="BE498" i="2"/>
  <c r="BE499" i="2" s="1"/>
  <c r="R498" i="2"/>
  <c r="R499" i="2" s="1"/>
  <c r="Z498" i="2"/>
  <c r="Z499" i="2" s="1"/>
  <c r="AH498" i="2"/>
  <c r="AH499" i="2" s="1"/>
  <c r="AP498" i="2"/>
  <c r="AP499" i="2" s="1"/>
  <c r="AX498" i="2"/>
  <c r="AX499" i="2" s="1"/>
  <c r="BF498" i="2"/>
  <c r="BF499" i="2" s="1"/>
  <c r="K498" i="2"/>
  <c r="K499" i="2" s="1"/>
  <c r="S498" i="2"/>
  <c r="S499" i="2" s="1"/>
  <c r="AA498" i="2"/>
  <c r="AA499" i="2" s="1"/>
  <c r="AI498" i="2"/>
  <c r="AI499" i="2" s="1"/>
  <c r="AQ498" i="2"/>
  <c r="AQ499" i="2" s="1"/>
  <c r="AY498" i="2"/>
  <c r="AY499" i="2" s="1"/>
  <c r="BG498" i="2"/>
  <c r="BG499" i="2" s="1"/>
</calcChain>
</file>

<file path=xl/sharedStrings.xml><?xml version="1.0" encoding="utf-8"?>
<sst xmlns="http://schemas.openxmlformats.org/spreadsheetml/2006/main" count="1757" uniqueCount="539">
  <si>
    <t>Province/State</t>
  </si>
  <si>
    <t>Country/Region</t>
  </si>
  <si>
    <t>Lat</t>
  </si>
  <si>
    <t>Long</t>
  </si>
  <si>
    <t>1/22/202020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</si>
  <si>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</si>
  <si>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</si>
  <si>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</si>
  <si>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</si>
  <si>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</si>
  <si>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</si>
  <si>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</si>
  <si>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</si>
  <si>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</si>
  <si>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</si>
  <si>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</si>
  <si>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</si>
  <si>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</si>
  <si>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</si>
  <si>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</si>
  <si>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</si>
  <si>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</si>
  <si>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</si>
  <si>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</si>
  <si>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</si>
  <si>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</si>
  <si>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</si>
  <si>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</si>
  <si>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</si>
  <si>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</si>
  <si>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</si>
  <si>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</si>
  <si>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</si>
  <si>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</si>
  <si>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</si>
  <si>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</si>
  <si>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</si>
  <si>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</si>
  <si>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</si>
  <si>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</si>
  <si>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</si>
  <si>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</si>
  <si>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</si>
  <si>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</si>
  <si>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</si>
  <si>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</si>
  <si>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</si>
  <si>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</si>
  <si>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</si>
  <si>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</si>
  <si>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</si>
  <si>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</si>
  <si>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</si>
  <si>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</si>
  <si>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</si>
  <si>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</si>
  <si>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</si>
  <si>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</si>
  <si>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</si>
  <si>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</si>
  <si>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</si>
  <si>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</si>
  <si>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</si>
  <si>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</si>
  <si>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</si>
  <si>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</si>
  <si>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</si>
  <si>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</si>
  <si>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</si>
  <si>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</si>
  <si>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</si>
  <si>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</si>
  <si>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</si>
  <si>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</si>
  <si>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</si>
  <si>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</si>
  <si>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</si>
  <si>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</si>
  <si>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</si>
  <si>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</si>
  <si>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</si>
  <si>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</si>
  <si>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</si>
  <si>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</si>
  <si>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</si>
  <si>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</si>
  <si>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</si>
  <si>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</si>
  <si>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</si>
  <si>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</si>
  <si>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</si>
  <si>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</si>
  <si>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</si>
  <si>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</si>
  <si>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</si>
  <si>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</si>
  <si>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</si>
  <si>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</si>
  <si>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</si>
  <si>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</si>
  <si>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</si>
  <si>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</si>
  <si>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</si>
  <si>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</si>
  <si>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</si>
  <si>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</si>
  <si>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</si>
  <si>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</si>
  <si>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</si>
  <si>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</si>
  <si>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</si>
  <si>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</si>
  <si>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</si>
  <si>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</si>
  <si>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</si>
  <si>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</si>
  <si>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</si>
  <si>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</si>
  <si>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</si>
  <si>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</si>
  <si>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</si>
  <si>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</si>
  <si>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</si>
  <si>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</si>
  <si>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</si>
  <si>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</si>
  <si>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</si>
  <si>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</si>
  <si>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</si>
  <si>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</si>
  <si>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</si>
  <si>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</si>
  <si>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</si>
  <si>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</si>
  <si>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</si>
  <si>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</si>
  <si>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</si>
  <si>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</si>
  <si>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</si>
  <si>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</si>
  <si>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</si>
  <si>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</si>
  <si>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</si>
  <si>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</si>
  <si>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</si>
  <si>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</si>
  <si>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</si>
  <si>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</si>
  <si>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</si>
  <si>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</si>
  <si>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</si>
  <si>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</si>
  <si>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</si>
  <si>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</si>
  <si>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</si>
  <si>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</si>
  <si>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</si>
  <si>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</si>
  <si>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</si>
  <si>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</si>
  <si>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</si>
  <si>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</si>
  <si>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</si>
  <si>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</si>
  <si>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</si>
  <si>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</si>
  <si>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</si>
  <si>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</si>
  <si>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</si>
  <si>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</si>
  <si>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</si>
  <si>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</si>
  <si>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</si>
  <si>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</si>
  <si>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</si>
  <si>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</si>
  <si>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</si>
  <si>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</si>
  <si>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</si>
  <si>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</si>
  <si>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</si>
  <si>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</si>
  <si>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</si>
  <si>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</si>
  <si>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</si>
  <si>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</si>
  <si>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</si>
  <si>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</si>
  <si>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</si>
  <si>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</si>
  <si>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</si>
  <si>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</si>
  <si>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</si>
  <si>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</si>
  <si>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</si>
  <si>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</si>
  <si>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</si>
  <si>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</si>
  <si>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</si>
  <si>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</si>
  <si>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</si>
  <si>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</si>
  <si>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</si>
  <si>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</si>
  <si>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</si>
  <si>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</si>
  <si>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</si>
  <si>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</si>
  <si>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</si>
  <si>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</si>
  <si>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</si>
  <si>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</si>
  <si>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</si>
  <si>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</si>
  <si>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</si>
  <si>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</si>
  <si>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</si>
  <si>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</si>
  <si>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</si>
  <si>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</si>
  <si>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</si>
  <si>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</si>
  <si>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</si>
  <si>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</si>
  <si>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</si>
  <si>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</si>
  <si>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</si>
  <si>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</si>
  <si>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</si>
  <si>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</si>
  <si>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</si>
  <si>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</si>
  <si>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</si>
  <si>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</si>
  <si>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</si>
  <si>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</si>
  <si>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</si>
  <si>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</si>
  <si>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</si>
  <si>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</si>
  <si>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</si>
  <si>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</si>
  <si>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</si>
  <si>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</si>
  <si>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</si>
  <si>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</si>
  <si>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</si>
  <si>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</si>
  <si>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</si>
  <si>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</si>
  <si>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</si>
  <si>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</si>
  <si>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</si>
  <si>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</si>
  <si>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</si>
  <si>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</si>
  <si>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</si>
  <si>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</si>
  <si>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</si>
  <si>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</si>
  <si>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</si>
  <si>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</si>
  <si>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</si>
  <si>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</si>
  <si>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</si>
  <si>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</si>
  <si>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</si>
  <si>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</si>
  <si>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</si>
  <si>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</si>
  <si>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</si>
  <si>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</si>
  <si>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</si>
  <si>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</si>
  <si>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</si>
  <si>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</si>
  <si>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</si>
  <si>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</si>
  <si>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</si>
  <si>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</si>
  <si>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</si>
  <si>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</si>
  <si>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</si>
  <si>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</si>
  <si>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</si>
  <si>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</si>
  <si>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</si>
  <si>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</si>
  <si>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</si>
  <si>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</si>
  <si>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</si>
  <si>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</si>
  <si>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</si>
  <si>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</si>
  <si>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</si>
  <si>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</si>
  <si>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</si>
  <si>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</si>
  <si>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</si>
  <si>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</si>
  <si>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</si>
  <si>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</si>
  <si>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</si>
  <si>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</si>
  <si>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</si>
  <si>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</si>
  <si>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</si>
  <si>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</si>
  <si>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</si>
  <si>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</si>
  <si>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</si>
  <si>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</si>
  <si>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</si>
  <si>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</si>
  <si>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</si>
  <si>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</si>
  <si>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</si>
  <si>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</si>
  <si>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</si>
  <si>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</si>
  <si>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</si>
  <si>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</si>
  <si>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</si>
  <si>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</si>
  <si>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</si>
  <si>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</si>
  <si>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</si>
  <si>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</si>
  <si>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</si>
  <si>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</si>
  <si>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</si>
  <si>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</si>
  <si>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</si>
  <si>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</si>
  <si>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</si>
  <si>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</si>
  <si>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</si>
  <si>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</si>
  <si>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</si>
  <si>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</si>
  <si>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</si>
  <si>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</si>
  <si>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</si>
  <si>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</si>
  <si>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</si>
  <si>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</si>
  <si>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</si>
  <si>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</si>
  <si>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</si>
  <si>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</si>
  <si>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</si>
  <si>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</si>
  <si>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</si>
  <si>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</si>
  <si>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</si>
  <si>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</si>
  <si>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</si>
  <si>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</si>
  <si>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</si>
  <si>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</si>
  <si>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</si>
  <si>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</si>
  <si>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</si>
  <si>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</si>
  <si>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</si>
  <si>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</si>
  <si>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</si>
  <si>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</si>
  <si>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</si>
  <si>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</si>
  <si>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</si>
  <si>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</si>
  <si>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</si>
  <si>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</si>
  <si>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</si>
  <si>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</si>
  <si>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</si>
  <si>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</si>
  <si>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</si>
  <si>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</si>
  <si>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</si>
  <si>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</si>
  <si>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</si>
  <si>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</si>
  <si>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</si>
  <si>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</si>
  <si>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</si>
  <si>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</si>
  <si>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</si>
  <si>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</si>
  <si>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</si>
  <si>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</si>
  <si>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</si>
  <si>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</si>
  <si>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</si>
  <si>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</si>
  <si>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</si>
  <si>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</si>
  <si>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</si>
  <si>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</si>
  <si>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</si>
  <si>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</si>
  <si>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</si>
  <si>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</si>
  <si>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</si>
  <si>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</si>
  <si>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</si>
  <si>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</si>
  <si>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</si>
  <si>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</si>
  <si>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</si>
  <si>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</si>
  <si>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</si>
  <si>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</si>
  <si>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</si>
  <si>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</si>
  <si>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</si>
  <si>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</si>
  <si>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</si>
  <si>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</si>
  <si>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</si>
  <si>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</si>
  <si>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</si>
  <si>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</si>
  <si>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</si>
  <si>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</si>
  <si>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</si>
  <si>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</si>
  <si>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</si>
  <si>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</si>
  <si>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</si>
  <si>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</si>
  <si>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</si>
  <si>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</si>
  <si>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</si>
  <si>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</si>
  <si>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</si>
  <si>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</si>
  <si>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</si>
  <si>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</si>
  <si>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</si>
  <si>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</si>
  <si>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</si>
  <si>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</si>
  <si>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</si>
  <si>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</si>
  <si>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</si>
  <si>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</si>
  <si>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</si>
  <si>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</si>
  <si>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</si>
  <si>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</si>
  <si>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</si>
  <si>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</si>
  <si>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</si>
  <si>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</si>
  <si>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</si>
  <si>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</si>
  <si>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</si>
  <si>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</si>
  <si>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</si>
  <si>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</si>
  <si>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</si>
  <si>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</si>
  <si>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</si>
  <si>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</si>
  <si>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</si>
  <si>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</si>
  <si>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</si>
  <si>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</si>
  <si>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</si>
  <si>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</si>
  <si>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</si>
  <si>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</si>
  <si>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</si>
  <si>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</si>
  <si>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</si>
  <si>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</si>
  <si>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</si>
  <si>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</si>
  <si>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</si>
  <si>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</si>
  <si>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</si>
  <si>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</si>
  <si>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</si>
  <si>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</si>
  <si>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</si>
  <si>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</si>
  <si>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</si>
  <si>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</si>
  <si>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</si>
  <si>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</si>
  <si>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</si>
  <si>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</si>
  <si>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</si>
  <si>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</si>
  <si>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</si>
  <si>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</si>
  <si>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</si>
  <si>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</si>
  <si>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</si>
  <si>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</si>
  <si>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</si>
  <si>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</si>
  <si>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</si>
  <si>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</si>
  <si>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</si>
  <si>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</si>
  <si>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</si>
  <si>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</si>
  <si>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Greenland</t>
  </si>
  <si>
    <t>Liberia</t>
  </si>
  <si>
    <t>Curacao</t>
  </si>
  <si>
    <t>Somalia</t>
  </si>
  <si>
    <t>Tanzania</t>
  </si>
  <si>
    <t>The Bahamas</t>
  </si>
  <si>
    <t>Virgin Islands</t>
  </si>
  <si>
    <t>Cayman Islands</t>
  </si>
  <si>
    <t>Reunion</t>
  </si>
  <si>
    <t>Barbados</t>
  </si>
  <si>
    <t>Montenegro</t>
  </si>
  <si>
    <t>The Gambia</t>
  </si>
  <si>
    <t>Kyrgyzstan</t>
  </si>
  <si>
    <t>Mauritius</t>
  </si>
  <si>
    <t>United States Virgin Islands</t>
  </si>
  <si>
    <t>Zambia</t>
  </si>
  <si>
    <t>Djibouti</t>
  </si>
  <si>
    <t>Gambia, The</t>
  </si>
  <si>
    <t>Montserrat</t>
  </si>
  <si>
    <t>Republic of the Congo</t>
  </si>
  <si>
    <t>Daily Factor</t>
  </si>
  <si>
    <t>Doubling</t>
  </si>
  <si>
    <t>1/22/2020</t>
  </si>
  <si>
    <t>3/19/2020</t>
  </si>
  <si>
    <t>Day</t>
  </si>
  <si>
    <t>3/20/2020</t>
  </si>
  <si>
    <t>2/20/2020</t>
  </si>
  <si>
    <t>3/21/2020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</si>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</sst>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Confirmed (Ontario)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Sheet1!$I$492</c:f>
              <c:strCache>
                <c:ptCount val="1"/>
                <c:pt idx="0">
                  <c:v>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8383596336172262"/>
                  <c:y val="-0.20740138298790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Sheet1!$AO$491:$BL$491</c:f>
              <c:numCache>
                <c:formatCode>General</c:formatCode>
                <c:ptCount val="24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53</c:v>
                </c:pt>
                <c:pt idx="22">
                  <c:v>54</c:v>
                </c:pt>
                <c:pt idx="23">
                  <c:v>55</c:v>
                </c:pt>
              </c:numCache>
            </c:numRef>
          </c:xVal>
          <c:yVal>
            <c:numRef>
              <c:f>Sheet1!$AO$492:$BL$492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41</c:v>
                </c:pt>
                <c:pt idx="14">
                  <c:v>42</c:v>
                </c:pt>
                <c:pt idx="15">
                  <c:v>74</c:v>
                </c:pt>
                <c:pt idx="16">
                  <c:v>79</c:v>
                </c:pt>
                <c:pt idx="17">
                  <c:v>104</c:v>
                </c:pt>
                <c:pt idx="18">
                  <c:v>177</c:v>
                </c:pt>
                <c:pt idx="19">
                  <c:v>185</c:v>
                </c:pt>
                <c:pt idx="20">
                  <c:v>221</c:v>
                </c:pt>
                <c:pt idx="21">
                  <c:v>257</c:v>
                </c:pt>
                <c:pt idx="22">
                  <c:v>308</c:v>
                </c:pt>
                <c:pt idx="23">
                  <c:v>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D-3542-8F3E-D179863C6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888800"/>
        <c:axId val="1406897584"/>
      </c:scatterChart>
      <c:valAx>
        <c:axId val="140688880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Outbreak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897584"/>
        <c:crosses val="autoZero"/>
        <c:crossBetween val="midCat"/>
      </c:valAx>
      <c:valAx>
        <c:axId val="14068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Confirmed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8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500</xdr:row>
      <xdr:rowOff>6350</xdr:rowOff>
    </xdr:from>
    <xdr:to>
      <xdr:col>17</xdr:col>
      <xdr:colOff>355600</xdr:colOff>
      <xdr:row>525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B203FC-CF00-8B40-AA92-AF3F1DB45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6"/>
  <sheetViews>
    <sheetView workbookViewId="0">
      <selection activeCell="E15" sqref="E1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B2" t="s">
        <v>61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</row>
    <row r="3" spans="1:61" x14ac:dyDescent="0.2">
      <c r="B3" t="s">
        <v>62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</row>
    <row r="4" spans="1:61" x14ac:dyDescent="0.2">
      <c r="B4" t="s">
        <v>63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</row>
    <row r="5" spans="1:61" x14ac:dyDescent="0.2">
      <c r="B5" t="s">
        <v>64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2">
      <c r="B6" t="s">
        <v>65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</row>
    <row r="7" spans="1:61" x14ac:dyDescent="0.2">
      <c r="A7" t="s">
        <v>66</v>
      </c>
      <c r="B7" t="s">
        <v>67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</row>
    <row r="8" spans="1:61" x14ac:dyDescent="0.2">
      <c r="A8" t="s">
        <v>68</v>
      </c>
      <c r="B8" t="s">
        <v>69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</row>
    <row r="9" spans="1:61" x14ac:dyDescent="0.2">
      <c r="A9" t="s">
        <v>70</v>
      </c>
      <c r="B9" t="s">
        <v>69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</row>
    <row r="10" spans="1:61" x14ac:dyDescent="0.2">
      <c r="A10" t="s">
        <v>71</v>
      </c>
      <c r="B10" t="s">
        <v>69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</row>
    <row r="11" spans="1:61" x14ac:dyDescent="0.2">
      <c r="B11" t="s">
        <v>72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</row>
    <row r="12" spans="1:61" x14ac:dyDescent="0.2">
      <c r="B12" t="s">
        <v>73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</row>
    <row r="13" spans="1:61" x14ac:dyDescent="0.2">
      <c r="B13" t="s">
        <v>74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</row>
    <row r="14" spans="1:61" x14ac:dyDescent="0.2">
      <c r="B14" t="s">
        <v>75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</row>
    <row r="15" spans="1:61" x14ac:dyDescent="0.2">
      <c r="B15" t="s">
        <v>76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</row>
    <row r="16" spans="1:61" x14ac:dyDescent="0.2">
      <c r="B16" t="s">
        <v>77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</row>
    <row r="17" spans="1:61" x14ac:dyDescent="0.2">
      <c r="B17" t="s">
        <v>78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</row>
    <row r="18" spans="1:61" x14ac:dyDescent="0.2">
      <c r="B18" t="s">
        <v>79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</row>
    <row r="19" spans="1:61" x14ac:dyDescent="0.2">
      <c r="B19" t="s">
        <v>80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</row>
    <row r="20" spans="1:61" x14ac:dyDescent="0.2">
      <c r="B20" t="s">
        <v>81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</row>
    <row r="21" spans="1:61" x14ac:dyDescent="0.2">
      <c r="A21" t="s">
        <v>82</v>
      </c>
      <c r="B21" t="s">
        <v>69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</row>
    <row r="22" spans="1:61" x14ac:dyDescent="0.2">
      <c r="B22" t="s">
        <v>83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</row>
    <row r="23" spans="1:61" x14ac:dyDescent="0.2">
      <c r="B23" t="s">
        <v>84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</row>
    <row r="24" spans="1:61" x14ac:dyDescent="0.2">
      <c r="A24" t="s">
        <v>85</v>
      </c>
      <c r="B24" t="s">
        <v>69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">
      <c r="B25" t="s">
        <v>86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</row>
    <row r="26" spans="1:61" x14ac:dyDescent="0.2">
      <c r="B26" t="s">
        <v>87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</row>
    <row r="27" spans="1:61" x14ac:dyDescent="0.2">
      <c r="B27" t="s">
        <v>88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</row>
    <row r="28" spans="1:61" x14ac:dyDescent="0.2">
      <c r="B28" t="s">
        <v>89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</row>
    <row r="29" spans="1:61" x14ac:dyDescent="0.2">
      <c r="B29" t="s">
        <v>90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</row>
    <row r="30" spans="1:61" x14ac:dyDescent="0.2">
      <c r="B30" t="s">
        <v>91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</row>
    <row r="31" spans="1:61" x14ac:dyDescent="0.2">
      <c r="B31" t="s">
        <v>92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</row>
    <row r="32" spans="1:61" x14ac:dyDescent="0.2">
      <c r="B32" t="s">
        <v>93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</row>
    <row r="33" spans="2:61" x14ac:dyDescent="0.2">
      <c r="B33" t="s">
        <v>94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</row>
    <row r="34" spans="2:61" x14ac:dyDescent="0.2">
      <c r="B34" t="s">
        <v>95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</row>
    <row r="35" spans="2:61" x14ac:dyDescent="0.2">
      <c r="B35" t="s">
        <v>96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</row>
    <row r="36" spans="2:61" x14ac:dyDescent="0.2">
      <c r="B36" t="s">
        <v>97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</row>
    <row r="37" spans="2:61" x14ac:dyDescent="0.2">
      <c r="B37" t="s">
        <v>98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</row>
    <row r="38" spans="2:61" x14ac:dyDescent="0.2">
      <c r="B38" t="s">
        <v>99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</row>
    <row r="39" spans="2:61" x14ac:dyDescent="0.2">
      <c r="B39" t="s">
        <v>100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</row>
    <row r="40" spans="2:61" x14ac:dyDescent="0.2">
      <c r="B40" t="s">
        <v>101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</row>
    <row r="41" spans="2:61" x14ac:dyDescent="0.2">
      <c r="B41" t="s">
        <v>102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</row>
    <row r="42" spans="2:61" x14ac:dyDescent="0.2">
      <c r="B42" t="s">
        <v>103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</row>
    <row r="43" spans="2:61" x14ac:dyDescent="0.2">
      <c r="B43" t="s">
        <v>104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</row>
    <row r="44" spans="2:61" x14ac:dyDescent="0.2">
      <c r="B44" t="s">
        <v>105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</row>
    <row r="45" spans="2:61" x14ac:dyDescent="0.2">
      <c r="B45" t="s">
        <v>106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</row>
    <row r="46" spans="2:61" x14ac:dyDescent="0.2">
      <c r="B46" t="s">
        <v>107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</row>
    <row r="47" spans="2:61" x14ac:dyDescent="0.2">
      <c r="B47" t="s">
        <v>108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</row>
    <row r="48" spans="2:61" x14ac:dyDescent="0.2">
      <c r="B48" t="s">
        <v>109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</row>
    <row r="49" spans="1:61" x14ac:dyDescent="0.2">
      <c r="B49" t="s">
        <v>110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</row>
    <row r="50" spans="1:61" x14ac:dyDescent="0.2">
      <c r="B50" t="s">
        <v>111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</row>
    <row r="51" spans="1:61" x14ac:dyDescent="0.2">
      <c r="A51" t="s">
        <v>112</v>
      </c>
      <c r="B51" t="s">
        <v>69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</row>
    <row r="52" spans="1:61" x14ac:dyDescent="0.2">
      <c r="B52" t="s">
        <v>113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</row>
    <row r="53" spans="1:61" x14ac:dyDescent="0.2">
      <c r="B53" t="s">
        <v>114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</row>
    <row r="54" spans="1:61" x14ac:dyDescent="0.2">
      <c r="B54" t="s">
        <v>115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</row>
    <row r="55" spans="1:61" x14ac:dyDescent="0.2">
      <c r="B55" t="s">
        <v>116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</row>
    <row r="56" spans="1:61" x14ac:dyDescent="0.2">
      <c r="B56" t="s">
        <v>117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</row>
    <row r="57" spans="1:61" x14ac:dyDescent="0.2">
      <c r="B57" t="s">
        <v>118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</row>
    <row r="58" spans="1:61" x14ac:dyDescent="0.2">
      <c r="B58" t="s">
        <v>119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</row>
    <row r="59" spans="1:61" x14ac:dyDescent="0.2">
      <c r="B59" t="s">
        <v>120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</row>
    <row r="60" spans="1:61" x14ac:dyDescent="0.2">
      <c r="B60" t="s">
        <v>121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</row>
    <row r="61" spans="1:61" x14ac:dyDescent="0.2">
      <c r="B61" t="s">
        <v>122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</row>
    <row r="62" spans="1:61" x14ac:dyDescent="0.2">
      <c r="B62" t="s">
        <v>123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</row>
    <row r="63" spans="1:61" x14ac:dyDescent="0.2">
      <c r="A63" t="s">
        <v>124</v>
      </c>
      <c r="B63" t="s">
        <v>69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</row>
    <row r="64" spans="1:61" x14ac:dyDescent="0.2">
      <c r="B64" t="s">
        <v>125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</row>
    <row r="65" spans="1:61" x14ac:dyDescent="0.2">
      <c r="B65" t="s">
        <v>126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</row>
    <row r="66" spans="1:61" x14ac:dyDescent="0.2">
      <c r="B66" t="s">
        <v>127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</row>
    <row r="67" spans="1:61" x14ac:dyDescent="0.2">
      <c r="B67" t="s">
        <v>128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</row>
    <row r="68" spans="1:61" x14ac:dyDescent="0.2">
      <c r="B68" t="s">
        <v>129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</row>
    <row r="69" spans="1:61" x14ac:dyDescent="0.2">
      <c r="B69" t="s">
        <v>130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</row>
    <row r="70" spans="1:61" x14ac:dyDescent="0.2">
      <c r="B70" t="s">
        <v>131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</row>
    <row r="71" spans="1:61" x14ac:dyDescent="0.2">
      <c r="B71" t="s">
        <v>132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</row>
    <row r="72" spans="1:61" x14ac:dyDescent="0.2">
      <c r="B72" t="s">
        <v>133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</row>
    <row r="73" spans="1:61" x14ac:dyDescent="0.2">
      <c r="A73" t="s">
        <v>134</v>
      </c>
      <c r="B73" t="s">
        <v>69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2">
      <c r="B74" t="s">
        <v>135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</row>
    <row r="75" spans="1:61" x14ac:dyDescent="0.2">
      <c r="B75" t="s">
        <v>136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</row>
    <row r="76" spans="1:61" x14ac:dyDescent="0.2">
      <c r="B76" t="s">
        <v>137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</row>
    <row r="77" spans="1:61" x14ac:dyDescent="0.2">
      <c r="B77" t="s">
        <v>138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</row>
    <row r="78" spans="1:61" x14ac:dyDescent="0.2">
      <c r="B78" t="s">
        <v>139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</row>
    <row r="79" spans="1:61" x14ac:dyDescent="0.2">
      <c r="B79" t="s">
        <v>140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</row>
    <row r="80" spans="1:61" x14ac:dyDescent="0.2">
      <c r="B80" t="s">
        <v>141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2">
      <c r="B81" t="s">
        <v>142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</row>
    <row r="82" spans="1:61" x14ac:dyDescent="0.2">
      <c r="B82" t="s">
        <v>143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</row>
    <row r="83" spans="1:61" x14ac:dyDescent="0.2">
      <c r="B83" t="s">
        <v>144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</row>
    <row r="84" spans="1:61" x14ac:dyDescent="0.2">
      <c r="B84" t="s">
        <v>145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</row>
    <row r="85" spans="1:61" x14ac:dyDescent="0.2">
      <c r="B85" t="s">
        <v>146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</row>
    <row r="86" spans="1:61" x14ac:dyDescent="0.2">
      <c r="B86" t="s">
        <v>147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</row>
    <row r="87" spans="1:61" x14ac:dyDescent="0.2">
      <c r="B87" t="s">
        <v>148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2">
      <c r="B88" t="s">
        <v>149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</row>
    <row r="89" spans="1:61" x14ac:dyDescent="0.2">
      <c r="B89" t="s">
        <v>150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</row>
    <row r="90" spans="1:61" x14ac:dyDescent="0.2">
      <c r="B90" t="s">
        <v>151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</row>
    <row r="91" spans="1:61" x14ac:dyDescent="0.2">
      <c r="B91" t="s">
        <v>152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</row>
    <row r="92" spans="1:61" x14ac:dyDescent="0.2">
      <c r="B92" t="s">
        <v>153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</row>
    <row r="93" spans="1:61" x14ac:dyDescent="0.2">
      <c r="B93" t="s">
        <v>154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</row>
    <row r="94" spans="1:61" x14ac:dyDescent="0.2">
      <c r="A94" t="s">
        <v>155</v>
      </c>
      <c r="B94" t="s">
        <v>67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</row>
    <row r="95" spans="1:61" x14ac:dyDescent="0.2">
      <c r="A95" t="s">
        <v>156</v>
      </c>
      <c r="B95" t="s">
        <v>67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</row>
    <row r="96" spans="1:61" x14ac:dyDescent="0.2">
      <c r="A96" t="s">
        <v>157</v>
      </c>
      <c r="B96" t="s">
        <v>67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</row>
    <row r="97" spans="1:61" x14ac:dyDescent="0.2">
      <c r="B97" t="s">
        <v>158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</row>
    <row r="98" spans="1:61" x14ac:dyDescent="0.2">
      <c r="B98" t="s">
        <v>159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</row>
    <row r="99" spans="1:61" x14ac:dyDescent="0.2">
      <c r="B99" t="s">
        <v>160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</row>
    <row r="100" spans="1:61" x14ac:dyDescent="0.2">
      <c r="A100" t="s">
        <v>161</v>
      </c>
      <c r="B100" t="s">
        <v>162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</row>
    <row r="101" spans="1:61" x14ac:dyDescent="0.2">
      <c r="A101" t="s">
        <v>163</v>
      </c>
      <c r="B101" t="s">
        <v>162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</row>
    <row r="102" spans="1:61" x14ac:dyDescent="0.2">
      <c r="A102" t="s">
        <v>164</v>
      </c>
      <c r="B102" t="s">
        <v>162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</row>
    <row r="103" spans="1:61" x14ac:dyDescent="0.2">
      <c r="A103" t="s">
        <v>165</v>
      </c>
      <c r="B103" t="s">
        <v>162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</row>
    <row r="104" spans="1:61" x14ac:dyDescent="0.2">
      <c r="A104" t="s">
        <v>166</v>
      </c>
      <c r="B104" t="s">
        <v>162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</row>
    <row r="105" spans="1:61" x14ac:dyDescent="0.2">
      <c r="A105" t="s">
        <v>167</v>
      </c>
      <c r="B105" t="s">
        <v>162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</row>
    <row r="106" spans="1:61" x14ac:dyDescent="0.2">
      <c r="A106" t="s">
        <v>99</v>
      </c>
      <c r="B106" t="s">
        <v>162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</row>
    <row r="107" spans="1:61" x14ac:dyDescent="0.2">
      <c r="A107" t="s">
        <v>168</v>
      </c>
      <c r="B107" t="s">
        <v>162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</row>
    <row r="108" spans="1:61" x14ac:dyDescent="0.2">
      <c r="A108" t="s">
        <v>169</v>
      </c>
      <c r="B108" t="s">
        <v>162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</row>
    <row r="109" spans="1:61" x14ac:dyDescent="0.2">
      <c r="A109" t="s">
        <v>170</v>
      </c>
      <c r="B109" t="s">
        <v>162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</row>
    <row r="110" spans="1:61" x14ac:dyDescent="0.2">
      <c r="A110" t="s">
        <v>171</v>
      </c>
      <c r="B110" t="s">
        <v>162</v>
      </c>
      <c r="C110">
        <v>44.571999999999903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</row>
    <row r="111" spans="1:61" x14ac:dyDescent="0.2">
      <c r="A111" t="s">
        <v>172</v>
      </c>
      <c r="B111" t="s">
        <v>162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</row>
    <row r="112" spans="1:61" x14ac:dyDescent="0.2">
      <c r="A112" t="s">
        <v>173</v>
      </c>
      <c r="B112" t="s">
        <v>162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</row>
    <row r="113" spans="1:61" x14ac:dyDescent="0.2">
      <c r="A113" t="s">
        <v>174</v>
      </c>
      <c r="B113" t="s">
        <v>162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</row>
    <row r="114" spans="1:61" x14ac:dyDescent="0.2">
      <c r="A114" t="s">
        <v>175</v>
      </c>
      <c r="B114" t="s">
        <v>162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</row>
    <row r="115" spans="1:61" x14ac:dyDescent="0.2">
      <c r="A115" t="s">
        <v>176</v>
      </c>
      <c r="B115" t="s">
        <v>162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</row>
    <row r="116" spans="1:61" x14ac:dyDescent="0.2">
      <c r="A116" t="s">
        <v>177</v>
      </c>
      <c r="B116" t="s">
        <v>162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</row>
    <row r="117" spans="1:61" x14ac:dyDescent="0.2">
      <c r="A117" t="s">
        <v>178</v>
      </c>
      <c r="B117" t="s">
        <v>162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</row>
    <row r="118" spans="1:61" x14ac:dyDescent="0.2">
      <c r="A118" t="s">
        <v>179</v>
      </c>
      <c r="B118" t="s">
        <v>162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</row>
    <row r="119" spans="1:61" x14ac:dyDescent="0.2">
      <c r="A119" t="s">
        <v>180</v>
      </c>
      <c r="B119" t="s">
        <v>162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</row>
    <row r="120" spans="1:61" x14ac:dyDescent="0.2">
      <c r="A120" t="s">
        <v>181</v>
      </c>
      <c r="B120" t="s">
        <v>162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</row>
    <row r="121" spans="1:61" x14ac:dyDescent="0.2">
      <c r="A121" t="s">
        <v>182</v>
      </c>
      <c r="B121" t="s">
        <v>162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</row>
    <row r="122" spans="1:61" x14ac:dyDescent="0.2">
      <c r="A122" t="s">
        <v>183</v>
      </c>
      <c r="B122" t="s">
        <v>162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</row>
    <row r="123" spans="1:61" x14ac:dyDescent="0.2">
      <c r="A123" t="s">
        <v>184</v>
      </c>
      <c r="B123" t="s">
        <v>162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</row>
    <row r="124" spans="1:61" x14ac:dyDescent="0.2">
      <c r="A124" t="s">
        <v>185</v>
      </c>
      <c r="B124" t="s">
        <v>162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</row>
    <row r="125" spans="1:61" x14ac:dyDescent="0.2">
      <c r="A125" t="s">
        <v>186</v>
      </c>
      <c r="B125" t="s">
        <v>162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</row>
    <row r="126" spans="1:61" x14ac:dyDescent="0.2">
      <c r="A126" t="s">
        <v>187</v>
      </c>
      <c r="B126" t="s">
        <v>162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</row>
    <row r="127" spans="1:61" x14ac:dyDescent="0.2">
      <c r="A127" t="s">
        <v>188</v>
      </c>
      <c r="B127" t="s">
        <v>162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</row>
    <row r="128" spans="1:61" x14ac:dyDescent="0.2">
      <c r="A128" t="s">
        <v>189</v>
      </c>
      <c r="B128" t="s">
        <v>162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</row>
    <row r="129" spans="1:61" x14ac:dyDescent="0.2">
      <c r="A129" t="s">
        <v>190</v>
      </c>
      <c r="B129" t="s">
        <v>162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</row>
    <row r="130" spans="1:61" x14ac:dyDescent="0.2">
      <c r="A130" t="s">
        <v>191</v>
      </c>
      <c r="B130" t="s">
        <v>162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</row>
    <row r="131" spans="1:61" x14ac:dyDescent="0.2">
      <c r="A131" t="s">
        <v>192</v>
      </c>
      <c r="B131" t="s">
        <v>162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</row>
    <row r="132" spans="1:61" x14ac:dyDescent="0.2">
      <c r="A132" t="s">
        <v>193</v>
      </c>
      <c r="B132" t="s">
        <v>162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</row>
    <row r="133" spans="1:61" x14ac:dyDescent="0.2">
      <c r="A133" t="s">
        <v>194</v>
      </c>
      <c r="B133" t="s">
        <v>162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</row>
    <row r="134" spans="1:61" x14ac:dyDescent="0.2">
      <c r="A134" t="s">
        <v>195</v>
      </c>
      <c r="B134" t="s">
        <v>162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</row>
    <row r="135" spans="1:61" x14ac:dyDescent="0.2">
      <c r="B135" t="s">
        <v>196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</row>
    <row r="136" spans="1:61" x14ac:dyDescent="0.2">
      <c r="B136" t="s">
        <v>197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2">
      <c r="B137" t="s">
        <v>198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</row>
    <row r="138" spans="1:61" x14ac:dyDescent="0.2">
      <c r="B138" t="s">
        <v>199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</row>
    <row r="139" spans="1:61" x14ac:dyDescent="0.2">
      <c r="A139" t="s">
        <v>200</v>
      </c>
      <c r="B139" t="s">
        <v>162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</row>
    <row r="140" spans="1:61" x14ac:dyDescent="0.2">
      <c r="A140" t="s">
        <v>201</v>
      </c>
      <c r="B140" t="s">
        <v>162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</row>
    <row r="141" spans="1:61" x14ac:dyDescent="0.2">
      <c r="A141" t="s">
        <v>202</v>
      </c>
      <c r="B141" t="s">
        <v>162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</row>
    <row r="142" spans="1:61" x14ac:dyDescent="0.2">
      <c r="A142" t="s">
        <v>203</v>
      </c>
      <c r="B142" t="s">
        <v>162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</row>
    <row r="143" spans="1:61" x14ac:dyDescent="0.2">
      <c r="A143" t="s">
        <v>204</v>
      </c>
      <c r="B143" t="s">
        <v>162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</row>
    <row r="144" spans="1:61" x14ac:dyDescent="0.2">
      <c r="A144" t="s">
        <v>205</v>
      </c>
      <c r="B144" t="s">
        <v>162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</row>
    <row r="145" spans="1:61" x14ac:dyDescent="0.2">
      <c r="A145" t="s">
        <v>206</v>
      </c>
      <c r="B145" t="s">
        <v>162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</row>
    <row r="146" spans="1:61" x14ac:dyDescent="0.2">
      <c r="A146" t="s">
        <v>207</v>
      </c>
      <c r="B146" t="s">
        <v>162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</row>
    <row r="147" spans="1:61" x14ac:dyDescent="0.2">
      <c r="A147" t="s">
        <v>208</v>
      </c>
      <c r="B147" t="s">
        <v>162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</row>
    <row r="148" spans="1:61" x14ac:dyDescent="0.2">
      <c r="A148" t="s">
        <v>209</v>
      </c>
      <c r="B148" t="s">
        <v>162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</row>
    <row r="149" spans="1:61" x14ac:dyDescent="0.2">
      <c r="A149" t="s">
        <v>210</v>
      </c>
      <c r="B149" t="s">
        <v>162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</row>
    <row r="150" spans="1:61" x14ac:dyDescent="0.2">
      <c r="A150" t="s">
        <v>211</v>
      </c>
      <c r="B150" t="s">
        <v>162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</row>
    <row r="151" spans="1:61" x14ac:dyDescent="0.2">
      <c r="A151" t="s">
        <v>212</v>
      </c>
      <c r="B151" t="s">
        <v>162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</row>
    <row r="152" spans="1:61" x14ac:dyDescent="0.2">
      <c r="A152" t="s">
        <v>213</v>
      </c>
      <c r="B152" t="s">
        <v>162</v>
      </c>
      <c r="C152">
        <v>47.5289</v>
      </c>
      <c r="D152">
        <v>-99.783999999999907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</row>
    <row r="153" spans="1:61" x14ac:dyDescent="0.2">
      <c r="A153" t="s">
        <v>214</v>
      </c>
      <c r="B153" t="s">
        <v>162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</row>
    <row r="154" spans="1:61" x14ac:dyDescent="0.2">
      <c r="A154" t="s">
        <v>215</v>
      </c>
      <c r="B154" t="s">
        <v>162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 x14ac:dyDescent="0.2">
      <c r="A155" t="s">
        <v>216</v>
      </c>
      <c r="B155" t="s">
        <v>162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</row>
    <row r="156" spans="1:61" x14ac:dyDescent="0.2">
      <c r="A156" t="s">
        <v>217</v>
      </c>
      <c r="B156" t="s">
        <v>218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</row>
    <row r="157" spans="1:61" x14ac:dyDescent="0.2">
      <c r="B157" t="s">
        <v>219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</row>
    <row r="158" spans="1:61" x14ac:dyDescent="0.2">
      <c r="B158" t="s">
        <v>220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</row>
    <row r="159" spans="1:61" x14ac:dyDescent="0.2">
      <c r="A159" t="s">
        <v>221</v>
      </c>
      <c r="B159" t="s">
        <v>221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</row>
    <row r="160" spans="1:61" x14ac:dyDescent="0.2">
      <c r="A160" t="s">
        <v>222</v>
      </c>
      <c r="B160" t="s">
        <v>218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</row>
    <row r="161" spans="1:61" x14ac:dyDescent="0.2">
      <c r="A161" t="s">
        <v>223</v>
      </c>
      <c r="B161" t="s">
        <v>218</v>
      </c>
      <c r="C161">
        <v>33.881999999999998</v>
      </c>
      <c r="D161">
        <v>113.613999999999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</row>
    <row r="162" spans="1:61" x14ac:dyDescent="0.2">
      <c r="A162" t="s">
        <v>224</v>
      </c>
      <c r="B162" t="s">
        <v>218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</row>
    <row r="163" spans="1:61" x14ac:dyDescent="0.2">
      <c r="A163" t="s">
        <v>225</v>
      </c>
      <c r="B163" t="s">
        <v>218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</row>
    <row r="164" spans="1:61" x14ac:dyDescent="0.2">
      <c r="A164" t="s">
        <v>226</v>
      </c>
      <c r="B164" t="s">
        <v>218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</row>
    <row r="165" spans="1:61" x14ac:dyDescent="0.2">
      <c r="A165" t="s">
        <v>227</v>
      </c>
      <c r="B165" t="s">
        <v>218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</row>
    <row r="166" spans="1:61" x14ac:dyDescent="0.2">
      <c r="A166" t="s">
        <v>228</v>
      </c>
      <c r="B166" t="s">
        <v>218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</row>
    <row r="167" spans="1:61" x14ac:dyDescent="0.2">
      <c r="A167" t="s">
        <v>166</v>
      </c>
      <c r="B167" t="s">
        <v>229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</row>
    <row r="168" spans="1:61" x14ac:dyDescent="0.2">
      <c r="A168" t="s">
        <v>230</v>
      </c>
      <c r="B168" t="s">
        <v>218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</row>
    <row r="169" spans="1:61" x14ac:dyDescent="0.2">
      <c r="A169" t="s">
        <v>231</v>
      </c>
      <c r="B169" t="s">
        <v>218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</row>
    <row r="170" spans="1:61" x14ac:dyDescent="0.2">
      <c r="A170" t="s">
        <v>232</v>
      </c>
      <c r="B170" t="s">
        <v>218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</row>
    <row r="171" spans="1:61" x14ac:dyDescent="0.2">
      <c r="A171" t="s">
        <v>233</v>
      </c>
      <c r="B171" t="s">
        <v>218</v>
      </c>
      <c r="C171">
        <v>47.861999999999902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</row>
    <row r="172" spans="1:61" x14ac:dyDescent="0.2">
      <c r="A172" t="s">
        <v>234</v>
      </c>
      <c r="B172" t="s">
        <v>234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</row>
    <row r="173" spans="1:61" x14ac:dyDescent="0.2">
      <c r="A173" t="s">
        <v>235</v>
      </c>
      <c r="B173" t="s">
        <v>218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</row>
    <row r="174" spans="1:61" x14ac:dyDescent="0.2">
      <c r="A174" t="s">
        <v>236</v>
      </c>
      <c r="B174" t="s">
        <v>218</v>
      </c>
      <c r="C174">
        <v>31.201999999999899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</row>
    <row r="175" spans="1:61" x14ac:dyDescent="0.2">
      <c r="A175" t="s">
        <v>237</v>
      </c>
      <c r="B175" t="s">
        <v>218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</row>
    <row r="176" spans="1:61" x14ac:dyDescent="0.2">
      <c r="A176" t="s">
        <v>238</v>
      </c>
      <c r="B176" t="s">
        <v>218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</row>
    <row r="177" spans="1:61" x14ac:dyDescent="0.2">
      <c r="A177" t="s">
        <v>239</v>
      </c>
      <c r="B177" t="s">
        <v>218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</row>
    <row r="178" spans="1:61" x14ac:dyDescent="0.2">
      <c r="A178" t="s">
        <v>240</v>
      </c>
      <c r="B178" t="s">
        <v>218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</row>
    <row r="179" spans="1:61" x14ac:dyDescent="0.2">
      <c r="A179" t="s">
        <v>241</v>
      </c>
      <c r="B179" t="s">
        <v>218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</row>
    <row r="180" spans="1:61" x14ac:dyDescent="0.2">
      <c r="A180" t="s">
        <v>242</v>
      </c>
      <c r="B180" t="s">
        <v>218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</row>
    <row r="181" spans="1:61" x14ac:dyDescent="0.2">
      <c r="A181" t="s">
        <v>243</v>
      </c>
      <c r="B181" t="s">
        <v>218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</row>
    <row r="182" spans="1:61" x14ac:dyDescent="0.2">
      <c r="A182" t="s">
        <v>244</v>
      </c>
      <c r="B182" t="s">
        <v>218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</row>
    <row r="183" spans="1:61" x14ac:dyDescent="0.2">
      <c r="A183" t="s">
        <v>245</v>
      </c>
      <c r="B183" t="s">
        <v>218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</row>
    <row r="184" spans="1:61" x14ac:dyDescent="0.2">
      <c r="A184" t="s">
        <v>246</v>
      </c>
      <c r="B184" t="s">
        <v>218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</row>
    <row r="185" spans="1:61" x14ac:dyDescent="0.2">
      <c r="A185" t="s">
        <v>247</v>
      </c>
      <c r="B185" t="s">
        <v>218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</row>
    <row r="186" spans="1:61" x14ac:dyDescent="0.2">
      <c r="A186" t="s">
        <v>248</v>
      </c>
      <c r="B186" t="s">
        <v>218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</row>
    <row r="187" spans="1:61" x14ac:dyDescent="0.2">
      <c r="A187" t="s">
        <v>249</v>
      </c>
      <c r="B187" t="s">
        <v>218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</row>
    <row r="188" spans="1:61" x14ac:dyDescent="0.2">
      <c r="B188" t="s">
        <v>250</v>
      </c>
      <c r="C188">
        <v>49.817500000000003</v>
      </c>
      <c r="D188">
        <v>15.4729999999999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</row>
    <row r="189" spans="1:61" x14ac:dyDescent="0.2">
      <c r="A189" t="s">
        <v>251</v>
      </c>
      <c r="B189" t="s">
        <v>218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</row>
    <row r="190" spans="1:61" x14ac:dyDescent="0.2">
      <c r="A190" t="s">
        <v>252</v>
      </c>
      <c r="B190" t="s">
        <v>218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</row>
    <row r="191" spans="1:61" x14ac:dyDescent="0.2">
      <c r="A191" t="s">
        <v>253</v>
      </c>
      <c r="B191" t="s">
        <v>218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</row>
    <row r="192" spans="1:61" x14ac:dyDescent="0.2">
      <c r="B192" t="s">
        <v>254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</row>
    <row r="193" spans="1:61" x14ac:dyDescent="0.2">
      <c r="B193" t="s">
        <v>255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</row>
    <row r="194" spans="1:61" x14ac:dyDescent="0.2">
      <c r="B194" t="s">
        <v>256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</row>
    <row r="195" spans="1:61" x14ac:dyDescent="0.2">
      <c r="A195" t="s">
        <v>257</v>
      </c>
      <c r="B195" t="s">
        <v>218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</row>
    <row r="196" spans="1:61" x14ac:dyDescent="0.2">
      <c r="A196" t="s">
        <v>258</v>
      </c>
      <c r="B196" t="s">
        <v>218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</row>
    <row r="197" spans="1:61" x14ac:dyDescent="0.2">
      <c r="B197" t="s">
        <v>259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</row>
    <row r="198" spans="1:61" x14ac:dyDescent="0.2">
      <c r="B198" t="s">
        <v>260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</row>
    <row r="199" spans="1:61" x14ac:dyDescent="0.2">
      <c r="A199" t="s">
        <v>261</v>
      </c>
      <c r="B199" t="s">
        <v>234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</row>
    <row r="200" spans="1:61" x14ac:dyDescent="0.2">
      <c r="A200" t="s">
        <v>262</v>
      </c>
      <c r="B200" t="s">
        <v>221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</row>
    <row r="201" spans="1:61" x14ac:dyDescent="0.2">
      <c r="B201" t="s">
        <v>263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</row>
    <row r="202" spans="1:61" x14ac:dyDescent="0.2">
      <c r="A202" t="s">
        <v>264</v>
      </c>
      <c r="B202" t="s">
        <v>265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</row>
    <row r="203" spans="1:61" x14ac:dyDescent="0.2">
      <c r="A203" t="s">
        <v>266</v>
      </c>
      <c r="B203" t="s">
        <v>67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</row>
    <row r="204" spans="1:61" x14ac:dyDescent="0.2">
      <c r="A204" t="s">
        <v>267</v>
      </c>
      <c r="B204" t="s">
        <v>218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2">
      <c r="B205" t="s">
        <v>268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</row>
    <row r="206" spans="1:61" x14ac:dyDescent="0.2">
      <c r="B206" t="s">
        <v>269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</row>
    <row r="207" spans="1:61" x14ac:dyDescent="0.2">
      <c r="A207" t="s">
        <v>270</v>
      </c>
      <c r="B207" t="s">
        <v>221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</row>
    <row r="208" spans="1:61" x14ac:dyDescent="0.2">
      <c r="B208" t="s">
        <v>271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</row>
    <row r="209" spans="1:61" x14ac:dyDescent="0.2">
      <c r="B209" t="s">
        <v>272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</row>
    <row r="210" spans="1:61" x14ac:dyDescent="0.2">
      <c r="A210" t="s">
        <v>273</v>
      </c>
      <c r="B210" t="s">
        <v>265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</row>
    <row r="211" spans="1:61" x14ac:dyDescent="0.2">
      <c r="A211" t="s">
        <v>274</v>
      </c>
      <c r="B211" t="s">
        <v>162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1" x14ac:dyDescent="0.2">
      <c r="A212" t="s">
        <v>275</v>
      </c>
      <c r="B212" t="s">
        <v>162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1" x14ac:dyDescent="0.2">
      <c r="A213" t="s">
        <v>276</v>
      </c>
      <c r="B213" t="s">
        <v>162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1" x14ac:dyDescent="0.2">
      <c r="A214" t="s">
        <v>277</v>
      </c>
      <c r="B214" t="s">
        <v>162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1" x14ac:dyDescent="0.2">
      <c r="A215" t="s">
        <v>278</v>
      </c>
      <c r="B215" t="s">
        <v>162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1" x14ac:dyDescent="0.2">
      <c r="A216" t="s">
        <v>279</v>
      </c>
      <c r="B216" t="s">
        <v>162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1" x14ac:dyDescent="0.2">
      <c r="A217" t="s">
        <v>280</v>
      </c>
      <c r="B217" t="s">
        <v>162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1" x14ac:dyDescent="0.2">
      <c r="A218" t="s">
        <v>281</v>
      </c>
      <c r="B218" t="s">
        <v>162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1" x14ac:dyDescent="0.2">
      <c r="A219" t="s">
        <v>282</v>
      </c>
      <c r="B219" t="s">
        <v>162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1" x14ac:dyDescent="0.2">
      <c r="A220" t="s">
        <v>283</v>
      </c>
      <c r="B220" t="s">
        <v>162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1" x14ac:dyDescent="0.2">
      <c r="A221" t="s">
        <v>284</v>
      </c>
      <c r="B221" t="s">
        <v>162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1" x14ac:dyDescent="0.2">
      <c r="A222" t="s">
        <v>285</v>
      </c>
      <c r="B222" t="s">
        <v>162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1" x14ac:dyDescent="0.2">
      <c r="A223" t="s">
        <v>286</v>
      </c>
      <c r="B223" t="s">
        <v>162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1" x14ac:dyDescent="0.2">
      <c r="A224" t="s">
        <v>287</v>
      </c>
      <c r="B224" t="s">
        <v>162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">
      <c r="A225" t="s">
        <v>288</v>
      </c>
      <c r="B225" t="s">
        <v>162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">
      <c r="A226" t="s">
        <v>289</v>
      </c>
      <c r="B226" t="s">
        <v>162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">
      <c r="A227" t="s">
        <v>290</v>
      </c>
      <c r="B227" t="s">
        <v>162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">
      <c r="A228" t="s">
        <v>291</v>
      </c>
      <c r="B228" t="s">
        <v>162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">
      <c r="A229" t="s">
        <v>292</v>
      </c>
      <c r="B229" t="s">
        <v>162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">
      <c r="A230" t="s">
        <v>293</v>
      </c>
      <c r="B230" t="s">
        <v>162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">
      <c r="A231" t="s">
        <v>294</v>
      </c>
      <c r="B231" t="s">
        <v>162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">
      <c r="A232" t="s">
        <v>295</v>
      </c>
      <c r="B232" t="s">
        <v>162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">
      <c r="A233" t="s">
        <v>296</v>
      </c>
      <c r="B233" t="s">
        <v>162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">
      <c r="A234" t="s">
        <v>297</v>
      </c>
      <c r="B234" t="s">
        <v>162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">
      <c r="A235" t="s">
        <v>298</v>
      </c>
      <c r="B235" t="s">
        <v>162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">
      <c r="A236" t="s">
        <v>299</v>
      </c>
      <c r="B236" t="s">
        <v>162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">
      <c r="A237" t="s">
        <v>300</v>
      </c>
      <c r="B237" t="s">
        <v>162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">
      <c r="A238" t="s">
        <v>301</v>
      </c>
      <c r="B238" t="s">
        <v>162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">
      <c r="A239" t="s">
        <v>302</v>
      </c>
      <c r="B239" t="s">
        <v>162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">
      <c r="A240" t="s">
        <v>303</v>
      </c>
      <c r="B240" t="s">
        <v>162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">
      <c r="A241" t="s">
        <v>304</v>
      </c>
      <c r="B241" t="s">
        <v>162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">
      <c r="A242" t="s">
        <v>305</v>
      </c>
      <c r="B242" t="s">
        <v>162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">
      <c r="A243" t="s">
        <v>306</v>
      </c>
      <c r="B243" t="s">
        <v>162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">
      <c r="A244" t="s">
        <v>307</v>
      </c>
      <c r="B244" t="s">
        <v>162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">
      <c r="A245" t="s">
        <v>308</v>
      </c>
      <c r="B245" t="s">
        <v>162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">
      <c r="A246" t="s">
        <v>309</v>
      </c>
      <c r="B246" t="s">
        <v>162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">
      <c r="A247" t="s">
        <v>310</v>
      </c>
      <c r="B247" t="s">
        <v>162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">
      <c r="A248" t="s">
        <v>311</v>
      </c>
      <c r="B248" t="s">
        <v>162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">
      <c r="A249" t="s">
        <v>312</v>
      </c>
      <c r="B249" t="s">
        <v>162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">
      <c r="A250" t="s">
        <v>313</v>
      </c>
      <c r="B250" t="s">
        <v>162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">
      <c r="A251" t="s">
        <v>314</v>
      </c>
      <c r="B251" t="s">
        <v>162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">
      <c r="A252" t="s">
        <v>315</v>
      </c>
      <c r="B252" t="s">
        <v>162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">
      <c r="A253" t="s">
        <v>316</v>
      </c>
      <c r="B253" t="s">
        <v>162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">
      <c r="A254" t="s">
        <v>317</v>
      </c>
      <c r="B254" t="s">
        <v>162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">
      <c r="A255" t="s">
        <v>318</v>
      </c>
      <c r="B255" t="s">
        <v>162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">
      <c r="A256" t="s">
        <v>319</v>
      </c>
      <c r="B256" t="s">
        <v>162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">
      <c r="A257" t="s">
        <v>320</v>
      </c>
      <c r="B257" t="s">
        <v>162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">
      <c r="A258" t="s">
        <v>321</v>
      </c>
      <c r="B258" t="s">
        <v>162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">
      <c r="A259" t="s">
        <v>322</v>
      </c>
      <c r="B259" t="s">
        <v>162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">
      <c r="A260" t="s">
        <v>323</v>
      </c>
      <c r="B260" t="s">
        <v>162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">
      <c r="A261" t="s">
        <v>324</v>
      </c>
      <c r="B261" t="s">
        <v>162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">
      <c r="A262" t="s">
        <v>325</v>
      </c>
      <c r="B262" t="s">
        <v>162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">
      <c r="A263" t="s">
        <v>326</v>
      </c>
      <c r="B263" t="s">
        <v>162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">
      <c r="A264" t="s">
        <v>327</v>
      </c>
      <c r="B264" t="s">
        <v>162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">
      <c r="A265" t="s">
        <v>328</v>
      </c>
      <c r="B265" t="s">
        <v>162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">
      <c r="A266" t="s">
        <v>329</v>
      </c>
      <c r="B266" t="s">
        <v>162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">
      <c r="A267" t="s">
        <v>330</v>
      </c>
      <c r="B267" t="s">
        <v>162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">
      <c r="A268" t="s">
        <v>331</v>
      </c>
      <c r="B268" t="s">
        <v>162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">
      <c r="A269" t="s">
        <v>332</v>
      </c>
      <c r="B269" t="s">
        <v>162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">
      <c r="A270" t="s">
        <v>333</v>
      </c>
      <c r="B270" t="s">
        <v>162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">
      <c r="A271" t="s">
        <v>334</v>
      </c>
      <c r="B271" t="s">
        <v>162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">
      <c r="A272" t="s">
        <v>335</v>
      </c>
      <c r="B272" t="s">
        <v>162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">
      <c r="A273" t="s">
        <v>336</v>
      </c>
      <c r="B273" t="s">
        <v>162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">
      <c r="A274" t="s">
        <v>337</v>
      </c>
      <c r="B274" t="s">
        <v>162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">
      <c r="A275" t="s">
        <v>338</v>
      </c>
      <c r="B275" t="s">
        <v>162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">
      <c r="A276" t="s">
        <v>339</v>
      </c>
      <c r="B276" t="s">
        <v>162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">
      <c r="A277" t="s">
        <v>340</v>
      </c>
      <c r="B277" t="s">
        <v>162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">
      <c r="A278" t="s">
        <v>341</v>
      </c>
      <c r="B278" t="s">
        <v>162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">
      <c r="A279" t="s">
        <v>342</v>
      </c>
      <c r="B279" t="s">
        <v>162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">
      <c r="A280" t="s">
        <v>343</v>
      </c>
      <c r="B280" t="s">
        <v>162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">
      <c r="A281" t="s">
        <v>344</v>
      </c>
      <c r="B281" t="s">
        <v>162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">
      <c r="A282" t="s">
        <v>345</v>
      </c>
      <c r="B282" t="s">
        <v>162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">
      <c r="A283" t="s">
        <v>346</v>
      </c>
      <c r="B283" t="s">
        <v>162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">
      <c r="A284" t="s">
        <v>347</v>
      </c>
      <c r="B284" t="s">
        <v>162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">
      <c r="A285" t="s">
        <v>348</v>
      </c>
      <c r="B285" t="s">
        <v>162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">
      <c r="A286" t="s">
        <v>349</v>
      </c>
      <c r="B286" t="s">
        <v>162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">
      <c r="A287" t="s">
        <v>350</v>
      </c>
      <c r="B287" t="s">
        <v>162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">
      <c r="A288" t="s">
        <v>351</v>
      </c>
      <c r="B288" t="s">
        <v>162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">
      <c r="A289" t="s">
        <v>352</v>
      </c>
      <c r="B289" t="s">
        <v>162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">
      <c r="A290" t="s">
        <v>353</v>
      </c>
      <c r="B290" t="s">
        <v>162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">
      <c r="A291" t="s">
        <v>354</v>
      </c>
      <c r="B291" t="s">
        <v>162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">
      <c r="A292" t="s">
        <v>355</v>
      </c>
      <c r="B292" t="s">
        <v>162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">
      <c r="A293" t="s">
        <v>356</v>
      </c>
      <c r="B293" t="s">
        <v>162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">
      <c r="A294" t="s">
        <v>357</v>
      </c>
      <c r="B294" t="s">
        <v>162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">
      <c r="A295" t="s">
        <v>358</v>
      </c>
      <c r="B295" t="s">
        <v>162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">
      <c r="A296" t="s">
        <v>359</v>
      </c>
      <c r="B296" t="s">
        <v>162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">
      <c r="A297" t="s">
        <v>360</v>
      </c>
      <c r="B297" t="s">
        <v>162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">
      <c r="A298" t="s">
        <v>361</v>
      </c>
      <c r="B298" t="s">
        <v>162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">
      <c r="A299" t="s">
        <v>362</v>
      </c>
      <c r="B299" t="s">
        <v>162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">
      <c r="A300" t="s">
        <v>363</v>
      </c>
      <c r="B300" t="s">
        <v>162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">
      <c r="A301" t="s">
        <v>364</v>
      </c>
      <c r="B301" t="s">
        <v>162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">
      <c r="A302" t="s">
        <v>365</v>
      </c>
      <c r="B302" t="s">
        <v>162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">
      <c r="A303" t="s">
        <v>366</v>
      </c>
      <c r="B303" t="s">
        <v>162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">
      <c r="A304" t="s">
        <v>367</v>
      </c>
      <c r="B304" t="s">
        <v>162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">
      <c r="A305" t="s">
        <v>368</v>
      </c>
      <c r="B305" t="s">
        <v>162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">
      <c r="A306" t="s">
        <v>369</v>
      </c>
      <c r="B306" t="s">
        <v>162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">
      <c r="A307" t="s">
        <v>370</v>
      </c>
      <c r="B307" t="s">
        <v>162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">
      <c r="A308" t="s">
        <v>371</v>
      </c>
      <c r="B308" t="s">
        <v>162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">
      <c r="A309" t="s">
        <v>372</v>
      </c>
      <c r="B309" t="s">
        <v>162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">
      <c r="A310" t="s">
        <v>373</v>
      </c>
      <c r="B310" t="s">
        <v>162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">
      <c r="A311" t="s">
        <v>374</v>
      </c>
      <c r="B311" t="s">
        <v>162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">
      <c r="A312" t="s">
        <v>375</v>
      </c>
      <c r="B312" t="s">
        <v>162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">
      <c r="A313" t="s">
        <v>376</v>
      </c>
      <c r="B313" t="s">
        <v>162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">
      <c r="A314" t="s">
        <v>377</v>
      </c>
      <c r="B314" t="s">
        <v>162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">
      <c r="A315" t="s">
        <v>378</v>
      </c>
      <c r="B315" t="s">
        <v>162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2">
      <c r="A316" t="s">
        <v>379</v>
      </c>
      <c r="B316" t="s">
        <v>162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">
      <c r="A317" t="s">
        <v>380</v>
      </c>
      <c r="B317" t="s">
        <v>162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">
      <c r="A318" t="s">
        <v>381</v>
      </c>
      <c r="B318" t="s">
        <v>162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">
      <c r="A319" t="s">
        <v>382</v>
      </c>
      <c r="B319" t="s">
        <v>162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">
      <c r="A320" t="s">
        <v>383</v>
      </c>
      <c r="B320" t="s">
        <v>162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">
      <c r="A321" t="s">
        <v>384</v>
      </c>
      <c r="B321" t="s">
        <v>162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">
      <c r="A322" t="s">
        <v>385</v>
      </c>
      <c r="B322" t="s">
        <v>162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">
      <c r="A323" t="s">
        <v>386</v>
      </c>
      <c r="B323" t="s">
        <v>162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">
      <c r="A324" t="s">
        <v>387</v>
      </c>
      <c r="B324" t="s">
        <v>162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">
      <c r="A325" t="s">
        <v>388</v>
      </c>
      <c r="B325" t="s">
        <v>162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">
      <c r="A326" t="s">
        <v>389</v>
      </c>
      <c r="B326" t="s">
        <v>162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">
      <c r="A327" t="s">
        <v>390</v>
      </c>
      <c r="B327" t="s">
        <v>162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">
      <c r="A328" t="s">
        <v>391</v>
      </c>
      <c r="B328" t="s">
        <v>162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">
      <c r="A329" t="s">
        <v>392</v>
      </c>
      <c r="B329" t="s">
        <v>162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">
      <c r="A330" t="s">
        <v>393</v>
      </c>
      <c r="B330" t="s">
        <v>162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">
      <c r="A331" t="s">
        <v>394</v>
      </c>
      <c r="B331" t="s">
        <v>162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">
      <c r="A332" t="s">
        <v>395</v>
      </c>
      <c r="B332" t="s">
        <v>162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">
      <c r="A333" t="s">
        <v>396</v>
      </c>
      <c r="B333" t="s">
        <v>162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">
      <c r="A334" t="s">
        <v>397</v>
      </c>
      <c r="B334" t="s">
        <v>162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">
      <c r="A335" t="s">
        <v>398</v>
      </c>
      <c r="B335" t="s">
        <v>162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">
      <c r="A336" t="s">
        <v>399</v>
      </c>
      <c r="B336" t="s">
        <v>162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">
      <c r="A337" t="s">
        <v>400</v>
      </c>
      <c r="B337" t="s">
        <v>162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">
      <c r="A338" t="s">
        <v>401</v>
      </c>
      <c r="B338" t="s">
        <v>162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">
      <c r="A339" t="s">
        <v>402</v>
      </c>
      <c r="B339" t="s">
        <v>162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">
      <c r="A340" t="s">
        <v>403</v>
      </c>
      <c r="B340" t="s">
        <v>162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">
      <c r="A341" t="s">
        <v>404</v>
      </c>
      <c r="B341" t="s">
        <v>162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">
      <c r="A342" t="s">
        <v>405</v>
      </c>
      <c r="B342" t="s">
        <v>162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">
      <c r="A343" t="s">
        <v>406</v>
      </c>
      <c r="B343" t="s">
        <v>162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">
      <c r="A344" t="s">
        <v>407</v>
      </c>
      <c r="B344" t="s">
        <v>162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">
      <c r="A345" t="s">
        <v>408</v>
      </c>
      <c r="B345" t="s">
        <v>162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">
      <c r="A346" t="s">
        <v>409</v>
      </c>
      <c r="B346" t="s">
        <v>162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">
      <c r="A347" t="s">
        <v>410</v>
      </c>
      <c r="B347" t="s">
        <v>162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">
      <c r="A348" t="s">
        <v>411</v>
      </c>
      <c r="B348" t="s">
        <v>162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">
      <c r="A349" t="s">
        <v>412</v>
      </c>
      <c r="B349" t="s">
        <v>162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">
      <c r="A350" t="s">
        <v>413</v>
      </c>
      <c r="B350" t="s">
        <v>162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">
      <c r="A351" t="s">
        <v>414</v>
      </c>
      <c r="B351" t="s">
        <v>162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">
      <c r="A352" t="s">
        <v>415</v>
      </c>
      <c r="B352" t="s">
        <v>162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">
      <c r="A353" t="s">
        <v>416</v>
      </c>
      <c r="B353" t="s">
        <v>162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">
      <c r="A354" t="s">
        <v>417</v>
      </c>
      <c r="B354" t="s">
        <v>162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">
      <c r="A355" t="s">
        <v>418</v>
      </c>
      <c r="B355" t="s">
        <v>162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">
      <c r="A356" t="s">
        <v>419</v>
      </c>
      <c r="B356" t="s">
        <v>162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">
      <c r="A357" t="s">
        <v>420</v>
      </c>
      <c r="B357" t="s">
        <v>162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">
      <c r="A358" t="s">
        <v>421</v>
      </c>
      <c r="B358" t="s">
        <v>162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">
      <c r="A359" t="s">
        <v>422</v>
      </c>
      <c r="B359" t="s">
        <v>162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">
      <c r="A360" t="s">
        <v>423</v>
      </c>
      <c r="B360" t="s">
        <v>162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">
      <c r="A361" t="s">
        <v>424</v>
      </c>
      <c r="B361" t="s">
        <v>162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">
      <c r="A362" t="s">
        <v>425</v>
      </c>
      <c r="B362" t="s">
        <v>162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">
      <c r="A363" t="s">
        <v>426</v>
      </c>
      <c r="B363" t="s">
        <v>162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">
      <c r="A364" t="s">
        <v>427</v>
      </c>
      <c r="B364" t="s">
        <v>162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">
      <c r="A365" t="s">
        <v>428</v>
      </c>
      <c r="B365" t="s">
        <v>162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">
      <c r="A366" t="s">
        <v>429</v>
      </c>
      <c r="B366" t="s">
        <v>162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">
      <c r="A367" t="s">
        <v>430</v>
      </c>
      <c r="B367" t="s">
        <v>162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">
      <c r="A368" t="s">
        <v>431</v>
      </c>
      <c r="B368" t="s">
        <v>162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">
      <c r="A369" t="s">
        <v>432</v>
      </c>
      <c r="B369" t="s">
        <v>162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">
      <c r="A370" t="s">
        <v>433</v>
      </c>
      <c r="B370" t="s">
        <v>162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">
      <c r="A371" t="s">
        <v>434</v>
      </c>
      <c r="B371" t="s">
        <v>162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">
      <c r="A372" t="s">
        <v>435</v>
      </c>
      <c r="B372" t="s">
        <v>162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">
      <c r="A373" t="s">
        <v>436</v>
      </c>
      <c r="B373" t="s">
        <v>162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">
      <c r="A374" t="s">
        <v>437</v>
      </c>
      <c r="B374" t="s">
        <v>162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">
      <c r="A375" t="s">
        <v>438</v>
      </c>
      <c r="B375" t="s">
        <v>162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">
      <c r="A376" t="s">
        <v>439</v>
      </c>
      <c r="B376" t="s">
        <v>162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">
      <c r="A377" t="s">
        <v>440</v>
      </c>
      <c r="B377" t="s">
        <v>162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">
      <c r="A378" t="s">
        <v>441</v>
      </c>
      <c r="B378" t="s">
        <v>162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">
      <c r="A379" t="s">
        <v>442</v>
      </c>
      <c r="B379" t="s">
        <v>162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">
      <c r="A380" t="s">
        <v>443</v>
      </c>
      <c r="B380" t="s">
        <v>162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">
      <c r="A381" t="s">
        <v>444</v>
      </c>
      <c r="B381" t="s">
        <v>162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">
      <c r="A382" t="s">
        <v>445</v>
      </c>
      <c r="B382" t="s">
        <v>162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">
      <c r="A383" t="s">
        <v>446</v>
      </c>
      <c r="B383" t="s">
        <v>162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">
      <c r="A384" t="s">
        <v>447</v>
      </c>
      <c r="B384" t="s">
        <v>162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">
      <c r="A385" t="s">
        <v>448</v>
      </c>
      <c r="B385" t="s">
        <v>162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">
      <c r="A386" t="s">
        <v>449</v>
      </c>
      <c r="B386" t="s">
        <v>162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">
      <c r="A387" t="s">
        <v>450</v>
      </c>
      <c r="B387" t="s">
        <v>162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">
      <c r="A388" t="s">
        <v>451</v>
      </c>
      <c r="B388" t="s">
        <v>162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">
      <c r="A389" t="s">
        <v>452</v>
      </c>
      <c r="B389" t="s">
        <v>162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">
      <c r="A390" t="s">
        <v>453</v>
      </c>
      <c r="B390" t="s">
        <v>162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">
      <c r="A391" t="s">
        <v>454</v>
      </c>
      <c r="B391" t="s">
        <v>162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">
      <c r="A392" t="s">
        <v>455</v>
      </c>
      <c r="B392" t="s">
        <v>162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">
      <c r="A393" t="s">
        <v>456</v>
      </c>
      <c r="B393" t="s">
        <v>162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">
      <c r="A394" t="s">
        <v>457</v>
      </c>
      <c r="B394" t="s">
        <v>162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">
      <c r="A395" t="s">
        <v>458</v>
      </c>
      <c r="B395" t="s">
        <v>162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">
      <c r="A396" t="s">
        <v>459</v>
      </c>
      <c r="B396" t="s">
        <v>162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">
      <c r="A397" t="s">
        <v>460</v>
      </c>
      <c r="B397" t="s">
        <v>162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">
      <c r="A398" t="s">
        <v>461</v>
      </c>
      <c r="B398" t="s">
        <v>162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">
      <c r="A399" t="s">
        <v>462</v>
      </c>
      <c r="B399" t="s">
        <v>162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">
      <c r="A400" t="s">
        <v>463</v>
      </c>
      <c r="B400" t="s">
        <v>162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1" x14ac:dyDescent="0.2">
      <c r="A401" t="s">
        <v>464</v>
      </c>
      <c r="B401" t="s">
        <v>162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1" x14ac:dyDescent="0.2">
      <c r="B402" t="s">
        <v>465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</row>
    <row r="403" spans="1:61" x14ac:dyDescent="0.2">
      <c r="B403" t="s">
        <v>466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</row>
    <row r="404" spans="1:61" x14ac:dyDescent="0.2">
      <c r="A404" t="s">
        <v>467</v>
      </c>
      <c r="B404" t="s">
        <v>69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</row>
    <row r="405" spans="1:61" x14ac:dyDescent="0.2">
      <c r="A405" t="s">
        <v>265</v>
      </c>
      <c r="B405" t="s">
        <v>265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</row>
    <row r="406" spans="1:61" x14ac:dyDescent="0.2">
      <c r="B406" t="s">
        <v>468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</row>
    <row r="407" spans="1:61" x14ac:dyDescent="0.2">
      <c r="A407" t="s">
        <v>469</v>
      </c>
      <c r="B407" t="s">
        <v>221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</row>
    <row r="408" spans="1:61" x14ac:dyDescent="0.2">
      <c r="A408" t="s">
        <v>470</v>
      </c>
      <c r="B408" t="s">
        <v>67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</row>
    <row r="409" spans="1:61" x14ac:dyDescent="0.2">
      <c r="A409" t="s">
        <v>471</v>
      </c>
      <c r="B409" t="s">
        <v>67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</row>
    <row r="410" spans="1:61" x14ac:dyDescent="0.2">
      <c r="B410" t="s">
        <v>472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</row>
    <row r="411" spans="1:61" x14ac:dyDescent="0.2">
      <c r="B411" t="s">
        <v>473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</row>
    <row r="412" spans="1:61" x14ac:dyDescent="0.2">
      <c r="B412" t="s">
        <v>474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2">
      <c r="B413" t="s">
        <v>475</v>
      </c>
      <c r="C413">
        <v>12.521100000000001</v>
      </c>
      <c r="D413">
        <v>-69.968299999999999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3</v>
      </c>
      <c r="BI413">
        <v>4</v>
      </c>
    </row>
    <row r="414" spans="1:61" x14ac:dyDescent="0.2">
      <c r="A414" t="s">
        <v>167</v>
      </c>
      <c r="B414" t="s">
        <v>67</v>
      </c>
      <c r="C414">
        <v>37.648899999999998</v>
      </c>
      <c r="D414">
        <v>-122.66549999999999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2</v>
      </c>
      <c r="BF414">
        <v>2</v>
      </c>
      <c r="BG414">
        <v>2</v>
      </c>
      <c r="BH414">
        <v>8</v>
      </c>
      <c r="BI414">
        <v>9</v>
      </c>
    </row>
    <row r="415" spans="1:61" x14ac:dyDescent="0.2">
      <c r="B415" t="s">
        <v>476</v>
      </c>
      <c r="C415">
        <v>-2.3599999999999999E-2</v>
      </c>
      <c r="D415">
        <v>37.906199999999998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3</v>
      </c>
      <c r="BG415">
        <v>3</v>
      </c>
      <c r="BH415">
        <v>3</v>
      </c>
      <c r="BI415">
        <v>3</v>
      </c>
    </row>
    <row r="416" spans="1:61" x14ac:dyDescent="0.2">
      <c r="B416" t="s">
        <v>477</v>
      </c>
      <c r="C416">
        <v>17.0608</v>
      </c>
      <c r="D416">
        <v>-61.796399999999998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</row>
    <row r="417" spans="1:61" x14ac:dyDescent="0.2">
      <c r="A417" t="s">
        <v>478</v>
      </c>
      <c r="B417" t="s">
        <v>162</v>
      </c>
      <c r="C417">
        <v>32.318199999999997</v>
      </c>
      <c r="D417">
        <v>-86.902299999999997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6</v>
      </c>
      <c r="BF417">
        <v>12</v>
      </c>
      <c r="BG417">
        <v>29</v>
      </c>
      <c r="BH417">
        <v>39</v>
      </c>
      <c r="BI417">
        <v>46</v>
      </c>
    </row>
    <row r="418" spans="1:61" x14ac:dyDescent="0.2">
      <c r="B418" t="s">
        <v>479</v>
      </c>
      <c r="C418">
        <v>-32.522799999999997</v>
      </c>
      <c r="D418">
        <v>-55.765799999999999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4</v>
      </c>
      <c r="BG418">
        <v>8</v>
      </c>
      <c r="BH418">
        <v>29</v>
      </c>
      <c r="BI418">
        <v>50</v>
      </c>
    </row>
    <row r="419" spans="1:61" x14ac:dyDescent="0.2">
      <c r="B419" t="s">
        <v>480</v>
      </c>
      <c r="C419">
        <v>7.9465000000000003</v>
      </c>
      <c r="D419">
        <v>-1.0232000000000001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6</v>
      </c>
      <c r="BG419">
        <v>6</v>
      </c>
      <c r="BH419">
        <v>7</v>
      </c>
      <c r="BI419">
        <v>7</v>
      </c>
    </row>
    <row r="420" spans="1:61" x14ac:dyDescent="0.2">
      <c r="A420" t="s">
        <v>481</v>
      </c>
      <c r="B420" t="s">
        <v>162</v>
      </c>
      <c r="C420">
        <v>18.220800000000001</v>
      </c>
      <c r="D420">
        <v>-66.590100000000007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5</v>
      </c>
      <c r="BG420">
        <v>5</v>
      </c>
      <c r="BH420">
        <v>5</v>
      </c>
      <c r="BI420">
        <v>5</v>
      </c>
    </row>
    <row r="421" spans="1:61" x14ac:dyDescent="0.2">
      <c r="B421" t="s">
        <v>482</v>
      </c>
      <c r="C421">
        <v>49.19</v>
      </c>
      <c r="D421">
        <v>-2.11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2</v>
      </c>
      <c r="BH421">
        <v>2</v>
      </c>
      <c r="BI421">
        <v>0</v>
      </c>
    </row>
    <row r="422" spans="1:61" x14ac:dyDescent="0.2">
      <c r="B422" t="s">
        <v>483</v>
      </c>
      <c r="C422">
        <v>-22.957599999999999</v>
      </c>
      <c r="D422">
        <v>18.490400000000001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2</v>
      </c>
      <c r="BH422">
        <v>2</v>
      </c>
      <c r="BI422">
        <v>2</v>
      </c>
    </row>
    <row r="423" spans="1:61" x14ac:dyDescent="0.2">
      <c r="B423" t="s">
        <v>484</v>
      </c>
      <c r="C423">
        <v>-4.6795999999999998</v>
      </c>
      <c r="D423">
        <v>55.491999999999997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2</v>
      </c>
      <c r="BG423">
        <v>3</v>
      </c>
      <c r="BH423">
        <v>4</v>
      </c>
      <c r="BI423">
        <v>4</v>
      </c>
    </row>
    <row r="424" spans="1:61" x14ac:dyDescent="0.2">
      <c r="B424" t="s">
        <v>485</v>
      </c>
      <c r="C424">
        <v>10.691800000000001</v>
      </c>
      <c r="D424">
        <v>-61.222499999999997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2</v>
      </c>
      <c r="BG424">
        <v>4</v>
      </c>
      <c r="BH424">
        <v>5</v>
      </c>
      <c r="BI424">
        <v>7</v>
      </c>
    </row>
    <row r="425" spans="1:61" x14ac:dyDescent="0.2">
      <c r="B425" t="s">
        <v>486</v>
      </c>
      <c r="C425">
        <v>6.4238</v>
      </c>
      <c r="D425">
        <v>-66.589699999999993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10</v>
      </c>
      <c r="BG425">
        <v>17</v>
      </c>
      <c r="BH425">
        <v>33</v>
      </c>
      <c r="BI425">
        <v>36</v>
      </c>
    </row>
    <row r="426" spans="1:61" x14ac:dyDescent="0.2">
      <c r="B426" t="s">
        <v>487</v>
      </c>
      <c r="C426">
        <v>-26.522500000000001</v>
      </c>
      <c r="D426">
        <v>31.465900000000001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1</v>
      </c>
      <c r="BI426">
        <v>1</v>
      </c>
    </row>
    <row r="427" spans="1:61" x14ac:dyDescent="0.2">
      <c r="B427" t="s">
        <v>488</v>
      </c>
      <c r="C427">
        <v>-0.80369999999999997</v>
      </c>
      <c r="D427">
        <v>11.609400000000001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2">
      <c r="B428" t="s">
        <v>489</v>
      </c>
      <c r="C428">
        <v>15.7835</v>
      </c>
      <c r="D428">
        <v>-90.230800000000002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2</v>
      </c>
      <c r="BH428">
        <v>6</v>
      </c>
      <c r="BI428">
        <v>6</v>
      </c>
    </row>
    <row r="429" spans="1:61" x14ac:dyDescent="0.2">
      <c r="B429" t="s">
        <v>490</v>
      </c>
      <c r="C429">
        <v>49.45</v>
      </c>
      <c r="D429">
        <v>-2.58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0</v>
      </c>
    </row>
    <row r="430" spans="1:61" x14ac:dyDescent="0.2">
      <c r="B430" t="s">
        <v>491</v>
      </c>
      <c r="C430">
        <v>21.007899999999999</v>
      </c>
      <c r="D430">
        <v>10.940799999999999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</row>
    <row r="431" spans="1:61" x14ac:dyDescent="0.2">
      <c r="B431" t="s">
        <v>492</v>
      </c>
      <c r="C431">
        <v>-1.9402999999999999</v>
      </c>
      <c r="D431">
        <v>29.873899999999999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5</v>
      </c>
      <c r="BH431">
        <v>7</v>
      </c>
      <c r="BI431">
        <v>8</v>
      </c>
    </row>
    <row r="432" spans="1:61" x14ac:dyDescent="0.2">
      <c r="B432" t="s">
        <v>493</v>
      </c>
      <c r="C432">
        <v>13.9094</v>
      </c>
      <c r="D432">
        <v>-60.978900000000003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2</v>
      </c>
      <c r="BG432">
        <v>2</v>
      </c>
      <c r="BH432">
        <v>2</v>
      </c>
      <c r="BI432">
        <v>2</v>
      </c>
    </row>
    <row r="433" spans="1:61" x14ac:dyDescent="0.2">
      <c r="B433" t="s">
        <v>494</v>
      </c>
      <c r="C433">
        <v>12.984299999999999</v>
      </c>
      <c r="D433">
        <v>-61.287199999999999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1</v>
      </c>
      <c r="BI433">
        <v>1</v>
      </c>
    </row>
    <row r="434" spans="1:61" x14ac:dyDescent="0.2">
      <c r="B434" t="s">
        <v>495</v>
      </c>
      <c r="C434">
        <v>3.9192999999999998</v>
      </c>
      <c r="D434">
        <v>-56.027799999999999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</row>
    <row r="435" spans="1:61" x14ac:dyDescent="0.2">
      <c r="A435" t="s">
        <v>496</v>
      </c>
      <c r="B435" t="s">
        <v>221</v>
      </c>
      <c r="C435">
        <v>3.9339</v>
      </c>
      <c r="D435">
        <v>-53.125799999999998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7</v>
      </c>
      <c r="BG435">
        <v>11</v>
      </c>
      <c r="BH435">
        <v>11</v>
      </c>
      <c r="BI435">
        <v>0</v>
      </c>
    </row>
    <row r="436" spans="1:61" x14ac:dyDescent="0.2">
      <c r="A436" t="s">
        <v>497</v>
      </c>
      <c r="B436" t="s">
        <v>162</v>
      </c>
      <c r="C436">
        <v>13.4443</v>
      </c>
      <c r="D436">
        <v>144.7937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3</v>
      </c>
      <c r="BI436">
        <v>5</v>
      </c>
    </row>
    <row r="437" spans="1:61" x14ac:dyDescent="0.2">
      <c r="B437" t="s">
        <v>498</v>
      </c>
      <c r="C437">
        <v>42.602600000000002</v>
      </c>
      <c r="D437">
        <v>20.902999999999999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2</v>
      </c>
    </row>
    <row r="438" spans="1:61" x14ac:dyDescent="0.2">
      <c r="A438" t="s">
        <v>499</v>
      </c>
      <c r="B438" t="s">
        <v>67</v>
      </c>
      <c r="C438">
        <v>53.1355</v>
      </c>
      <c r="D438">
        <v>-57.660400000000003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3</v>
      </c>
      <c r="BI438">
        <v>3</v>
      </c>
    </row>
    <row r="439" spans="1:61" x14ac:dyDescent="0.2">
      <c r="A439" t="s">
        <v>500</v>
      </c>
      <c r="B439" t="s">
        <v>67</v>
      </c>
      <c r="C439">
        <v>46.5107</v>
      </c>
      <c r="D439">
        <v>-63.416800000000002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</v>
      </c>
    </row>
    <row r="440" spans="1:61" x14ac:dyDescent="0.2">
      <c r="B440" t="s">
        <v>501</v>
      </c>
      <c r="C440">
        <v>6.6111000000000004</v>
      </c>
      <c r="D440">
        <v>20.939399999999999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1</v>
      </c>
    </row>
    <row r="441" spans="1:61" x14ac:dyDescent="0.2">
      <c r="B441" t="s">
        <v>502</v>
      </c>
      <c r="C441">
        <v>-4.0382999999999996</v>
      </c>
      <c r="D441">
        <v>21.758700000000001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1</v>
      </c>
    </row>
    <row r="442" spans="1:61" x14ac:dyDescent="0.2">
      <c r="B442" t="s">
        <v>503</v>
      </c>
      <c r="C442">
        <v>1.5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1</v>
      </c>
      <c r="BI442">
        <v>4</v>
      </c>
    </row>
    <row r="443" spans="1:61" x14ac:dyDescent="0.2">
      <c r="A443" t="s">
        <v>504</v>
      </c>
      <c r="B443" t="s">
        <v>221</v>
      </c>
      <c r="C443">
        <v>-12.827500000000001</v>
      </c>
      <c r="D443">
        <v>45.166200000000003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1</v>
      </c>
      <c r="BI443">
        <v>0</v>
      </c>
    </row>
    <row r="444" spans="1:61" x14ac:dyDescent="0.2">
      <c r="B444" t="s">
        <v>505</v>
      </c>
      <c r="C444">
        <v>41.377499999999998</v>
      </c>
      <c r="D444">
        <v>64.585300000000004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6</v>
      </c>
      <c r="BH444">
        <v>10</v>
      </c>
      <c r="BI444">
        <v>15</v>
      </c>
    </row>
    <row r="445" spans="1:61" x14ac:dyDescent="0.2">
      <c r="A445" t="s">
        <v>506</v>
      </c>
      <c r="B445" t="s">
        <v>506</v>
      </c>
      <c r="C445">
        <v>52.132599999999996</v>
      </c>
      <c r="D445">
        <v>5.2912999999999997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6</v>
      </c>
      <c r="AR445">
        <v>10</v>
      </c>
      <c r="AS445">
        <v>18</v>
      </c>
      <c r="AT445">
        <v>24</v>
      </c>
      <c r="AU445">
        <v>38</v>
      </c>
      <c r="AV445">
        <v>82</v>
      </c>
      <c r="AW445">
        <v>128</v>
      </c>
      <c r="AX445">
        <v>188</v>
      </c>
      <c r="AY445">
        <v>265</v>
      </c>
      <c r="AZ445">
        <v>321</v>
      </c>
      <c r="BA445">
        <v>382</v>
      </c>
      <c r="BB445">
        <v>503</v>
      </c>
      <c r="BC445">
        <v>503</v>
      </c>
      <c r="BD445">
        <v>804</v>
      </c>
      <c r="BE445">
        <v>959</v>
      </c>
      <c r="BF445">
        <v>1135</v>
      </c>
      <c r="BG445">
        <v>1413</v>
      </c>
      <c r="BH445">
        <v>1705</v>
      </c>
      <c r="BI445">
        <v>2051</v>
      </c>
    </row>
    <row r="446" spans="1:61" x14ac:dyDescent="0.2">
      <c r="A446" t="s">
        <v>507</v>
      </c>
      <c r="B446" t="s">
        <v>67</v>
      </c>
      <c r="C446">
        <v>44.681999999999903</v>
      </c>
      <c r="D446">
        <v>-63.744300000000003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7</v>
      </c>
      <c r="BI446">
        <v>12</v>
      </c>
    </row>
    <row r="447" spans="1:61" x14ac:dyDescent="0.2">
      <c r="A447" t="s">
        <v>508</v>
      </c>
      <c r="B447" t="s">
        <v>221</v>
      </c>
      <c r="C447">
        <v>16.25</v>
      </c>
      <c r="D447">
        <v>-61.583300000000001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3</v>
      </c>
      <c r="BG447">
        <v>6</v>
      </c>
      <c r="BH447">
        <v>18</v>
      </c>
      <c r="BI447">
        <v>0</v>
      </c>
    </row>
    <row r="448" spans="1:61" x14ac:dyDescent="0.2">
      <c r="B448" t="s">
        <v>509</v>
      </c>
      <c r="C448">
        <v>9.3077000000000005</v>
      </c>
      <c r="D448">
        <v>2.3157999999999999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2</v>
      </c>
    </row>
    <row r="449" spans="1:61" x14ac:dyDescent="0.2">
      <c r="B449" t="s">
        <v>510</v>
      </c>
      <c r="C449">
        <v>71.706900000000005</v>
      </c>
      <c r="D449">
        <v>-42.604300000000002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</row>
    <row r="450" spans="1:61" x14ac:dyDescent="0.2">
      <c r="B450" t="s">
        <v>511</v>
      </c>
      <c r="C450">
        <v>6.4280999999999997</v>
      </c>
      <c r="D450">
        <v>-9.4295000000000009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2</v>
      </c>
    </row>
    <row r="451" spans="1:61" x14ac:dyDescent="0.2">
      <c r="A451" t="s">
        <v>512</v>
      </c>
      <c r="B451" t="s">
        <v>506</v>
      </c>
      <c r="C451">
        <v>12.169600000000001</v>
      </c>
      <c r="D451">
        <v>-68.989999999999995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3</v>
      </c>
      <c r="BI451">
        <v>3</v>
      </c>
    </row>
    <row r="452" spans="1:61" x14ac:dyDescent="0.2">
      <c r="B452" t="s">
        <v>513</v>
      </c>
      <c r="C452">
        <v>5.1520999999999999</v>
      </c>
      <c r="D452">
        <v>46.199599999999997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2">
      <c r="B453" t="s">
        <v>514</v>
      </c>
      <c r="C453">
        <v>-6.3689999999999998</v>
      </c>
      <c r="D453">
        <v>34.888800000000003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3</v>
      </c>
    </row>
    <row r="454" spans="1:61" x14ac:dyDescent="0.2">
      <c r="B454" t="s">
        <v>515</v>
      </c>
      <c r="C454">
        <v>24.25</v>
      </c>
      <c r="D454">
        <v>-76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1</v>
      </c>
    </row>
    <row r="455" spans="1:61" x14ac:dyDescent="0.2">
      <c r="A455" t="s">
        <v>516</v>
      </c>
      <c r="B455" t="s">
        <v>162</v>
      </c>
      <c r="C455">
        <v>18.335799999999999</v>
      </c>
      <c r="D455">
        <v>-64.896299999999997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2</v>
      </c>
      <c r="BI455">
        <v>2</v>
      </c>
    </row>
    <row r="456" spans="1:61" x14ac:dyDescent="0.2">
      <c r="A456" t="s">
        <v>517</v>
      </c>
      <c r="B456" t="s">
        <v>265</v>
      </c>
      <c r="C456">
        <v>19.313300000000002</v>
      </c>
      <c r="D456">
        <v>-81.254599999999996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</row>
    <row r="457" spans="1:61" x14ac:dyDescent="0.2">
      <c r="A457" t="s">
        <v>518</v>
      </c>
      <c r="B457" t="s">
        <v>221</v>
      </c>
      <c r="C457">
        <v>-21.135100000000001</v>
      </c>
      <c r="D457">
        <v>55.247100000000003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5</v>
      </c>
      <c r="BE457">
        <v>6</v>
      </c>
      <c r="BF457">
        <v>7</v>
      </c>
      <c r="BG457">
        <v>9</v>
      </c>
      <c r="BH457">
        <v>9</v>
      </c>
      <c r="BI457">
        <v>0</v>
      </c>
    </row>
    <row r="458" spans="1:61" x14ac:dyDescent="0.2">
      <c r="B458" t="s">
        <v>519</v>
      </c>
      <c r="C458">
        <v>13.193899999999999</v>
      </c>
      <c r="D458">
        <v>-59.543199999999999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2</v>
      </c>
    </row>
    <row r="459" spans="1:61" x14ac:dyDescent="0.2">
      <c r="B459" t="s">
        <v>520</v>
      </c>
      <c r="C459">
        <v>42.5</v>
      </c>
      <c r="D459">
        <v>19.3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1</v>
      </c>
    </row>
    <row r="460" spans="1:61" x14ac:dyDescent="0.2">
      <c r="B460" t="s">
        <v>521</v>
      </c>
      <c r="C460">
        <v>13.466699999999999</v>
      </c>
      <c r="D460">
        <v>-16.600000000000001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</row>
    <row r="461" spans="1:61" x14ac:dyDescent="0.2">
      <c r="B461" t="s">
        <v>508</v>
      </c>
      <c r="C461">
        <v>16.265000000000001</v>
      </c>
      <c r="D461">
        <v>-61.551000000000002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27</v>
      </c>
    </row>
    <row r="462" spans="1:61" x14ac:dyDescent="0.2">
      <c r="B462" t="s">
        <v>518</v>
      </c>
      <c r="C462">
        <v>-21.115100000000002</v>
      </c>
      <c r="D462">
        <v>55.5364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12</v>
      </c>
    </row>
    <row r="463" spans="1:61" x14ac:dyDescent="0.2">
      <c r="B463" t="s">
        <v>496</v>
      </c>
      <c r="C463">
        <v>3.9339</v>
      </c>
      <c r="D463">
        <v>-53.125799999999998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</v>
      </c>
    </row>
    <row r="464" spans="1:61" x14ac:dyDescent="0.2">
      <c r="B464" t="s">
        <v>522</v>
      </c>
      <c r="C464">
        <v>41.2044</v>
      </c>
      <c r="D464">
        <v>74.766099999999994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</v>
      </c>
    </row>
    <row r="465" spans="1:61" x14ac:dyDescent="0.2">
      <c r="B465" t="s">
        <v>523</v>
      </c>
      <c r="C465">
        <v>-20.2</v>
      </c>
      <c r="D465">
        <v>57.5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</row>
    <row r="466" spans="1:61" x14ac:dyDescent="0.2">
      <c r="B466" t="s">
        <v>504</v>
      </c>
      <c r="C466">
        <v>-12.827500000000001</v>
      </c>
      <c r="D466">
        <v>45.166200000000003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</row>
    <row r="467" spans="1:61" x14ac:dyDescent="0.2">
      <c r="A467" t="s">
        <v>475</v>
      </c>
      <c r="B467" t="s">
        <v>506</v>
      </c>
      <c r="C467">
        <v>12.518599999999999</v>
      </c>
      <c r="D467">
        <v>-70.035799999999995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</row>
    <row r="468" spans="1:61" x14ac:dyDescent="0.2">
      <c r="A468" t="s">
        <v>524</v>
      </c>
      <c r="B468" t="s">
        <v>162</v>
      </c>
      <c r="C468">
        <v>18.350000000000001</v>
      </c>
      <c r="D468">
        <v>-64.933000000000007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</row>
    <row r="469" spans="1:61" x14ac:dyDescent="0.2">
      <c r="B469" t="s">
        <v>525</v>
      </c>
      <c r="C469">
        <v>-15.416700000000001</v>
      </c>
      <c r="D469">
        <v>28.283300000000001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</v>
      </c>
    </row>
    <row r="470" spans="1:61" x14ac:dyDescent="0.2">
      <c r="B470" t="s">
        <v>526</v>
      </c>
      <c r="C470">
        <v>11.825100000000001</v>
      </c>
      <c r="D470">
        <v>42.590299999999999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</row>
    <row r="471" spans="1:61" x14ac:dyDescent="0.2">
      <c r="B471" t="s">
        <v>527</v>
      </c>
      <c r="C471">
        <v>13.443199999999999</v>
      </c>
      <c r="D471">
        <v>-15.3101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</row>
    <row r="472" spans="1:61" x14ac:dyDescent="0.2">
      <c r="A472" t="s">
        <v>162</v>
      </c>
      <c r="B472" t="s">
        <v>162</v>
      </c>
      <c r="C472">
        <v>37.090200000000003</v>
      </c>
      <c r="D472">
        <v>-95.712900000000005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</row>
    <row r="473" spans="1:61" x14ac:dyDescent="0.2">
      <c r="A473" t="s">
        <v>528</v>
      </c>
      <c r="B473" t="s">
        <v>265</v>
      </c>
      <c r="C473">
        <v>16.7425</v>
      </c>
      <c r="D473">
        <v>-62.187399999999997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</row>
    <row r="474" spans="1:61" x14ac:dyDescent="0.2">
      <c r="B474" t="s">
        <v>497</v>
      </c>
      <c r="C474">
        <v>13.4443</v>
      </c>
      <c r="D474">
        <v>144.7937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">
      <c r="B475" t="s">
        <v>481</v>
      </c>
      <c r="C475">
        <v>18.2</v>
      </c>
      <c r="D475">
        <v>-66.5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">
      <c r="B476" t="s">
        <v>529</v>
      </c>
      <c r="C476">
        <v>-1.44</v>
      </c>
      <c r="D476">
        <v>15.555999999999999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O499"/>
  <sheetViews>
    <sheetView tabSelected="1" topLeftCell="AZ482" workbookViewId="0">
      <selection activeCell="BO493" sqref="BO493"/>
    </sheetView>
  </sheetViews>
  <sheetFormatPr baseColWidth="10" defaultRowHeight="16" x14ac:dyDescent="0.2"/>
  <cols>
    <col min="1" max="1" width="14.1640625" customWidth="1"/>
    <col min="63" max="63" width="13.16406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532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536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533</v>
      </c>
      <c r="BK1" t="s">
        <v>535</v>
      </c>
      <c r="BL1" t="s">
        <v>537</v>
      </c>
    </row>
    <row r="2" spans="1:64" hidden="1" x14ac:dyDescent="0.2">
      <c r="B2" t="s">
        <v>61</v>
      </c>
      <c r="C2">
        <v>15</v>
      </c>
      <c r="D2">
        <v>101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5</v>
      </c>
      <c r="AG2">
        <v>5</v>
      </c>
      <c r="AH2">
        <v>5</v>
      </c>
      <c r="AI2">
        <v>6</v>
      </c>
      <c r="AJ2">
        <v>6</v>
      </c>
      <c r="AK2">
        <v>6</v>
      </c>
      <c r="AL2">
        <v>6</v>
      </c>
      <c r="AM2">
        <v>7</v>
      </c>
      <c r="AN2">
        <v>7</v>
      </c>
      <c r="AO2">
        <v>7</v>
      </c>
      <c r="AP2">
        <v>7</v>
      </c>
      <c r="AQ2">
        <v>8</v>
      </c>
      <c r="AR2">
        <v>8</v>
      </c>
      <c r="AS2">
        <v>8</v>
      </c>
      <c r="AT2">
        <v>9</v>
      </c>
      <c r="AU2">
        <v>12</v>
      </c>
      <c r="AV2">
        <v>13</v>
      </c>
      <c r="AW2">
        <v>21</v>
      </c>
      <c r="AX2">
        <v>21</v>
      </c>
      <c r="AY2">
        <v>27</v>
      </c>
      <c r="AZ2">
        <v>32</v>
      </c>
      <c r="BA2">
        <v>32</v>
      </c>
      <c r="BB2">
        <v>39</v>
      </c>
      <c r="BC2">
        <v>46</v>
      </c>
      <c r="BD2">
        <v>64</v>
      </c>
      <c r="BE2">
        <v>64</v>
      </c>
      <c r="BF2">
        <v>73</v>
      </c>
      <c r="BG2">
        <v>103</v>
      </c>
      <c r="BH2">
        <v>103</v>
      </c>
      <c r="BI2">
        <v>186</v>
      </c>
      <c r="BJ2">
        <v>231</v>
      </c>
      <c r="BK2">
        <v>271</v>
      </c>
    </row>
    <row r="3" spans="1:64" hidden="1" x14ac:dyDescent="0.2">
      <c r="B3" t="s">
        <v>62</v>
      </c>
      <c r="C3">
        <v>36</v>
      </c>
      <c r="D3">
        <v>138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4</v>
      </c>
      <c r="AM3">
        <v>4</v>
      </c>
      <c r="AN3">
        <v>4</v>
      </c>
      <c r="AO3">
        <v>6</v>
      </c>
      <c r="AP3">
        <v>6</v>
      </c>
      <c r="AQ3">
        <v>11</v>
      </c>
      <c r="AR3">
        <v>15</v>
      </c>
      <c r="AS3">
        <v>18</v>
      </c>
      <c r="AT3">
        <v>20</v>
      </c>
      <c r="AU3">
        <v>20</v>
      </c>
      <c r="AV3">
        <v>22</v>
      </c>
      <c r="AW3">
        <v>25</v>
      </c>
      <c r="AX3">
        <v>28</v>
      </c>
      <c r="AY3">
        <v>29</v>
      </c>
      <c r="AZ3">
        <v>34</v>
      </c>
      <c r="BA3">
        <v>36</v>
      </c>
      <c r="BB3">
        <v>41</v>
      </c>
      <c r="BC3">
        <v>42</v>
      </c>
      <c r="BD3">
        <v>74</v>
      </c>
      <c r="BE3">
        <v>79</v>
      </c>
      <c r="BF3">
        <v>104</v>
      </c>
      <c r="BG3">
        <v>177</v>
      </c>
      <c r="BH3">
        <v>185</v>
      </c>
      <c r="BI3">
        <v>221</v>
      </c>
      <c r="BJ3">
        <v>257</v>
      </c>
      <c r="BK3">
        <v>308</v>
      </c>
    </row>
    <row r="4" spans="1:64" hidden="1" x14ac:dyDescent="0.2">
      <c r="B4" t="s">
        <v>63</v>
      </c>
      <c r="C4">
        <v>1.2833000000000001</v>
      </c>
      <c r="D4">
        <v>103.83329999999999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2</v>
      </c>
      <c r="AY4">
        <v>4</v>
      </c>
      <c r="AZ4">
        <v>7</v>
      </c>
      <c r="BA4">
        <v>7</v>
      </c>
      <c r="BB4">
        <v>19</v>
      </c>
      <c r="BC4">
        <v>19</v>
      </c>
      <c r="BD4">
        <v>29</v>
      </c>
      <c r="BE4">
        <v>29</v>
      </c>
      <c r="BF4">
        <v>39</v>
      </c>
      <c r="BG4">
        <v>56</v>
      </c>
      <c r="BH4">
        <v>74</v>
      </c>
      <c r="BI4">
        <v>97</v>
      </c>
      <c r="BJ4">
        <v>119</v>
      </c>
      <c r="BK4">
        <v>146</v>
      </c>
    </row>
    <row r="5" spans="1:64" hidden="1" x14ac:dyDescent="0.2">
      <c r="B5" t="s">
        <v>64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4</v>
      </c>
      <c r="AZ5">
        <v>4</v>
      </c>
      <c r="BA5">
        <v>4</v>
      </c>
      <c r="BB5">
        <v>8</v>
      </c>
      <c r="BC5">
        <v>9</v>
      </c>
      <c r="BD5">
        <v>17</v>
      </c>
      <c r="BE5">
        <v>17</v>
      </c>
      <c r="BF5">
        <v>24</v>
      </c>
      <c r="BG5">
        <v>50</v>
      </c>
      <c r="BH5">
        <v>74</v>
      </c>
      <c r="BI5">
        <v>94</v>
      </c>
      <c r="BJ5">
        <v>121</v>
      </c>
      <c r="BK5">
        <v>139</v>
      </c>
    </row>
    <row r="6" spans="1:64" hidden="1" x14ac:dyDescent="0.2">
      <c r="B6" t="s">
        <v>65</v>
      </c>
      <c r="C6">
        <v>2.5</v>
      </c>
      <c r="D6">
        <v>112.5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2</v>
      </c>
      <c r="BG6">
        <v>6</v>
      </c>
      <c r="BH6">
        <v>8</v>
      </c>
      <c r="BI6">
        <v>11</v>
      </c>
      <c r="BJ6">
        <v>11</v>
      </c>
      <c r="BK6">
        <v>11</v>
      </c>
    </row>
    <row r="7" spans="1:64" x14ac:dyDescent="0.2">
      <c r="A7" t="s">
        <v>66</v>
      </c>
      <c r="B7" t="s">
        <v>67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4</v>
      </c>
      <c r="BF7">
        <v>4</v>
      </c>
      <c r="BG7">
        <v>7</v>
      </c>
      <c r="BH7">
        <v>8</v>
      </c>
      <c r="BI7">
        <v>15</v>
      </c>
      <c r="BJ7">
        <v>17</v>
      </c>
      <c r="BK7">
        <v>17</v>
      </c>
    </row>
    <row r="8" spans="1:64" hidden="1" x14ac:dyDescent="0.2">
      <c r="A8" t="s">
        <v>155</v>
      </c>
      <c r="B8" t="s">
        <v>67</v>
      </c>
      <c r="C8">
        <v>51.253799999999998</v>
      </c>
      <c r="D8">
        <v>-85.3232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2</v>
      </c>
      <c r="BF8">
        <v>2</v>
      </c>
      <c r="BG8">
        <v>7</v>
      </c>
      <c r="BH8">
        <v>7</v>
      </c>
      <c r="BI8">
        <v>8</v>
      </c>
      <c r="BJ8">
        <v>16</v>
      </c>
      <c r="BK8">
        <v>20</v>
      </c>
    </row>
    <row r="9" spans="1:64" hidden="1" x14ac:dyDescent="0.2">
      <c r="A9" t="s">
        <v>156</v>
      </c>
      <c r="B9" t="s">
        <v>67</v>
      </c>
      <c r="C9">
        <v>53.933300000000003</v>
      </c>
      <c r="D9">
        <v>-116.5765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2</v>
      </c>
      <c r="BF9">
        <v>2</v>
      </c>
      <c r="BG9">
        <v>2</v>
      </c>
      <c r="BH9">
        <v>8</v>
      </c>
      <c r="BI9">
        <v>9</v>
      </c>
      <c r="BJ9">
        <v>9</v>
      </c>
      <c r="BK9">
        <v>10</v>
      </c>
    </row>
    <row r="10" spans="1:64" hidden="1" x14ac:dyDescent="0.2">
      <c r="A10" t="s">
        <v>157</v>
      </c>
      <c r="B10" t="s">
        <v>67</v>
      </c>
      <c r="C10">
        <v>52.939900000000002</v>
      </c>
      <c r="D10">
        <v>-73.549099999999996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3</v>
      </c>
      <c r="BI10">
        <v>3</v>
      </c>
      <c r="BJ10">
        <v>3</v>
      </c>
      <c r="BK10">
        <v>4</v>
      </c>
    </row>
    <row r="11" spans="1:64" hidden="1" x14ac:dyDescent="0.2">
      <c r="A11" t="s">
        <v>266</v>
      </c>
      <c r="B11" t="s">
        <v>67</v>
      </c>
      <c r="C11">
        <v>46.565300000000001</v>
      </c>
      <c r="D11">
        <v>-66.4619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</row>
    <row r="12" spans="1:64" hidden="1" x14ac:dyDescent="0.2">
      <c r="A12" t="s">
        <v>470</v>
      </c>
      <c r="B12" t="s">
        <v>67</v>
      </c>
      <c r="C12">
        <v>53.760899999999999</v>
      </c>
      <c r="D12">
        <v>-98.813900000000004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12</v>
      </c>
      <c r="BJ12">
        <v>14</v>
      </c>
      <c r="BK12">
        <v>15</v>
      </c>
    </row>
    <row r="13" spans="1:64" hidden="1" x14ac:dyDescent="0.2">
      <c r="A13" t="s">
        <v>471</v>
      </c>
      <c r="B13" t="s">
        <v>67</v>
      </c>
      <c r="C13">
        <v>52.939900000000002</v>
      </c>
      <c r="D13">
        <v>-106.4509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2</v>
      </c>
      <c r="BF13">
        <v>2</v>
      </c>
      <c r="BG13">
        <v>7</v>
      </c>
      <c r="BH13">
        <v>7</v>
      </c>
      <c r="BI13">
        <v>8</v>
      </c>
      <c r="BJ13">
        <v>16</v>
      </c>
      <c r="BK13">
        <v>20</v>
      </c>
    </row>
    <row r="14" spans="1:64" hidden="1" x14ac:dyDescent="0.2">
      <c r="A14" t="s">
        <v>167</v>
      </c>
      <c r="B14" t="s">
        <v>67</v>
      </c>
      <c r="C14">
        <v>37.648899999999998</v>
      </c>
      <c r="D14">
        <v>-122.66549999999999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8</v>
      </c>
      <c r="BI14">
        <v>9</v>
      </c>
      <c r="BJ14">
        <v>9</v>
      </c>
      <c r="BK14">
        <v>10</v>
      </c>
    </row>
    <row r="15" spans="1:64" hidden="1" x14ac:dyDescent="0.2">
      <c r="A15" t="s">
        <v>499</v>
      </c>
      <c r="B15" t="s">
        <v>67</v>
      </c>
      <c r="C15">
        <v>53.1355</v>
      </c>
      <c r="D15">
        <v>-57.660400000000003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3</v>
      </c>
      <c r="BI15">
        <v>3</v>
      </c>
      <c r="BJ15">
        <v>3</v>
      </c>
      <c r="BK15">
        <v>4</v>
      </c>
    </row>
    <row r="16" spans="1:64" hidden="1" x14ac:dyDescent="0.2">
      <c r="A16" t="s">
        <v>500</v>
      </c>
      <c r="B16" t="s">
        <v>67</v>
      </c>
      <c r="C16">
        <v>46.5107</v>
      </c>
      <c r="D16">
        <v>-63.416800000000002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</row>
    <row r="17" spans="1:63" hidden="1" x14ac:dyDescent="0.2">
      <c r="A17" t="s">
        <v>507</v>
      </c>
      <c r="B17" t="s">
        <v>67</v>
      </c>
      <c r="C17">
        <v>44.682000000000002</v>
      </c>
      <c r="D17">
        <v>-63.744300000000003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14</v>
      </c>
      <c r="BK17">
        <v>15</v>
      </c>
    </row>
    <row r="18" spans="1:63" hidden="1" x14ac:dyDescent="0.2">
      <c r="B18" t="s">
        <v>79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</row>
    <row r="19" spans="1:63" hidden="1" x14ac:dyDescent="0.2">
      <c r="B19" t="s">
        <v>80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</row>
    <row r="20" spans="1:63" hidden="1" x14ac:dyDescent="0.2">
      <c r="B20" t="s">
        <v>81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</row>
    <row r="21" spans="1:63" hidden="1" x14ac:dyDescent="0.2">
      <c r="A21" t="s">
        <v>82</v>
      </c>
      <c r="B21" t="s">
        <v>69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</row>
    <row r="22" spans="1:63" hidden="1" x14ac:dyDescent="0.2">
      <c r="B22" t="s">
        <v>83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</row>
    <row r="23" spans="1:63" hidden="1" x14ac:dyDescent="0.2">
      <c r="B23" t="s">
        <v>84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</row>
    <row r="24" spans="1:63" hidden="1" x14ac:dyDescent="0.2">
      <c r="A24" t="s">
        <v>85</v>
      </c>
      <c r="B24" t="s">
        <v>69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3" hidden="1" x14ac:dyDescent="0.2">
      <c r="B25" t="s">
        <v>86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</row>
    <row r="26" spans="1:63" hidden="1" x14ac:dyDescent="0.2">
      <c r="B26" t="s">
        <v>87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</row>
    <row r="27" spans="1:63" hidden="1" x14ac:dyDescent="0.2">
      <c r="B27" t="s">
        <v>88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</row>
    <row r="28" spans="1:63" hidden="1" x14ac:dyDescent="0.2">
      <c r="B28" t="s">
        <v>89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</row>
    <row r="29" spans="1:63" hidden="1" x14ac:dyDescent="0.2">
      <c r="B29" t="s">
        <v>90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</row>
    <row r="30" spans="1:63" hidden="1" x14ac:dyDescent="0.2">
      <c r="B30" t="s">
        <v>91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</row>
    <row r="31" spans="1:63" hidden="1" x14ac:dyDescent="0.2">
      <c r="B31" t="s">
        <v>92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</row>
    <row r="32" spans="1:63" hidden="1" x14ac:dyDescent="0.2">
      <c r="B32" t="s">
        <v>93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</row>
    <row r="33" spans="2:61" hidden="1" x14ac:dyDescent="0.2">
      <c r="B33" t="s">
        <v>94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</row>
    <row r="34" spans="2:61" hidden="1" x14ac:dyDescent="0.2">
      <c r="B34" t="s">
        <v>95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</row>
    <row r="35" spans="2:61" hidden="1" x14ac:dyDescent="0.2">
      <c r="B35" t="s">
        <v>96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</row>
    <row r="36" spans="2:61" hidden="1" x14ac:dyDescent="0.2">
      <c r="B36" t="s">
        <v>97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</row>
    <row r="37" spans="2:61" hidden="1" x14ac:dyDescent="0.2">
      <c r="B37" t="s">
        <v>98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</row>
    <row r="38" spans="2:61" hidden="1" x14ac:dyDescent="0.2">
      <c r="B38" t="s">
        <v>99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</row>
    <row r="39" spans="2:61" hidden="1" x14ac:dyDescent="0.2">
      <c r="B39" t="s">
        <v>100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</row>
    <row r="40" spans="2:61" hidden="1" x14ac:dyDescent="0.2">
      <c r="B40" t="s">
        <v>101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</row>
    <row r="41" spans="2:61" hidden="1" x14ac:dyDescent="0.2">
      <c r="B41" t="s">
        <v>102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</row>
    <row r="42" spans="2:61" hidden="1" x14ac:dyDescent="0.2">
      <c r="B42" t="s">
        <v>103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</row>
    <row r="43" spans="2:61" hidden="1" x14ac:dyDescent="0.2">
      <c r="B43" t="s">
        <v>104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</row>
    <row r="44" spans="2:61" hidden="1" x14ac:dyDescent="0.2">
      <c r="B44" t="s">
        <v>105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</row>
    <row r="45" spans="2:61" hidden="1" x14ac:dyDescent="0.2">
      <c r="B45" t="s">
        <v>106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</row>
    <row r="46" spans="2:61" hidden="1" x14ac:dyDescent="0.2">
      <c r="B46" t="s">
        <v>107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</row>
    <row r="47" spans="2:61" hidden="1" x14ac:dyDescent="0.2">
      <c r="B47" t="s">
        <v>108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</row>
    <row r="48" spans="2:61" hidden="1" x14ac:dyDescent="0.2">
      <c r="B48" t="s">
        <v>109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</row>
    <row r="49" spans="1:61" hidden="1" x14ac:dyDescent="0.2">
      <c r="B49" t="s">
        <v>110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</row>
    <row r="50" spans="1:61" hidden="1" x14ac:dyDescent="0.2">
      <c r="B50" t="s">
        <v>111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</row>
    <row r="51" spans="1:61" hidden="1" x14ac:dyDescent="0.2">
      <c r="A51" t="s">
        <v>112</v>
      </c>
      <c r="B51" t="s">
        <v>69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</row>
    <row r="52" spans="1:61" hidden="1" x14ac:dyDescent="0.2">
      <c r="B52" t="s">
        <v>113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</row>
    <row r="53" spans="1:61" hidden="1" x14ac:dyDescent="0.2">
      <c r="B53" t="s">
        <v>114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</row>
    <row r="54" spans="1:61" hidden="1" x14ac:dyDescent="0.2">
      <c r="B54" t="s">
        <v>115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</row>
    <row r="55" spans="1:61" hidden="1" x14ac:dyDescent="0.2">
      <c r="B55" t="s">
        <v>116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</row>
    <row r="56" spans="1:61" hidden="1" x14ac:dyDescent="0.2">
      <c r="B56" t="s">
        <v>117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</row>
    <row r="57" spans="1:61" hidden="1" x14ac:dyDescent="0.2">
      <c r="B57" t="s">
        <v>118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</row>
    <row r="58" spans="1:61" hidden="1" x14ac:dyDescent="0.2">
      <c r="B58" t="s">
        <v>119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</row>
    <row r="59" spans="1:61" hidden="1" x14ac:dyDescent="0.2">
      <c r="B59" t="s">
        <v>120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</row>
    <row r="60" spans="1:61" hidden="1" x14ac:dyDescent="0.2">
      <c r="B60" t="s">
        <v>121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</row>
    <row r="61" spans="1:61" hidden="1" x14ac:dyDescent="0.2">
      <c r="B61" t="s">
        <v>122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</row>
    <row r="62" spans="1:61" hidden="1" x14ac:dyDescent="0.2">
      <c r="B62" t="s">
        <v>123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</row>
    <row r="63" spans="1:61" hidden="1" x14ac:dyDescent="0.2">
      <c r="A63" t="s">
        <v>124</v>
      </c>
      <c r="B63" t="s">
        <v>69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</row>
    <row r="64" spans="1:61" hidden="1" x14ac:dyDescent="0.2">
      <c r="B64" t="s">
        <v>125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</row>
    <row r="65" spans="1:61" hidden="1" x14ac:dyDescent="0.2">
      <c r="B65" t="s">
        <v>126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</row>
    <row r="66" spans="1:61" hidden="1" x14ac:dyDescent="0.2">
      <c r="B66" t="s">
        <v>127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</row>
    <row r="67" spans="1:61" hidden="1" x14ac:dyDescent="0.2">
      <c r="B67" t="s">
        <v>128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</row>
    <row r="68" spans="1:61" hidden="1" x14ac:dyDescent="0.2">
      <c r="B68" t="s">
        <v>129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</row>
    <row r="69" spans="1:61" hidden="1" x14ac:dyDescent="0.2">
      <c r="B69" t="s">
        <v>130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</row>
    <row r="70" spans="1:61" hidden="1" x14ac:dyDescent="0.2">
      <c r="B70" t="s">
        <v>131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</row>
    <row r="71" spans="1:61" hidden="1" x14ac:dyDescent="0.2">
      <c r="B71" t="s">
        <v>132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</row>
    <row r="72" spans="1:61" hidden="1" x14ac:dyDescent="0.2">
      <c r="B72" t="s">
        <v>133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</row>
    <row r="73" spans="1:61" hidden="1" x14ac:dyDescent="0.2">
      <c r="A73" t="s">
        <v>134</v>
      </c>
      <c r="B73" t="s">
        <v>69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hidden="1" x14ac:dyDescent="0.2">
      <c r="B74" t="s">
        <v>135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</row>
    <row r="75" spans="1:61" hidden="1" x14ac:dyDescent="0.2">
      <c r="B75" t="s">
        <v>136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</row>
    <row r="76" spans="1:61" hidden="1" x14ac:dyDescent="0.2">
      <c r="B76" t="s">
        <v>137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</row>
    <row r="77" spans="1:61" hidden="1" x14ac:dyDescent="0.2">
      <c r="B77" t="s">
        <v>138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</row>
    <row r="78" spans="1:61" hidden="1" x14ac:dyDescent="0.2">
      <c r="B78" t="s">
        <v>139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</row>
    <row r="79" spans="1:61" hidden="1" x14ac:dyDescent="0.2">
      <c r="B79" t="s">
        <v>140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</row>
    <row r="80" spans="1:61" hidden="1" x14ac:dyDescent="0.2">
      <c r="B80" t="s">
        <v>141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hidden="1" x14ac:dyDescent="0.2">
      <c r="B81" t="s">
        <v>142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</row>
    <row r="82" spans="1:61" hidden="1" x14ac:dyDescent="0.2">
      <c r="B82" t="s">
        <v>143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</row>
    <row r="83" spans="1:61" hidden="1" x14ac:dyDescent="0.2">
      <c r="B83" t="s">
        <v>144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</row>
    <row r="84" spans="1:61" hidden="1" x14ac:dyDescent="0.2">
      <c r="B84" t="s">
        <v>145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</row>
    <row r="85" spans="1:61" hidden="1" x14ac:dyDescent="0.2">
      <c r="B85" t="s">
        <v>146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</row>
    <row r="86" spans="1:61" hidden="1" x14ac:dyDescent="0.2">
      <c r="B86" t="s">
        <v>147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</row>
    <row r="87" spans="1:61" hidden="1" x14ac:dyDescent="0.2">
      <c r="B87" t="s">
        <v>148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hidden="1" x14ac:dyDescent="0.2">
      <c r="B88" t="s">
        <v>149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</row>
    <row r="89" spans="1:61" hidden="1" x14ac:dyDescent="0.2">
      <c r="B89" t="s">
        <v>150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</row>
    <row r="90" spans="1:61" hidden="1" x14ac:dyDescent="0.2">
      <c r="B90" t="s">
        <v>151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</row>
    <row r="91" spans="1:61" hidden="1" x14ac:dyDescent="0.2">
      <c r="B91" t="s">
        <v>152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</row>
    <row r="92" spans="1:61" hidden="1" x14ac:dyDescent="0.2">
      <c r="B92" t="s">
        <v>153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</row>
    <row r="93" spans="1:61" hidden="1" x14ac:dyDescent="0.2">
      <c r="B93" t="s">
        <v>154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</row>
    <row r="94" spans="1:61" x14ac:dyDescent="0.2">
      <c r="A94" t="s">
        <v>155</v>
      </c>
      <c r="B94" t="s">
        <v>67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</row>
    <row r="95" spans="1:61" x14ac:dyDescent="0.2">
      <c r="A95" t="s">
        <v>156</v>
      </c>
      <c r="B95" t="s">
        <v>67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</row>
    <row r="96" spans="1:61" x14ac:dyDescent="0.2">
      <c r="A96" t="s">
        <v>157</v>
      </c>
      <c r="B96" t="s">
        <v>67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</row>
    <row r="97" spans="1:61" hidden="1" x14ac:dyDescent="0.2">
      <c r="B97" t="s">
        <v>158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</row>
    <row r="98" spans="1:61" hidden="1" x14ac:dyDescent="0.2">
      <c r="B98" t="s">
        <v>159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</row>
    <row r="99" spans="1:61" hidden="1" x14ac:dyDescent="0.2">
      <c r="B99" t="s">
        <v>160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</row>
    <row r="100" spans="1:61" hidden="1" x14ac:dyDescent="0.2">
      <c r="A100" t="s">
        <v>161</v>
      </c>
      <c r="B100" t="s">
        <v>162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</row>
    <row r="101" spans="1:61" hidden="1" x14ac:dyDescent="0.2">
      <c r="A101" t="s">
        <v>163</v>
      </c>
      <c r="B101" t="s">
        <v>162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</row>
    <row r="102" spans="1:61" hidden="1" x14ac:dyDescent="0.2">
      <c r="A102" t="s">
        <v>164</v>
      </c>
      <c r="B102" t="s">
        <v>162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</row>
    <row r="103" spans="1:61" hidden="1" x14ac:dyDescent="0.2">
      <c r="A103" t="s">
        <v>165</v>
      </c>
      <c r="B103" t="s">
        <v>162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</row>
    <row r="104" spans="1:61" hidden="1" x14ac:dyDescent="0.2">
      <c r="A104" t="s">
        <v>166</v>
      </c>
      <c r="B104" t="s">
        <v>162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</row>
    <row r="105" spans="1:61" hidden="1" x14ac:dyDescent="0.2">
      <c r="A105" t="s">
        <v>167</v>
      </c>
      <c r="B105" t="s">
        <v>162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</row>
    <row r="106" spans="1:61" hidden="1" x14ac:dyDescent="0.2">
      <c r="A106" t="s">
        <v>99</v>
      </c>
      <c r="B106" t="s">
        <v>162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</row>
    <row r="107" spans="1:61" hidden="1" x14ac:dyDescent="0.2">
      <c r="A107" t="s">
        <v>168</v>
      </c>
      <c r="B107" t="s">
        <v>162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</row>
    <row r="108" spans="1:61" hidden="1" x14ac:dyDescent="0.2">
      <c r="A108" t="s">
        <v>169</v>
      </c>
      <c r="B108" t="s">
        <v>162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</row>
    <row r="109" spans="1:61" hidden="1" x14ac:dyDescent="0.2">
      <c r="A109" t="s">
        <v>170</v>
      </c>
      <c r="B109" t="s">
        <v>162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</row>
    <row r="110" spans="1:61" hidden="1" x14ac:dyDescent="0.2">
      <c r="A110" t="s">
        <v>171</v>
      </c>
      <c r="B110" t="s">
        <v>162</v>
      </c>
      <c r="C110">
        <v>44.571999999999903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</row>
    <row r="111" spans="1:61" hidden="1" x14ac:dyDescent="0.2">
      <c r="A111" t="s">
        <v>172</v>
      </c>
      <c r="B111" t="s">
        <v>162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</row>
    <row r="112" spans="1:61" hidden="1" x14ac:dyDescent="0.2">
      <c r="A112" t="s">
        <v>173</v>
      </c>
      <c r="B112" t="s">
        <v>162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</row>
    <row r="113" spans="1:61" hidden="1" x14ac:dyDescent="0.2">
      <c r="A113" t="s">
        <v>174</v>
      </c>
      <c r="B113" t="s">
        <v>162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</row>
    <row r="114" spans="1:61" hidden="1" x14ac:dyDescent="0.2">
      <c r="A114" t="s">
        <v>175</v>
      </c>
      <c r="B114" t="s">
        <v>162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</row>
    <row r="115" spans="1:61" hidden="1" x14ac:dyDescent="0.2">
      <c r="A115" t="s">
        <v>176</v>
      </c>
      <c r="B115" t="s">
        <v>162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</row>
    <row r="116" spans="1:61" hidden="1" x14ac:dyDescent="0.2">
      <c r="A116" t="s">
        <v>177</v>
      </c>
      <c r="B116" t="s">
        <v>162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</row>
    <row r="117" spans="1:61" hidden="1" x14ac:dyDescent="0.2">
      <c r="A117" t="s">
        <v>178</v>
      </c>
      <c r="B117" t="s">
        <v>162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</row>
    <row r="118" spans="1:61" hidden="1" x14ac:dyDescent="0.2">
      <c r="A118" t="s">
        <v>179</v>
      </c>
      <c r="B118" t="s">
        <v>162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</row>
    <row r="119" spans="1:61" hidden="1" x14ac:dyDescent="0.2">
      <c r="A119" t="s">
        <v>180</v>
      </c>
      <c r="B119" t="s">
        <v>162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</row>
    <row r="120" spans="1:61" hidden="1" x14ac:dyDescent="0.2">
      <c r="A120" t="s">
        <v>181</v>
      </c>
      <c r="B120" t="s">
        <v>162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</row>
    <row r="121" spans="1:61" hidden="1" x14ac:dyDescent="0.2">
      <c r="A121" t="s">
        <v>182</v>
      </c>
      <c r="B121" t="s">
        <v>162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</row>
    <row r="122" spans="1:61" hidden="1" x14ac:dyDescent="0.2">
      <c r="A122" t="s">
        <v>183</v>
      </c>
      <c r="B122" t="s">
        <v>162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</row>
    <row r="123" spans="1:61" hidden="1" x14ac:dyDescent="0.2">
      <c r="A123" t="s">
        <v>184</v>
      </c>
      <c r="B123" t="s">
        <v>162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</row>
    <row r="124" spans="1:61" hidden="1" x14ac:dyDescent="0.2">
      <c r="A124" t="s">
        <v>185</v>
      </c>
      <c r="B124" t="s">
        <v>162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</row>
    <row r="125" spans="1:61" hidden="1" x14ac:dyDescent="0.2">
      <c r="A125" t="s">
        <v>186</v>
      </c>
      <c r="B125" t="s">
        <v>162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</row>
    <row r="126" spans="1:61" hidden="1" x14ac:dyDescent="0.2">
      <c r="A126" t="s">
        <v>187</v>
      </c>
      <c r="B126" t="s">
        <v>162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</row>
    <row r="127" spans="1:61" hidden="1" x14ac:dyDescent="0.2">
      <c r="A127" t="s">
        <v>188</v>
      </c>
      <c r="B127" t="s">
        <v>162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</row>
    <row r="128" spans="1:61" hidden="1" x14ac:dyDescent="0.2">
      <c r="A128" t="s">
        <v>189</v>
      </c>
      <c r="B128" t="s">
        <v>162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</row>
    <row r="129" spans="1:61" hidden="1" x14ac:dyDescent="0.2">
      <c r="A129" t="s">
        <v>190</v>
      </c>
      <c r="B129" t="s">
        <v>162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</row>
    <row r="130" spans="1:61" hidden="1" x14ac:dyDescent="0.2">
      <c r="A130" t="s">
        <v>191</v>
      </c>
      <c r="B130" t="s">
        <v>162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</row>
    <row r="131" spans="1:61" hidden="1" x14ac:dyDescent="0.2">
      <c r="A131" t="s">
        <v>192</v>
      </c>
      <c r="B131" t="s">
        <v>162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</row>
    <row r="132" spans="1:61" hidden="1" x14ac:dyDescent="0.2">
      <c r="A132" t="s">
        <v>193</v>
      </c>
      <c r="B132" t="s">
        <v>162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</row>
    <row r="133" spans="1:61" hidden="1" x14ac:dyDescent="0.2">
      <c r="A133" t="s">
        <v>194</v>
      </c>
      <c r="B133" t="s">
        <v>162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</row>
    <row r="134" spans="1:61" hidden="1" x14ac:dyDescent="0.2">
      <c r="A134" t="s">
        <v>195</v>
      </c>
      <c r="B134" t="s">
        <v>162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</row>
    <row r="135" spans="1:61" hidden="1" x14ac:dyDescent="0.2">
      <c r="B135" t="s">
        <v>196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</row>
    <row r="136" spans="1:61" hidden="1" x14ac:dyDescent="0.2">
      <c r="B136" t="s">
        <v>197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hidden="1" x14ac:dyDescent="0.2">
      <c r="B137" t="s">
        <v>198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</row>
    <row r="138" spans="1:61" hidden="1" x14ac:dyDescent="0.2">
      <c r="B138" t="s">
        <v>199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</row>
    <row r="139" spans="1:61" hidden="1" x14ac:dyDescent="0.2">
      <c r="A139" t="s">
        <v>200</v>
      </c>
      <c r="B139" t="s">
        <v>162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</row>
    <row r="140" spans="1:61" hidden="1" x14ac:dyDescent="0.2">
      <c r="A140" t="s">
        <v>201</v>
      </c>
      <c r="B140" t="s">
        <v>162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</row>
    <row r="141" spans="1:61" hidden="1" x14ac:dyDescent="0.2">
      <c r="A141" t="s">
        <v>202</v>
      </c>
      <c r="B141" t="s">
        <v>162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</row>
    <row r="142" spans="1:61" hidden="1" x14ac:dyDescent="0.2">
      <c r="A142" t="s">
        <v>203</v>
      </c>
      <c r="B142" t="s">
        <v>162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</row>
    <row r="143" spans="1:61" hidden="1" x14ac:dyDescent="0.2">
      <c r="A143" t="s">
        <v>204</v>
      </c>
      <c r="B143" t="s">
        <v>162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</row>
    <row r="144" spans="1:61" hidden="1" x14ac:dyDescent="0.2">
      <c r="A144" t="s">
        <v>205</v>
      </c>
      <c r="B144" t="s">
        <v>162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</row>
    <row r="145" spans="1:61" hidden="1" x14ac:dyDescent="0.2">
      <c r="A145" t="s">
        <v>206</v>
      </c>
      <c r="B145" t="s">
        <v>162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</row>
    <row r="146" spans="1:61" hidden="1" x14ac:dyDescent="0.2">
      <c r="A146" t="s">
        <v>207</v>
      </c>
      <c r="B146" t="s">
        <v>162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</row>
    <row r="147" spans="1:61" hidden="1" x14ac:dyDescent="0.2">
      <c r="A147" t="s">
        <v>208</v>
      </c>
      <c r="B147" t="s">
        <v>162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</row>
    <row r="148" spans="1:61" hidden="1" x14ac:dyDescent="0.2">
      <c r="A148" t="s">
        <v>209</v>
      </c>
      <c r="B148" t="s">
        <v>162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</row>
    <row r="149" spans="1:61" hidden="1" x14ac:dyDescent="0.2">
      <c r="A149" t="s">
        <v>210</v>
      </c>
      <c r="B149" t="s">
        <v>162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</row>
    <row r="150" spans="1:61" hidden="1" x14ac:dyDescent="0.2">
      <c r="A150" t="s">
        <v>211</v>
      </c>
      <c r="B150" t="s">
        <v>162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</row>
    <row r="151" spans="1:61" hidden="1" x14ac:dyDescent="0.2">
      <c r="A151" t="s">
        <v>212</v>
      </c>
      <c r="B151" t="s">
        <v>162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</row>
    <row r="152" spans="1:61" hidden="1" x14ac:dyDescent="0.2">
      <c r="A152" t="s">
        <v>213</v>
      </c>
      <c r="B152" t="s">
        <v>162</v>
      </c>
      <c r="C152">
        <v>47.5289</v>
      </c>
      <c r="D152">
        <v>-99.783999999999907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</row>
    <row r="153" spans="1:61" hidden="1" x14ac:dyDescent="0.2">
      <c r="A153" t="s">
        <v>214</v>
      </c>
      <c r="B153" t="s">
        <v>162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</row>
    <row r="154" spans="1:61" hidden="1" x14ac:dyDescent="0.2">
      <c r="A154" t="s">
        <v>215</v>
      </c>
      <c r="B154" t="s">
        <v>162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 hidden="1" x14ac:dyDescent="0.2">
      <c r="A155" t="s">
        <v>216</v>
      </c>
      <c r="B155" t="s">
        <v>162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</row>
    <row r="156" spans="1:61" hidden="1" x14ac:dyDescent="0.2">
      <c r="A156" t="s">
        <v>217</v>
      </c>
      <c r="B156" t="s">
        <v>218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</row>
    <row r="157" spans="1:61" hidden="1" x14ac:dyDescent="0.2">
      <c r="B157" t="s">
        <v>219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</row>
    <row r="158" spans="1:61" hidden="1" x14ac:dyDescent="0.2">
      <c r="B158" t="s">
        <v>220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</row>
    <row r="159" spans="1:61" hidden="1" x14ac:dyDescent="0.2">
      <c r="A159" t="s">
        <v>221</v>
      </c>
      <c r="B159" t="s">
        <v>221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</row>
    <row r="160" spans="1:61" hidden="1" x14ac:dyDescent="0.2">
      <c r="A160" t="s">
        <v>222</v>
      </c>
      <c r="B160" t="s">
        <v>218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</row>
    <row r="161" spans="1:61" hidden="1" x14ac:dyDescent="0.2">
      <c r="A161" t="s">
        <v>223</v>
      </c>
      <c r="B161" t="s">
        <v>218</v>
      </c>
      <c r="C161">
        <v>33.881999999999998</v>
      </c>
      <c r="D161">
        <v>113.613999999999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</row>
    <row r="162" spans="1:61" hidden="1" x14ac:dyDescent="0.2">
      <c r="A162" t="s">
        <v>224</v>
      </c>
      <c r="B162" t="s">
        <v>218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</row>
    <row r="163" spans="1:61" hidden="1" x14ac:dyDescent="0.2">
      <c r="A163" t="s">
        <v>225</v>
      </c>
      <c r="B163" t="s">
        <v>218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</row>
    <row r="164" spans="1:61" hidden="1" x14ac:dyDescent="0.2">
      <c r="A164" t="s">
        <v>226</v>
      </c>
      <c r="B164" t="s">
        <v>218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</row>
    <row r="165" spans="1:61" hidden="1" x14ac:dyDescent="0.2">
      <c r="A165" t="s">
        <v>227</v>
      </c>
      <c r="B165" t="s">
        <v>218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</row>
    <row r="166" spans="1:61" hidden="1" x14ac:dyDescent="0.2">
      <c r="A166" t="s">
        <v>228</v>
      </c>
      <c r="B166" t="s">
        <v>218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</row>
    <row r="167" spans="1:61" hidden="1" x14ac:dyDescent="0.2">
      <c r="A167" t="s">
        <v>166</v>
      </c>
      <c r="B167" t="s">
        <v>229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</row>
    <row r="168" spans="1:61" hidden="1" x14ac:dyDescent="0.2">
      <c r="A168" t="s">
        <v>230</v>
      </c>
      <c r="B168" t="s">
        <v>218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</row>
    <row r="169" spans="1:61" hidden="1" x14ac:dyDescent="0.2">
      <c r="A169" t="s">
        <v>231</v>
      </c>
      <c r="B169" t="s">
        <v>218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</row>
    <row r="170" spans="1:61" hidden="1" x14ac:dyDescent="0.2">
      <c r="A170" t="s">
        <v>232</v>
      </c>
      <c r="B170" t="s">
        <v>218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</row>
    <row r="171" spans="1:61" hidden="1" x14ac:dyDescent="0.2">
      <c r="A171" t="s">
        <v>233</v>
      </c>
      <c r="B171" t="s">
        <v>218</v>
      </c>
      <c r="C171">
        <v>47.861999999999902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</row>
    <row r="172" spans="1:61" hidden="1" x14ac:dyDescent="0.2">
      <c r="A172" t="s">
        <v>234</v>
      </c>
      <c r="B172" t="s">
        <v>234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</row>
    <row r="173" spans="1:61" hidden="1" x14ac:dyDescent="0.2">
      <c r="A173" t="s">
        <v>235</v>
      </c>
      <c r="B173" t="s">
        <v>218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</row>
    <row r="174" spans="1:61" hidden="1" x14ac:dyDescent="0.2">
      <c r="A174" t="s">
        <v>236</v>
      </c>
      <c r="B174" t="s">
        <v>218</v>
      </c>
      <c r="C174">
        <v>31.201999999999899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</row>
    <row r="175" spans="1:61" hidden="1" x14ac:dyDescent="0.2">
      <c r="A175" t="s">
        <v>237</v>
      </c>
      <c r="B175" t="s">
        <v>218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</row>
    <row r="176" spans="1:61" hidden="1" x14ac:dyDescent="0.2">
      <c r="A176" t="s">
        <v>238</v>
      </c>
      <c r="B176" t="s">
        <v>218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</row>
    <row r="177" spans="1:61" hidden="1" x14ac:dyDescent="0.2">
      <c r="A177" t="s">
        <v>239</v>
      </c>
      <c r="B177" t="s">
        <v>218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</row>
    <row r="178" spans="1:61" hidden="1" x14ac:dyDescent="0.2">
      <c r="A178" t="s">
        <v>240</v>
      </c>
      <c r="B178" t="s">
        <v>218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</row>
    <row r="179" spans="1:61" hidden="1" x14ac:dyDescent="0.2">
      <c r="A179" t="s">
        <v>241</v>
      </c>
      <c r="B179" t="s">
        <v>218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</row>
    <row r="180" spans="1:61" hidden="1" x14ac:dyDescent="0.2">
      <c r="A180" t="s">
        <v>242</v>
      </c>
      <c r="B180" t="s">
        <v>218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</row>
    <row r="181" spans="1:61" hidden="1" x14ac:dyDescent="0.2">
      <c r="A181" t="s">
        <v>243</v>
      </c>
      <c r="B181" t="s">
        <v>218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</row>
    <row r="182" spans="1:61" hidden="1" x14ac:dyDescent="0.2">
      <c r="A182" t="s">
        <v>244</v>
      </c>
      <c r="B182" t="s">
        <v>218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</row>
    <row r="183" spans="1:61" hidden="1" x14ac:dyDescent="0.2">
      <c r="A183" t="s">
        <v>245</v>
      </c>
      <c r="B183" t="s">
        <v>218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</row>
    <row r="184" spans="1:61" hidden="1" x14ac:dyDescent="0.2">
      <c r="A184" t="s">
        <v>246</v>
      </c>
      <c r="B184" t="s">
        <v>218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</row>
    <row r="185" spans="1:61" hidden="1" x14ac:dyDescent="0.2">
      <c r="A185" t="s">
        <v>247</v>
      </c>
      <c r="B185" t="s">
        <v>218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</row>
    <row r="186" spans="1:61" hidden="1" x14ac:dyDescent="0.2">
      <c r="A186" t="s">
        <v>248</v>
      </c>
      <c r="B186" t="s">
        <v>218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</row>
    <row r="187" spans="1:61" hidden="1" x14ac:dyDescent="0.2">
      <c r="A187" t="s">
        <v>249</v>
      </c>
      <c r="B187" t="s">
        <v>218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</row>
    <row r="188" spans="1:61" hidden="1" x14ac:dyDescent="0.2">
      <c r="B188" t="s">
        <v>250</v>
      </c>
      <c r="C188">
        <v>49.817500000000003</v>
      </c>
      <c r="D188">
        <v>15.4729999999999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</row>
    <row r="189" spans="1:61" hidden="1" x14ac:dyDescent="0.2">
      <c r="A189" t="s">
        <v>251</v>
      </c>
      <c r="B189" t="s">
        <v>218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</row>
    <row r="190" spans="1:61" hidden="1" x14ac:dyDescent="0.2">
      <c r="A190" t="s">
        <v>252</v>
      </c>
      <c r="B190" t="s">
        <v>218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</row>
    <row r="191" spans="1:61" hidden="1" x14ac:dyDescent="0.2">
      <c r="A191" t="s">
        <v>253</v>
      </c>
      <c r="B191" t="s">
        <v>218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</row>
    <row r="192" spans="1:61" hidden="1" x14ac:dyDescent="0.2">
      <c r="B192" t="s">
        <v>254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</row>
    <row r="193" spans="1:61" hidden="1" x14ac:dyDescent="0.2">
      <c r="B193" t="s">
        <v>255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</row>
    <row r="194" spans="1:61" hidden="1" x14ac:dyDescent="0.2">
      <c r="B194" t="s">
        <v>256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</row>
    <row r="195" spans="1:61" hidden="1" x14ac:dyDescent="0.2">
      <c r="A195" t="s">
        <v>257</v>
      </c>
      <c r="B195" t="s">
        <v>218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</row>
    <row r="196" spans="1:61" hidden="1" x14ac:dyDescent="0.2">
      <c r="A196" t="s">
        <v>258</v>
      </c>
      <c r="B196" t="s">
        <v>218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</row>
    <row r="197" spans="1:61" hidden="1" x14ac:dyDescent="0.2">
      <c r="B197" t="s">
        <v>259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</row>
    <row r="198" spans="1:61" hidden="1" x14ac:dyDescent="0.2">
      <c r="B198" t="s">
        <v>260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</row>
    <row r="199" spans="1:61" hidden="1" x14ac:dyDescent="0.2">
      <c r="A199" t="s">
        <v>261</v>
      </c>
      <c r="B199" t="s">
        <v>234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</row>
    <row r="200" spans="1:61" hidden="1" x14ac:dyDescent="0.2">
      <c r="A200" t="s">
        <v>262</v>
      </c>
      <c r="B200" t="s">
        <v>221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</row>
    <row r="201" spans="1:61" hidden="1" x14ac:dyDescent="0.2">
      <c r="B201" t="s">
        <v>263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</row>
    <row r="202" spans="1:61" hidden="1" x14ac:dyDescent="0.2">
      <c r="A202" t="s">
        <v>264</v>
      </c>
      <c r="B202" t="s">
        <v>265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</row>
    <row r="203" spans="1:61" x14ac:dyDescent="0.2">
      <c r="A203" t="s">
        <v>266</v>
      </c>
      <c r="B203" t="s">
        <v>67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</row>
    <row r="204" spans="1:61" hidden="1" x14ac:dyDescent="0.2">
      <c r="A204" t="s">
        <v>267</v>
      </c>
      <c r="B204" t="s">
        <v>218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hidden="1" x14ac:dyDescent="0.2">
      <c r="B205" t="s">
        <v>268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</row>
    <row r="206" spans="1:61" hidden="1" x14ac:dyDescent="0.2">
      <c r="B206" t="s">
        <v>269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</row>
    <row r="207" spans="1:61" hidden="1" x14ac:dyDescent="0.2">
      <c r="A207" t="s">
        <v>270</v>
      </c>
      <c r="B207" t="s">
        <v>221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</row>
    <row r="208" spans="1:61" hidden="1" x14ac:dyDescent="0.2">
      <c r="B208" t="s">
        <v>271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</row>
    <row r="209" spans="1:61" hidden="1" x14ac:dyDescent="0.2">
      <c r="B209" t="s">
        <v>272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</row>
    <row r="210" spans="1:61" hidden="1" x14ac:dyDescent="0.2">
      <c r="A210" t="s">
        <v>273</v>
      </c>
      <c r="B210" t="s">
        <v>265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</row>
    <row r="211" spans="1:61" hidden="1" x14ac:dyDescent="0.2">
      <c r="A211" t="s">
        <v>274</v>
      </c>
      <c r="B211" t="s">
        <v>162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1" hidden="1" x14ac:dyDescent="0.2">
      <c r="A212" t="s">
        <v>275</v>
      </c>
      <c r="B212" t="s">
        <v>162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1" hidden="1" x14ac:dyDescent="0.2">
      <c r="A213" t="s">
        <v>276</v>
      </c>
      <c r="B213" t="s">
        <v>162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1" hidden="1" x14ac:dyDescent="0.2">
      <c r="A214" t="s">
        <v>277</v>
      </c>
      <c r="B214" t="s">
        <v>162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1" hidden="1" x14ac:dyDescent="0.2">
      <c r="A215" t="s">
        <v>278</v>
      </c>
      <c r="B215" t="s">
        <v>162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1" hidden="1" x14ac:dyDescent="0.2">
      <c r="A216" t="s">
        <v>279</v>
      </c>
      <c r="B216" t="s">
        <v>162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1" hidden="1" x14ac:dyDescent="0.2">
      <c r="A217" t="s">
        <v>280</v>
      </c>
      <c r="B217" t="s">
        <v>162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1" hidden="1" x14ac:dyDescent="0.2">
      <c r="A218" t="s">
        <v>281</v>
      </c>
      <c r="B218" t="s">
        <v>162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1" hidden="1" x14ac:dyDescent="0.2">
      <c r="A219" t="s">
        <v>282</v>
      </c>
      <c r="B219" t="s">
        <v>162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1" hidden="1" x14ac:dyDescent="0.2">
      <c r="A220" t="s">
        <v>283</v>
      </c>
      <c r="B220" t="s">
        <v>162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1" hidden="1" x14ac:dyDescent="0.2">
      <c r="A221" t="s">
        <v>284</v>
      </c>
      <c r="B221" t="s">
        <v>162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1" hidden="1" x14ac:dyDescent="0.2">
      <c r="A222" t="s">
        <v>285</v>
      </c>
      <c r="B222" t="s">
        <v>162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1" hidden="1" x14ac:dyDescent="0.2">
      <c r="A223" t="s">
        <v>286</v>
      </c>
      <c r="B223" t="s">
        <v>162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1" hidden="1" x14ac:dyDescent="0.2">
      <c r="A224" t="s">
        <v>287</v>
      </c>
      <c r="B224" t="s">
        <v>162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2">
      <c r="A225" t="s">
        <v>288</v>
      </c>
      <c r="B225" t="s">
        <v>162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2">
      <c r="A226" t="s">
        <v>289</v>
      </c>
      <c r="B226" t="s">
        <v>162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2">
      <c r="A227" t="s">
        <v>290</v>
      </c>
      <c r="B227" t="s">
        <v>162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2">
      <c r="A228" t="s">
        <v>291</v>
      </c>
      <c r="B228" t="s">
        <v>162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2">
      <c r="A229" t="s">
        <v>292</v>
      </c>
      <c r="B229" t="s">
        <v>162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2">
      <c r="A230" t="s">
        <v>293</v>
      </c>
      <c r="B230" t="s">
        <v>162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2">
      <c r="A231" t="s">
        <v>294</v>
      </c>
      <c r="B231" t="s">
        <v>162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2">
      <c r="A232" t="s">
        <v>295</v>
      </c>
      <c r="B232" t="s">
        <v>162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hidden="1" x14ac:dyDescent="0.2">
      <c r="A233" t="s">
        <v>296</v>
      </c>
      <c r="B233" t="s">
        <v>162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hidden="1" x14ac:dyDescent="0.2">
      <c r="A234" t="s">
        <v>297</v>
      </c>
      <c r="B234" t="s">
        <v>162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hidden="1" x14ac:dyDescent="0.2">
      <c r="A235" t="s">
        <v>298</v>
      </c>
      <c r="B235" t="s">
        <v>162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hidden="1" x14ac:dyDescent="0.2">
      <c r="A236" t="s">
        <v>299</v>
      </c>
      <c r="B236" t="s">
        <v>162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hidden="1" x14ac:dyDescent="0.2">
      <c r="A237" t="s">
        <v>300</v>
      </c>
      <c r="B237" t="s">
        <v>162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hidden="1" x14ac:dyDescent="0.2">
      <c r="A238" t="s">
        <v>301</v>
      </c>
      <c r="B238" t="s">
        <v>162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hidden="1" x14ac:dyDescent="0.2">
      <c r="A239" t="s">
        <v>302</v>
      </c>
      <c r="B239" t="s">
        <v>162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hidden="1" x14ac:dyDescent="0.2">
      <c r="A240" t="s">
        <v>303</v>
      </c>
      <c r="B240" t="s">
        <v>162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hidden="1" x14ac:dyDescent="0.2">
      <c r="A241" t="s">
        <v>304</v>
      </c>
      <c r="B241" t="s">
        <v>162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hidden="1" x14ac:dyDescent="0.2">
      <c r="A242" t="s">
        <v>305</v>
      </c>
      <c r="B242" t="s">
        <v>162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hidden="1" x14ac:dyDescent="0.2">
      <c r="A243" t="s">
        <v>306</v>
      </c>
      <c r="B243" t="s">
        <v>162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hidden="1" x14ac:dyDescent="0.2">
      <c r="A244" t="s">
        <v>307</v>
      </c>
      <c r="B244" t="s">
        <v>162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hidden="1" x14ac:dyDescent="0.2">
      <c r="A245" t="s">
        <v>308</v>
      </c>
      <c r="B245" t="s">
        <v>162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hidden="1" x14ac:dyDescent="0.2">
      <c r="A246" t="s">
        <v>309</v>
      </c>
      <c r="B246" t="s">
        <v>162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hidden="1" x14ac:dyDescent="0.2">
      <c r="A247" t="s">
        <v>310</v>
      </c>
      <c r="B247" t="s">
        <v>162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hidden="1" x14ac:dyDescent="0.2">
      <c r="A248" t="s">
        <v>311</v>
      </c>
      <c r="B248" t="s">
        <v>162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hidden="1" x14ac:dyDescent="0.2">
      <c r="A249" t="s">
        <v>312</v>
      </c>
      <c r="B249" t="s">
        <v>162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hidden="1" x14ac:dyDescent="0.2">
      <c r="A250" t="s">
        <v>313</v>
      </c>
      <c r="B250" t="s">
        <v>162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hidden="1" x14ac:dyDescent="0.2">
      <c r="A251" t="s">
        <v>314</v>
      </c>
      <c r="B251" t="s">
        <v>162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hidden="1" x14ac:dyDescent="0.2">
      <c r="A252" t="s">
        <v>315</v>
      </c>
      <c r="B252" t="s">
        <v>162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hidden="1" x14ac:dyDescent="0.2">
      <c r="A253" t="s">
        <v>316</v>
      </c>
      <c r="B253" t="s">
        <v>162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hidden="1" x14ac:dyDescent="0.2">
      <c r="A254" t="s">
        <v>317</v>
      </c>
      <c r="B254" t="s">
        <v>162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hidden="1" x14ac:dyDescent="0.2">
      <c r="A255" t="s">
        <v>318</v>
      </c>
      <c r="B255" t="s">
        <v>162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">
      <c r="A256" t="s">
        <v>319</v>
      </c>
      <c r="B256" t="s">
        <v>162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">
      <c r="A257" t="s">
        <v>320</v>
      </c>
      <c r="B257" t="s">
        <v>162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">
      <c r="A258" t="s">
        <v>321</v>
      </c>
      <c r="B258" t="s">
        <v>162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">
      <c r="A259" t="s">
        <v>322</v>
      </c>
      <c r="B259" t="s">
        <v>162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">
      <c r="A260" t="s">
        <v>323</v>
      </c>
      <c r="B260" t="s">
        <v>162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">
      <c r="A261" t="s">
        <v>324</v>
      </c>
      <c r="B261" t="s">
        <v>162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">
      <c r="A262" t="s">
        <v>325</v>
      </c>
      <c r="B262" t="s">
        <v>162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">
      <c r="A263" t="s">
        <v>326</v>
      </c>
      <c r="B263" t="s">
        <v>162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">
      <c r="A264" t="s">
        <v>327</v>
      </c>
      <c r="B264" t="s">
        <v>162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">
      <c r="A265" t="s">
        <v>328</v>
      </c>
      <c r="B265" t="s">
        <v>162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">
      <c r="A266" t="s">
        <v>329</v>
      </c>
      <c r="B266" t="s">
        <v>162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">
      <c r="A267" t="s">
        <v>330</v>
      </c>
      <c r="B267" t="s">
        <v>162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">
      <c r="A268" t="s">
        <v>331</v>
      </c>
      <c r="B268" t="s">
        <v>162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">
      <c r="A269" t="s">
        <v>332</v>
      </c>
      <c r="B269" t="s">
        <v>162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">
      <c r="A270" t="s">
        <v>333</v>
      </c>
      <c r="B270" t="s">
        <v>162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">
      <c r="A271" t="s">
        <v>334</v>
      </c>
      <c r="B271" t="s">
        <v>162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">
      <c r="A272" t="s">
        <v>335</v>
      </c>
      <c r="B272" t="s">
        <v>162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">
      <c r="A273" t="s">
        <v>336</v>
      </c>
      <c r="B273" t="s">
        <v>162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">
      <c r="A274" t="s">
        <v>337</v>
      </c>
      <c r="B274" t="s">
        <v>162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">
      <c r="A275" t="s">
        <v>338</v>
      </c>
      <c r="B275" t="s">
        <v>162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">
      <c r="A276" t="s">
        <v>339</v>
      </c>
      <c r="B276" t="s">
        <v>162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">
      <c r="A277" t="s">
        <v>340</v>
      </c>
      <c r="B277" t="s">
        <v>162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">
      <c r="A278" t="s">
        <v>341</v>
      </c>
      <c r="B278" t="s">
        <v>162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">
      <c r="A279" t="s">
        <v>342</v>
      </c>
      <c r="B279" t="s">
        <v>162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">
      <c r="A280" t="s">
        <v>343</v>
      </c>
      <c r="B280" t="s">
        <v>162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">
      <c r="A281" t="s">
        <v>344</v>
      </c>
      <c r="B281" t="s">
        <v>162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">
      <c r="A282" t="s">
        <v>345</v>
      </c>
      <c r="B282" t="s">
        <v>162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">
      <c r="A283" t="s">
        <v>346</v>
      </c>
      <c r="B283" t="s">
        <v>162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">
      <c r="A284" t="s">
        <v>347</v>
      </c>
      <c r="B284" t="s">
        <v>162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">
      <c r="A285" t="s">
        <v>348</v>
      </c>
      <c r="B285" t="s">
        <v>162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2">
      <c r="A286" t="s">
        <v>349</v>
      </c>
      <c r="B286" t="s">
        <v>162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">
      <c r="A287" t="s">
        <v>350</v>
      </c>
      <c r="B287" t="s">
        <v>162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">
      <c r="A288" t="s">
        <v>351</v>
      </c>
      <c r="B288" t="s">
        <v>162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">
      <c r="A289" t="s">
        <v>352</v>
      </c>
      <c r="B289" t="s">
        <v>162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">
      <c r="A290" t="s">
        <v>353</v>
      </c>
      <c r="B290" t="s">
        <v>162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">
      <c r="A291" t="s">
        <v>354</v>
      </c>
      <c r="B291" t="s">
        <v>162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">
      <c r="A292" t="s">
        <v>355</v>
      </c>
      <c r="B292" t="s">
        <v>162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">
      <c r="A293" t="s">
        <v>356</v>
      </c>
      <c r="B293" t="s">
        <v>162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">
      <c r="A294" t="s">
        <v>357</v>
      </c>
      <c r="B294" t="s">
        <v>162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">
      <c r="A295" t="s">
        <v>358</v>
      </c>
      <c r="B295" t="s">
        <v>162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">
      <c r="A296" t="s">
        <v>359</v>
      </c>
      <c r="B296" t="s">
        <v>162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">
      <c r="A297" t="s">
        <v>360</v>
      </c>
      <c r="B297" t="s">
        <v>162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">
      <c r="A298" t="s">
        <v>361</v>
      </c>
      <c r="B298" t="s">
        <v>162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">
      <c r="A299" t="s">
        <v>362</v>
      </c>
      <c r="B299" t="s">
        <v>162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">
      <c r="A300" t="s">
        <v>363</v>
      </c>
      <c r="B300" t="s">
        <v>162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">
      <c r="A301" t="s">
        <v>364</v>
      </c>
      <c r="B301" t="s">
        <v>162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">
      <c r="A302" t="s">
        <v>365</v>
      </c>
      <c r="B302" t="s">
        <v>162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">
      <c r="A303" t="s">
        <v>366</v>
      </c>
      <c r="B303" t="s">
        <v>162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">
      <c r="A304" t="s">
        <v>367</v>
      </c>
      <c r="B304" t="s">
        <v>162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">
      <c r="A305" t="s">
        <v>368</v>
      </c>
      <c r="B305" t="s">
        <v>162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">
      <c r="A306" t="s">
        <v>369</v>
      </c>
      <c r="B306" t="s">
        <v>162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">
      <c r="A307" t="s">
        <v>370</v>
      </c>
      <c r="B307" t="s">
        <v>162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">
      <c r="A308" t="s">
        <v>371</v>
      </c>
      <c r="B308" t="s">
        <v>162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">
      <c r="A309" t="s">
        <v>372</v>
      </c>
      <c r="B309" t="s">
        <v>162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">
      <c r="A310" t="s">
        <v>373</v>
      </c>
      <c r="B310" t="s">
        <v>162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">
      <c r="A311" t="s">
        <v>374</v>
      </c>
      <c r="B311" t="s">
        <v>162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">
      <c r="A312" t="s">
        <v>375</v>
      </c>
      <c r="B312" t="s">
        <v>162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">
      <c r="A313" t="s">
        <v>376</v>
      </c>
      <c r="B313" t="s">
        <v>162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">
      <c r="A314" t="s">
        <v>377</v>
      </c>
      <c r="B314" t="s">
        <v>162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">
      <c r="A315" t="s">
        <v>378</v>
      </c>
      <c r="B315" t="s">
        <v>162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">
      <c r="A316" t="s">
        <v>379</v>
      </c>
      <c r="B316" t="s">
        <v>162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">
      <c r="A317" t="s">
        <v>380</v>
      </c>
      <c r="B317" t="s">
        <v>162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">
      <c r="A318" t="s">
        <v>381</v>
      </c>
      <c r="B318" t="s">
        <v>162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">
      <c r="A319" t="s">
        <v>382</v>
      </c>
      <c r="B319" t="s">
        <v>162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">
      <c r="A320" t="s">
        <v>383</v>
      </c>
      <c r="B320" t="s">
        <v>162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">
      <c r="A321" t="s">
        <v>384</v>
      </c>
      <c r="B321" t="s">
        <v>162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">
      <c r="A322" t="s">
        <v>385</v>
      </c>
      <c r="B322" t="s">
        <v>162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">
      <c r="A323" t="s">
        <v>386</v>
      </c>
      <c r="B323" t="s">
        <v>162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">
      <c r="A324" t="s">
        <v>387</v>
      </c>
      <c r="B324" t="s">
        <v>162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">
      <c r="A325" t="s">
        <v>388</v>
      </c>
      <c r="B325" t="s">
        <v>162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">
      <c r="A326" t="s">
        <v>389</v>
      </c>
      <c r="B326" t="s">
        <v>162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">
      <c r="A327" t="s">
        <v>390</v>
      </c>
      <c r="B327" t="s">
        <v>162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">
      <c r="A328" t="s">
        <v>391</v>
      </c>
      <c r="B328" t="s">
        <v>162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">
      <c r="A329" t="s">
        <v>392</v>
      </c>
      <c r="B329" t="s">
        <v>162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">
      <c r="A330" t="s">
        <v>393</v>
      </c>
      <c r="B330" t="s">
        <v>162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">
      <c r="A331" t="s">
        <v>394</v>
      </c>
      <c r="B331" t="s">
        <v>162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">
      <c r="A332" t="s">
        <v>395</v>
      </c>
      <c r="B332" t="s">
        <v>162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">
      <c r="A333" t="s">
        <v>396</v>
      </c>
      <c r="B333" t="s">
        <v>162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">
      <c r="A334" t="s">
        <v>397</v>
      </c>
      <c r="B334" t="s">
        <v>162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">
      <c r="A335" t="s">
        <v>398</v>
      </c>
      <c r="B335" t="s">
        <v>162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">
      <c r="A336" t="s">
        <v>399</v>
      </c>
      <c r="B336" t="s">
        <v>162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">
      <c r="A337" t="s">
        <v>400</v>
      </c>
      <c r="B337" t="s">
        <v>162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">
      <c r="A338" t="s">
        <v>401</v>
      </c>
      <c r="B338" t="s">
        <v>162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">
      <c r="A339" t="s">
        <v>402</v>
      </c>
      <c r="B339" t="s">
        <v>162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">
      <c r="A340" t="s">
        <v>403</v>
      </c>
      <c r="B340" t="s">
        <v>162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">
      <c r="A341" t="s">
        <v>404</v>
      </c>
      <c r="B341" t="s">
        <v>162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">
      <c r="A342" t="s">
        <v>405</v>
      </c>
      <c r="B342" t="s">
        <v>162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">
      <c r="A343" t="s">
        <v>406</v>
      </c>
      <c r="B343" t="s">
        <v>162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">
      <c r="A344" t="s">
        <v>407</v>
      </c>
      <c r="B344" t="s">
        <v>162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">
      <c r="A345" t="s">
        <v>408</v>
      </c>
      <c r="B345" t="s">
        <v>162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">
      <c r="A346" t="s">
        <v>409</v>
      </c>
      <c r="B346" t="s">
        <v>162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">
      <c r="A347" t="s">
        <v>410</v>
      </c>
      <c r="B347" t="s">
        <v>162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">
      <c r="A348" t="s">
        <v>411</v>
      </c>
      <c r="B348" t="s">
        <v>162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">
      <c r="A349" t="s">
        <v>412</v>
      </c>
      <c r="B349" t="s">
        <v>162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">
      <c r="A350" t="s">
        <v>413</v>
      </c>
      <c r="B350" t="s">
        <v>162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">
      <c r="A351" t="s">
        <v>414</v>
      </c>
      <c r="B351" t="s">
        <v>162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">
      <c r="A352" t="s">
        <v>415</v>
      </c>
      <c r="B352" t="s">
        <v>162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">
      <c r="A353" t="s">
        <v>416</v>
      </c>
      <c r="B353" t="s">
        <v>162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">
      <c r="A354" t="s">
        <v>417</v>
      </c>
      <c r="B354" t="s">
        <v>162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">
      <c r="A355" t="s">
        <v>418</v>
      </c>
      <c r="B355" t="s">
        <v>162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">
      <c r="A356" t="s">
        <v>419</v>
      </c>
      <c r="B356" t="s">
        <v>162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">
      <c r="A357" t="s">
        <v>420</v>
      </c>
      <c r="B357" t="s">
        <v>162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">
      <c r="A358" t="s">
        <v>421</v>
      </c>
      <c r="B358" t="s">
        <v>162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">
      <c r="A359" t="s">
        <v>422</v>
      </c>
      <c r="B359" t="s">
        <v>162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">
      <c r="A360" t="s">
        <v>423</v>
      </c>
      <c r="B360" t="s">
        <v>162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">
      <c r="A361" t="s">
        <v>424</v>
      </c>
      <c r="B361" t="s">
        <v>162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">
      <c r="A362" t="s">
        <v>425</v>
      </c>
      <c r="B362" t="s">
        <v>162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">
      <c r="A363" t="s">
        <v>426</v>
      </c>
      <c r="B363" t="s">
        <v>162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">
      <c r="A364" t="s">
        <v>427</v>
      </c>
      <c r="B364" t="s">
        <v>162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">
      <c r="A365" t="s">
        <v>428</v>
      </c>
      <c r="B365" t="s">
        <v>162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">
      <c r="A366" t="s">
        <v>429</v>
      </c>
      <c r="B366" t="s">
        <v>162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">
      <c r="A367" t="s">
        <v>430</v>
      </c>
      <c r="B367" t="s">
        <v>162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">
      <c r="A368" t="s">
        <v>431</v>
      </c>
      <c r="B368" t="s">
        <v>162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">
      <c r="A369" t="s">
        <v>432</v>
      </c>
      <c r="B369" t="s">
        <v>162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">
      <c r="A370" t="s">
        <v>433</v>
      </c>
      <c r="B370" t="s">
        <v>162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2">
      <c r="A371" t="s">
        <v>434</v>
      </c>
      <c r="B371" t="s">
        <v>162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2">
      <c r="A372" t="s">
        <v>435</v>
      </c>
      <c r="B372" t="s">
        <v>162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2">
      <c r="A373" t="s">
        <v>436</v>
      </c>
      <c r="B373" t="s">
        <v>162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2">
      <c r="A374" t="s">
        <v>437</v>
      </c>
      <c r="B374" t="s">
        <v>162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2">
      <c r="A375" t="s">
        <v>438</v>
      </c>
      <c r="B375" t="s">
        <v>162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2">
      <c r="A376" t="s">
        <v>439</v>
      </c>
      <c r="B376" t="s">
        <v>162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2">
      <c r="A377" t="s">
        <v>440</v>
      </c>
      <c r="B377" t="s">
        <v>162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2">
      <c r="A378" t="s">
        <v>441</v>
      </c>
      <c r="B378" t="s">
        <v>162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2">
      <c r="A379" t="s">
        <v>442</v>
      </c>
      <c r="B379" t="s">
        <v>162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2">
      <c r="A380" t="s">
        <v>443</v>
      </c>
      <c r="B380" t="s">
        <v>162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2">
      <c r="A381" t="s">
        <v>444</v>
      </c>
      <c r="B381" t="s">
        <v>162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2">
      <c r="A382" t="s">
        <v>445</v>
      </c>
      <c r="B382" t="s">
        <v>162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2">
      <c r="A383" t="s">
        <v>446</v>
      </c>
      <c r="B383" t="s">
        <v>162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2">
      <c r="A384" t="s">
        <v>447</v>
      </c>
      <c r="B384" t="s">
        <v>162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2">
      <c r="A385" t="s">
        <v>448</v>
      </c>
      <c r="B385" t="s">
        <v>162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2">
      <c r="A386" t="s">
        <v>449</v>
      </c>
      <c r="B386" t="s">
        <v>162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2">
      <c r="A387" t="s">
        <v>450</v>
      </c>
      <c r="B387" t="s">
        <v>162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2">
      <c r="A388" t="s">
        <v>451</v>
      </c>
      <c r="B388" t="s">
        <v>162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2">
      <c r="A389" t="s">
        <v>452</v>
      </c>
      <c r="B389" t="s">
        <v>162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2">
      <c r="A390" t="s">
        <v>453</v>
      </c>
      <c r="B390" t="s">
        <v>162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2">
      <c r="A391" t="s">
        <v>454</v>
      </c>
      <c r="B391" t="s">
        <v>162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2">
      <c r="A392" t="s">
        <v>455</v>
      </c>
      <c r="B392" t="s">
        <v>162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2">
      <c r="A393" t="s">
        <v>456</v>
      </c>
      <c r="B393" t="s">
        <v>162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hidden="1" x14ac:dyDescent="0.2">
      <c r="A394" t="s">
        <v>457</v>
      </c>
      <c r="B394" t="s">
        <v>162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hidden="1" x14ac:dyDescent="0.2">
      <c r="A395" t="s">
        <v>458</v>
      </c>
      <c r="B395" t="s">
        <v>162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hidden="1" x14ac:dyDescent="0.2">
      <c r="A396" t="s">
        <v>459</v>
      </c>
      <c r="B396" t="s">
        <v>162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hidden="1" x14ac:dyDescent="0.2">
      <c r="A397" t="s">
        <v>460</v>
      </c>
      <c r="B397" t="s">
        <v>162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hidden="1" x14ac:dyDescent="0.2">
      <c r="A398" t="s">
        <v>461</v>
      </c>
      <c r="B398" t="s">
        <v>162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hidden="1" x14ac:dyDescent="0.2">
      <c r="A399" t="s">
        <v>462</v>
      </c>
      <c r="B399" t="s">
        <v>162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hidden="1" x14ac:dyDescent="0.2">
      <c r="A400" t="s">
        <v>463</v>
      </c>
      <c r="B400" t="s">
        <v>162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1" hidden="1" x14ac:dyDescent="0.2">
      <c r="A401" t="s">
        <v>464</v>
      </c>
      <c r="B401" t="s">
        <v>162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1" hidden="1" x14ac:dyDescent="0.2">
      <c r="B402" t="s">
        <v>465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</row>
    <row r="403" spans="1:61" hidden="1" x14ac:dyDescent="0.2">
      <c r="B403" t="s">
        <v>466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</row>
    <row r="404" spans="1:61" hidden="1" x14ac:dyDescent="0.2">
      <c r="A404" t="s">
        <v>467</v>
      </c>
      <c r="B404" t="s">
        <v>69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</row>
    <row r="405" spans="1:61" hidden="1" x14ac:dyDescent="0.2">
      <c r="A405" t="s">
        <v>265</v>
      </c>
      <c r="B405" t="s">
        <v>265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</row>
    <row r="406" spans="1:61" hidden="1" x14ac:dyDescent="0.2">
      <c r="B406" t="s">
        <v>468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</row>
    <row r="407" spans="1:61" hidden="1" x14ac:dyDescent="0.2">
      <c r="A407" t="s">
        <v>469</v>
      </c>
      <c r="B407" t="s">
        <v>221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</row>
    <row r="408" spans="1:61" x14ac:dyDescent="0.2">
      <c r="A408" t="s">
        <v>470</v>
      </c>
      <c r="B408" t="s">
        <v>67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</row>
    <row r="409" spans="1:61" x14ac:dyDescent="0.2">
      <c r="A409" t="s">
        <v>471</v>
      </c>
      <c r="B409" t="s">
        <v>67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</row>
    <row r="410" spans="1:61" hidden="1" x14ac:dyDescent="0.2">
      <c r="B410" t="s">
        <v>472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</row>
    <row r="411" spans="1:61" hidden="1" x14ac:dyDescent="0.2">
      <c r="B411" t="s">
        <v>473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</row>
    <row r="412" spans="1:61" hidden="1" x14ac:dyDescent="0.2">
      <c r="B412" t="s">
        <v>474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hidden="1" x14ac:dyDescent="0.2">
      <c r="B413" t="s">
        <v>475</v>
      </c>
      <c r="C413">
        <v>12.521100000000001</v>
      </c>
      <c r="D413">
        <v>-69.968299999999999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3</v>
      </c>
      <c r="BI413">
        <v>4</v>
      </c>
    </row>
    <row r="414" spans="1:61" x14ac:dyDescent="0.2">
      <c r="A414" t="s">
        <v>167</v>
      </c>
      <c r="B414" t="s">
        <v>67</v>
      </c>
      <c r="C414">
        <v>37.648899999999998</v>
      </c>
      <c r="D414">
        <v>-122.66549999999999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2</v>
      </c>
      <c r="BF414">
        <v>2</v>
      </c>
      <c r="BG414">
        <v>2</v>
      </c>
      <c r="BH414">
        <v>8</v>
      </c>
      <c r="BI414">
        <v>9</v>
      </c>
    </row>
    <row r="415" spans="1:61" hidden="1" x14ac:dyDescent="0.2">
      <c r="B415" t="s">
        <v>476</v>
      </c>
      <c r="C415">
        <v>-2.3599999999999999E-2</v>
      </c>
      <c r="D415">
        <v>37.906199999999998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3</v>
      </c>
      <c r="BG415">
        <v>3</v>
      </c>
      <c r="BH415">
        <v>3</v>
      </c>
      <c r="BI415">
        <v>3</v>
      </c>
    </row>
    <row r="416" spans="1:61" hidden="1" x14ac:dyDescent="0.2">
      <c r="B416" t="s">
        <v>477</v>
      </c>
      <c r="C416">
        <v>17.0608</v>
      </c>
      <c r="D416">
        <v>-61.796399999999998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</row>
    <row r="417" spans="1:61" hidden="1" x14ac:dyDescent="0.2">
      <c r="A417" t="s">
        <v>478</v>
      </c>
      <c r="B417" t="s">
        <v>162</v>
      </c>
      <c r="C417">
        <v>32.318199999999997</v>
      </c>
      <c r="D417">
        <v>-86.902299999999997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6</v>
      </c>
      <c r="BF417">
        <v>12</v>
      </c>
      <c r="BG417">
        <v>29</v>
      </c>
      <c r="BH417">
        <v>39</v>
      </c>
      <c r="BI417">
        <v>46</v>
      </c>
    </row>
    <row r="418" spans="1:61" hidden="1" x14ac:dyDescent="0.2">
      <c r="B418" t="s">
        <v>479</v>
      </c>
      <c r="C418">
        <v>-32.522799999999997</v>
      </c>
      <c r="D418">
        <v>-55.765799999999999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4</v>
      </c>
      <c r="BG418">
        <v>8</v>
      </c>
      <c r="BH418">
        <v>29</v>
      </c>
      <c r="BI418">
        <v>50</v>
      </c>
    </row>
    <row r="419" spans="1:61" hidden="1" x14ac:dyDescent="0.2">
      <c r="B419" t="s">
        <v>480</v>
      </c>
      <c r="C419">
        <v>7.9465000000000003</v>
      </c>
      <c r="D419">
        <v>-1.0232000000000001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6</v>
      </c>
      <c r="BG419">
        <v>6</v>
      </c>
      <c r="BH419">
        <v>7</v>
      </c>
      <c r="BI419">
        <v>7</v>
      </c>
    </row>
    <row r="420" spans="1:61" hidden="1" x14ac:dyDescent="0.2">
      <c r="A420" t="s">
        <v>481</v>
      </c>
      <c r="B420" t="s">
        <v>162</v>
      </c>
      <c r="C420">
        <v>18.220800000000001</v>
      </c>
      <c r="D420">
        <v>-66.590100000000007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5</v>
      </c>
      <c r="BG420">
        <v>5</v>
      </c>
      <c r="BH420">
        <v>5</v>
      </c>
      <c r="BI420">
        <v>5</v>
      </c>
    </row>
    <row r="421" spans="1:61" hidden="1" x14ac:dyDescent="0.2">
      <c r="B421" t="s">
        <v>482</v>
      </c>
      <c r="C421">
        <v>49.19</v>
      </c>
      <c r="D421">
        <v>-2.11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2</v>
      </c>
      <c r="BH421">
        <v>2</v>
      </c>
      <c r="BI421">
        <v>0</v>
      </c>
    </row>
    <row r="422" spans="1:61" hidden="1" x14ac:dyDescent="0.2">
      <c r="B422" t="s">
        <v>483</v>
      </c>
      <c r="C422">
        <v>-22.957599999999999</v>
      </c>
      <c r="D422">
        <v>18.490400000000001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2</v>
      </c>
      <c r="BH422">
        <v>2</v>
      </c>
      <c r="BI422">
        <v>2</v>
      </c>
    </row>
    <row r="423" spans="1:61" hidden="1" x14ac:dyDescent="0.2">
      <c r="B423" t="s">
        <v>484</v>
      </c>
      <c r="C423">
        <v>-4.6795999999999998</v>
      </c>
      <c r="D423">
        <v>55.491999999999997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2</v>
      </c>
      <c r="BG423">
        <v>3</v>
      </c>
      <c r="BH423">
        <v>4</v>
      </c>
      <c r="BI423">
        <v>4</v>
      </c>
    </row>
    <row r="424" spans="1:61" hidden="1" x14ac:dyDescent="0.2">
      <c r="B424" t="s">
        <v>485</v>
      </c>
      <c r="C424">
        <v>10.691800000000001</v>
      </c>
      <c r="D424">
        <v>-61.222499999999997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2</v>
      </c>
      <c r="BG424">
        <v>4</v>
      </c>
      <c r="BH424">
        <v>5</v>
      </c>
      <c r="BI424">
        <v>7</v>
      </c>
    </row>
    <row r="425" spans="1:61" hidden="1" x14ac:dyDescent="0.2">
      <c r="B425" t="s">
        <v>486</v>
      </c>
      <c r="C425">
        <v>6.4238</v>
      </c>
      <c r="D425">
        <v>-66.589699999999993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10</v>
      </c>
      <c r="BG425">
        <v>17</v>
      </c>
      <c r="BH425">
        <v>33</v>
      </c>
      <c r="BI425">
        <v>36</v>
      </c>
    </row>
    <row r="426" spans="1:61" hidden="1" x14ac:dyDescent="0.2">
      <c r="B426" t="s">
        <v>487</v>
      </c>
      <c r="C426">
        <v>-26.522500000000001</v>
      </c>
      <c r="D426">
        <v>31.465900000000001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1</v>
      </c>
      <c r="BI426">
        <v>1</v>
      </c>
    </row>
    <row r="427" spans="1:61" hidden="1" x14ac:dyDescent="0.2">
      <c r="B427" t="s">
        <v>488</v>
      </c>
      <c r="C427">
        <v>-0.80369999999999997</v>
      </c>
      <c r="D427">
        <v>11.609400000000001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hidden="1" x14ac:dyDescent="0.2">
      <c r="B428" t="s">
        <v>489</v>
      </c>
      <c r="C428">
        <v>15.7835</v>
      </c>
      <c r="D428">
        <v>-90.230800000000002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2</v>
      </c>
      <c r="BH428">
        <v>6</v>
      </c>
      <c r="BI428">
        <v>6</v>
      </c>
    </row>
    <row r="429" spans="1:61" hidden="1" x14ac:dyDescent="0.2">
      <c r="B429" t="s">
        <v>490</v>
      </c>
      <c r="C429">
        <v>49.45</v>
      </c>
      <c r="D429">
        <v>-2.58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0</v>
      </c>
    </row>
    <row r="430" spans="1:61" hidden="1" x14ac:dyDescent="0.2">
      <c r="B430" t="s">
        <v>491</v>
      </c>
      <c r="C430">
        <v>21.007899999999999</v>
      </c>
      <c r="D430">
        <v>10.940799999999999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</row>
    <row r="431" spans="1:61" hidden="1" x14ac:dyDescent="0.2">
      <c r="B431" t="s">
        <v>492</v>
      </c>
      <c r="C431">
        <v>-1.9402999999999999</v>
      </c>
      <c r="D431">
        <v>29.873899999999999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5</v>
      </c>
      <c r="BH431">
        <v>7</v>
      </c>
      <c r="BI431">
        <v>8</v>
      </c>
    </row>
    <row r="432" spans="1:61" hidden="1" x14ac:dyDescent="0.2">
      <c r="B432" t="s">
        <v>493</v>
      </c>
      <c r="C432">
        <v>13.9094</v>
      </c>
      <c r="D432">
        <v>-60.978900000000003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2</v>
      </c>
      <c r="BG432">
        <v>2</v>
      </c>
      <c r="BH432">
        <v>2</v>
      </c>
      <c r="BI432">
        <v>2</v>
      </c>
    </row>
    <row r="433" spans="1:61" hidden="1" x14ac:dyDescent="0.2">
      <c r="B433" t="s">
        <v>494</v>
      </c>
      <c r="C433">
        <v>12.984299999999999</v>
      </c>
      <c r="D433">
        <v>-61.287199999999999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1</v>
      </c>
      <c r="BI433">
        <v>1</v>
      </c>
    </row>
    <row r="434" spans="1:61" hidden="1" x14ac:dyDescent="0.2">
      <c r="B434" t="s">
        <v>495</v>
      </c>
      <c r="C434">
        <v>3.9192999999999998</v>
      </c>
      <c r="D434">
        <v>-56.027799999999999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</row>
    <row r="435" spans="1:61" hidden="1" x14ac:dyDescent="0.2">
      <c r="A435" t="s">
        <v>496</v>
      </c>
      <c r="B435" t="s">
        <v>221</v>
      </c>
      <c r="C435">
        <v>3.9339</v>
      </c>
      <c r="D435">
        <v>-53.125799999999998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7</v>
      </c>
      <c r="BG435">
        <v>11</v>
      </c>
      <c r="BH435">
        <v>11</v>
      </c>
      <c r="BI435">
        <v>0</v>
      </c>
    </row>
    <row r="436" spans="1:61" hidden="1" x14ac:dyDescent="0.2">
      <c r="A436" t="s">
        <v>497</v>
      </c>
      <c r="B436" t="s">
        <v>162</v>
      </c>
      <c r="C436">
        <v>13.4443</v>
      </c>
      <c r="D436">
        <v>144.7937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3</v>
      </c>
      <c r="BI436">
        <v>5</v>
      </c>
    </row>
    <row r="437" spans="1:61" hidden="1" x14ac:dyDescent="0.2">
      <c r="B437" t="s">
        <v>498</v>
      </c>
      <c r="C437">
        <v>42.602600000000002</v>
      </c>
      <c r="D437">
        <v>20.902999999999999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2</v>
      </c>
    </row>
    <row r="438" spans="1:61" x14ac:dyDescent="0.2">
      <c r="A438" t="s">
        <v>499</v>
      </c>
      <c r="B438" t="s">
        <v>67</v>
      </c>
      <c r="C438">
        <v>53.1355</v>
      </c>
      <c r="D438">
        <v>-57.660400000000003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3</v>
      </c>
      <c r="BI438">
        <v>3</v>
      </c>
    </row>
    <row r="439" spans="1:61" x14ac:dyDescent="0.2">
      <c r="A439" t="s">
        <v>500</v>
      </c>
      <c r="B439" t="s">
        <v>67</v>
      </c>
      <c r="C439">
        <v>46.5107</v>
      </c>
      <c r="D439">
        <v>-63.416800000000002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</v>
      </c>
    </row>
    <row r="440" spans="1:61" hidden="1" x14ac:dyDescent="0.2">
      <c r="B440" t="s">
        <v>501</v>
      </c>
      <c r="C440">
        <v>6.6111000000000004</v>
      </c>
      <c r="D440">
        <v>20.939399999999999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1</v>
      </c>
    </row>
    <row r="441" spans="1:61" hidden="1" x14ac:dyDescent="0.2">
      <c r="B441" t="s">
        <v>502</v>
      </c>
      <c r="C441">
        <v>-4.0382999999999996</v>
      </c>
      <c r="D441">
        <v>21.758700000000001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1</v>
      </c>
    </row>
    <row r="442" spans="1:61" hidden="1" x14ac:dyDescent="0.2">
      <c r="B442" t="s">
        <v>503</v>
      </c>
      <c r="C442">
        <v>1.5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1</v>
      </c>
      <c r="BI442">
        <v>4</v>
      </c>
    </row>
    <row r="443" spans="1:61" hidden="1" x14ac:dyDescent="0.2">
      <c r="A443" t="s">
        <v>504</v>
      </c>
      <c r="B443" t="s">
        <v>221</v>
      </c>
      <c r="C443">
        <v>-12.827500000000001</v>
      </c>
      <c r="D443">
        <v>45.166200000000003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1</v>
      </c>
      <c r="BI443">
        <v>0</v>
      </c>
    </row>
    <row r="444" spans="1:61" hidden="1" x14ac:dyDescent="0.2">
      <c r="B444" t="s">
        <v>505</v>
      </c>
      <c r="C444">
        <v>41.377499999999998</v>
      </c>
      <c r="D444">
        <v>64.585300000000004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6</v>
      </c>
      <c r="BH444">
        <v>10</v>
      </c>
      <c r="BI444">
        <v>15</v>
      </c>
    </row>
    <row r="445" spans="1:61" hidden="1" x14ac:dyDescent="0.2">
      <c r="A445" t="s">
        <v>506</v>
      </c>
      <c r="B445" t="s">
        <v>506</v>
      </c>
      <c r="C445">
        <v>52.132599999999996</v>
      </c>
      <c r="D445">
        <v>5.2912999999999997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6</v>
      </c>
      <c r="AR445">
        <v>10</v>
      </c>
      <c r="AS445">
        <v>18</v>
      </c>
      <c r="AT445">
        <v>24</v>
      </c>
      <c r="AU445">
        <v>38</v>
      </c>
      <c r="AV445">
        <v>82</v>
      </c>
      <c r="AW445">
        <v>128</v>
      </c>
      <c r="AX445">
        <v>188</v>
      </c>
      <c r="AY445">
        <v>265</v>
      </c>
      <c r="AZ445">
        <v>321</v>
      </c>
      <c r="BA445">
        <v>382</v>
      </c>
      <c r="BB445">
        <v>503</v>
      </c>
      <c r="BC445">
        <v>503</v>
      </c>
      <c r="BD445">
        <v>804</v>
      </c>
      <c r="BE445">
        <v>959</v>
      </c>
      <c r="BF445">
        <v>1135</v>
      </c>
      <c r="BG445">
        <v>1413</v>
      </c>
      <c r="BH445">
        <v>1705</v>
      </c>
      <c r="BI445">
        <v>2051</v>
      </c>
    </row>
    <row r="446" spans="1:61" x14ac:dyDescent="0.2">
      <c r="A446" t="s">
        <v>507</v>
      </c>
      <c r="B446" t="s">
        <v>67</v>
      </c>
      <c r="C446">
        <v>44.681999999999903</v>
      </c>
      <c r="D446">
        <v>-63.744300000000003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7</v>
      </c>
      <c r="BI446">
        <v>12</v>
      </c>
    </row>
    <row r="447" spans="1:61" hidden="1" x14ac:dyDescent="0.2">
      <c r="A447" t="s">
        <v>508</v>
      </c>
      <c r="B447" t="s">
        <v>221</v>
      </c>
      <c r="C447">
        <v>16.25</v>
      </c>
      <c r="D447">
        <v>-61.583300000000001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3</v>
      </c>
      <c r="BG447">
        <v>6</v>
      </c>
      <c r="BH447">
        <v>18</v>
      </c>
      <c r="BI447">
        <v>0</v>
      </c>
    </row>
    <row r="448" spans="1:61" hidden="1" x14ac:dyDescent="0.2">
      <c r="B448" t="s">
        <v>509</v>
      </c>
      <c r="C448">
        <v>9.3077000000000005</v>
      </c>
      <c r="D448">
        <v>2.3157999999999999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2</v>
      </c>
    </row>
    <row r="449" spans="1:61" hidden="1" x14ac:dyDescent="0.2">
      <c r="B449" t="s">
        <v>510</v>
      </c>
      <c r="C449">
        <v>71.706900000000005</v>
      </c>
      <c r="D449">
        <v>-42.604300000000002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</row>
    <row r="450" spans="1:61" hidden="1" x14ac:dyDescent="0.2">
      <c r="B450" t="s">
        <v>511</v>
      </c>
      <c r="C450">
        <v>6.4280999999999997</v>
      </c>
      <c r="D450">
        <v>-9.4295000000000009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2</v>
      </c>
    </row>
    <row r="451" spans="1:61" hidden="1" x14ac:dyDescent="0.2">
      <c r="A451" t="s">
        <v>512</v>
      </c>
      <c r="B451" t="s">
        <v>506</v>
      </c>
      <c r="C451">
        <v>12.169600000000001</v>
      </c>
      <c r="D451">
        <v>-68.989999999999995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3</v>
      </c>
      <c r="BI451">
        <v>3</v>
      </c>
    </row>
    <row r="452" spans="1:61" hidden="1" x14ac:dyDescent="0.2">
      <c r="B452" t="s">
        <v>513</v>
      </c>
      <c r="C452">
        <v>5.1520999999999999</v>
      </c>
      <c r="D452">
        <v>46.199599999999997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hidden="1" x14ac:dyDescent="0.2">
      <c r="B453" t="s">
        <v>514</v>
      </c>
      <c r="C453">
        <v>-6.3689999999999998</v>
      </c>
      <c r="D453">
        <v>34.888800000000003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3</v>
      </c>
    </row>
    <row r="454" spans="1:61" hidden="1" x14ac:dyDescent="0.2">
      <c r="B454" t="s">
        <v>515</v>
      </c>
      <c r="C454">
        <v>24.25</v>
      </c>
      <c r="D454">
        <v>-76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1</v>
      </c>
    </row>
    <row r="455" spans="1:61" hidden="1" x14ac:dyDescent="0.2">
      <c r="A455" t="s">
        <v>516</v>
      </c>
      <c r="B455" t="s">
        <v>162</v>
      </c>
      <c r="C455">
        <v>18.335799999999999</v>
      </c>
      <c r="D455">
        <v>-64.896299999999997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2</v>
      </c>
      <c r="BI455">
        <v>2</v>
      </c>
    </row>
    <row r="456" spans="1:61" hidden="1" x14ac:dyDescent="0.2">
      <c r="A456" t="s">
        <v>517</v>
      </c>
      <c r="B456" t="s">
        <v>265</v>
      </c>
      <c r="C456">
        <v>19.313300000000002</v>
      </c>
      <c r="D456">
        <v>-81.254599999999996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</row>
    <row r="457" spans="1:61" hidden="1" x14ac:dyDescent="0.2">
      <c r="A457" t="s">
        <v>518</v>
      </c>
      <c r="B457" t="s">
        <v>221</v>
      </c>
      <c r="C457">
        <v>-21.135100000000001</v>
      </c>
      <c r="D457">
        <v>55.247100000000003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5</v>
      </c>
      <c r="BE457">
        <v>6</v>
      </c>
      <c r="BF457">
        <v>7</v>
      </c>
      <c r="BG457">
        <v>9</v>
      </c>
      <c r="BH457">
        <v>9</v>
      </c>
      <c r="BI457">
        <v>0</v>
      </c>
    </row>
    <row r="458" spans="1:61" hidden="1" x14ac:dyDescent="0.2">
      <c r="B458" t="s">
        <v>519</v>
      </c>
      <c r="C458">
        <v>13.193899999999999</v>
      </c>
      <c r="D458">
        <v>-59.543199999999999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2</v>
      </c>
    </row>
    <row r="459" spans="1:61" hidden="1" x14ac:dyDescent="0.2">
      <c r="B459" t="s">
        <v>520</v>
      </c>
      <c r="C459">
        <v>42.5</v>
      </c>
      <c r="D459">
        <v>19.3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1</v>
      </c>
    </row>
    <row r="460" spans="1:61" hidden="1" x14ac:dyDescent="0.2">
      <c r="B460" t="s">
        <v>521</v>
      </c>
      <c r="C460">
        <v>13.466699999999999</v>
      </c>
      <c r="D460">
        <v>-16.600000000000001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</row>
    <row r="461" spans="1:61" hidden="1" x14ac:dyDescent="0.2">
      <c r="B461" t="s">
        <v>508</v>
      </c>
      <c r="C461">
        <v>16.265000000000001</v>
      </c>
      <c r="D461">
        <v>-61.551000000000002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27</v>
      </c>
    </row>
    <row r="462" spans="1:61" hidden="1" x14ac:dyDescent="0.2">
      <c r="B462" t="s">
        <v>518</v>
      </c>
      <c r="C462">
        <v>-21.115100000000002</v>
      </c>
      <c r="D462">
        <v>55.5364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12</v>
      </c>
    </row>
    <row r="463" spans="1:61" hidden="1" x14ac:dyDescent="0.2">
      <c r="B463" t="s">
        <v>496</v>
      </c>
      <c r="C463">
        <v>3.9339</v>
      </c>
      <c r="D463">
        <v>-53.125799999999998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</v>
      </c>
    </row>
    <row r="464" spans="1:61" hidden="1" x14ac:dyDescent="0.2">
      <c r="B464" t="s">
        <v>522</v>
      </c>
      <c r="C464">
        <v>41.2044</v>
      </c>
      <c r="D464">
        <v>74.766099999999994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</v>
      </c>
    </row>
    <row r="465" spans="1:64" hidden="1" x14ac:dyDescent="0.2">
      <c r="B465" t="s">
        <v>523</v>
      </c>
      <c r="C465">
        <v>-20.2</v>
      </c>
      <c r="D465">
        <v>57.5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</row>
    <row r="466" spans="1:64" hidden="1" x14ac:dyDescent="0.2">
      <c r="B466" t="s">
        <v>504</v>
      </c>
      <c r="C466">
        <v>-12.827500000000001</v>
      </c>
      <c r="D466">
        <v>45.166200000000003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</row>
    <row r="467" spans="1:64" hidden="1" x14ac:dyDescent="0.2">
      <c r="A467" t="s">
        <v>475</v>
      </c>
      <c r="B467" t="s">
        <v>506</v>
      </c>
      <c r="C467">
        <v>12.518599999999999</v>
      </c>
      <c r="D467">
        <v>-70.035799999999995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</row>
    <row r="468" spans="1:64" hidden="1" x14ac:dyDescent="0.2">
      <c r="A468" t="s">
        <v>524</v>
      </c>
      <c r="B468" t="s">
        <v>162</v>
      </c>
      <c r="C468">
        <v>18.350000000000001</v>
      </c>
      <c r="D468">
        <v>-64.933000000000007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</row>
    <row r="469" spans="1:64" hidden="1" x14ac:dyDescent="0.2">
      <c r="B469" t="s">
        <v>525</v>
      </c>
      <c r="C469">
        <v>-15.416700000000001</v>
      </c>
      <c r="D469">
        <v>28.283300000000001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</v>
      </c>
    </row>
    <row r="470" spans="1:64" hidden="1" x14ac:dyDescent="0.2">
      <c r="B470" t="s">
        <v>526</v>
      </c>
      <c r="C470">
        <v>11.825100000000001</v>
      </c>
      <c r="D470">
        <v>42.590299999999999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</row>
    <row r="471" spans="1:64" hidden="1" x14ac:dyDescent="0.2">
      <c r="B471" t="s">
        <v>527</v>
      </c>
      <c r="C471">
        <v>13.443199999999999</v>
      </c>
      <c r="D471">
        <v>-15.3101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</row>
    <row r="472" spans="1:64" hidden="1" x14ac:dyDescent="0.2">
      <c r="A472" t="s">
        <v>162</v>
      </c>
      <c r="B472" t="s">
        <v>162</v>
      </c>
      <c r="C472">
        <v>37.090200000000003</v>
      </c>
      <c r="D472">
        <v>-95.712900000000005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</row>
    <row r="473" spans="1:64" hidden="1" x14ac:dyDescent="0.2">
      <c r="A473" t="s">
        <v>528</v>
      </c>
      <c r="B473" t="s">
        <v>265</v>
      </c>
      <c r="C473">
        <v>16.7425</v>
      </c>
      <c r="D473">
        <v>-62.187399999999997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</row>
    <row r="474" spans="1:64" hidden="1" x14ac:dyDescent="0.2">
      <c r="B474" t="s">
        <v>497</v>
      </c>
      <c r="C474">
        <v>13.4443</v>
      </c>
      <c r="D474">
        <v>144.7937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4" hidden="1" x14ac:dyDescent="0.2">
      <c r="B475" t="s">
        <v>481</v>
      </c>
      <c r="C475">
        <v>18.2</v>
      </c>
      <c r="D475">
        <v>-66.5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4" hidden="1" x14ac:dyDescent="0.2">
      <c r="B476" t="s">
        <v>529</v>
      </c>
      <c r="C476">
        <v>-1.44</v>
      </c>
      <c r="D476">
        <v>15.555999999999999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8" spans="1:64" x14ac:dyDescent="0.2">
      <c r="A478" t="s">
        <v>66</v>
      </c>
      <c r="B478" t="s">
        <v>67</v>
      </c>
      <c r="C478">
        <v>49.282699999999998</v>
      </c>
      <c r="D478">
        <v>-123.1207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2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5</v>
      </c>
      <c r="AF478">
        <v>5</v>
      </c>
      <c r="AG478">
        <v>5</v>
      </c>
      <c r="AH478">
        <v>5</v>
      </c>
      <c r="AI478">
        <v>6</v>
      </c>
      <c r="AJ478">
        <v>6</v>
      </c>
      <c r="AK478">
        <v>6</v>
      </c>
      <c r="AL478">
        <v>6</v>
      </c>
      <c r="AM478">
        <v>7</v>
      </c>
      <c r="AN478">
        <v>7</v>
      </c>
      <c r="AO478">
        <v>7</v>
      </c>
      <c r="AP478">
        <v>7</v>
      </c>
      <c r="AQ478">
        <v>8</v>
      </c>
      <c r="AR478">
        <v>8</v>
      </c>
      <c r="AS478">
        <v>8</v>
      </c>
      <c r="AT478">
        <v>9</v>
      </c>
      <c r="AU478">
        <v>12</v>
      </c>
      <c r="AV478">
        <v>13</v>
      </c>
      <c r="AW478">
        <v>21</v>
      </c>
      <c r="AX478">
        <v>21</v>
      </c>
      <c r="AY478">
        <v>27</v>
      </c>
      <c r="AZ478">
        <v>32</v>
      </c>
      <c r="BA478">
        <v>32</v>
      </c>
      <c r="BB478">
        <v>39</v>
      </c>
      <c r="BC478">
        <v>46</v>
      </c>
      <c r="BD478">
        <v>64</v>
      </c>
      <c r="BE478">
        <v>64</v>
      </c>
      <c r="BF478">
        <v>73</v>
      </c>
      <c r="BG478">
        <v>103</v>
      </c>
      <c r="BH478">
        <v>103</v>
      </c>
      <c r="BI478">
        <v>186</v>
      </c>
      <c r="BJ478">
        <v>231</v>
      </c>
      <c r="BK478">
        <v>271</v>
      </c>
    </row>
    <row r="479" spans="1:64" x14ac:dyDescent="0.2">
      <c r="A479" t="s">
        <v>155</v>
      </c>
      <c r="B479" t="s">
        <v>67</v>
      </c>
      <c r="C479">
        <v>51.253799999999998</v>
      </c>
      <c r="D479">
        <v>-85.3232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4</v>
      </c>
      <c r="AM479">
        <v>4</v>
      </c>
      <c r="AN479">
        <v>4</v>
      </c>
      <c r="AO479">
        <v>6</v>
      </c>
      <c r="AP479">
        <v>6</v>
      </c>
      <c r="AQ479">
        <v>11</v>
      </c>
      <c r="AR479">
        <v>15</v>
      </c>
      <c r="AS479">
        <v>18</v>
      </c>
      <c r="AT479">
        <v>20</v>
      </c>
      <c r="AU479">
        <v>20</v>
      </c>
      <c r="AV479">
        <v>22</v>
      </c>
      <c r="AW479">
        <v>25</v>
      </c>
      <c r="AX479">
        <v>28</v>
      </c>
      <c r="AY479">
        <v>29</v>
      </c>
      <c r="AZ479">
        <v>34</v>
      </c>
      <c r="BA479">
        <v>36</v>
      </c>
      <c r="BB479">
        <v>41</v>
      </c>
      <c r="BC479">
        <v>42</v>
      </c>
      <c r="BD479">
        <v>74</v>
      </c>
      <c r="BE479">
        <v>79</v>
      </c>
      <c r="BF479">
        <v>104</v>
      </c>
      <c r="BG479">
        <v>177</v>
      </c>
      <c r="BH479">
        <v>185</v>
      </c>
      <c r="BI479">
        <v>221</v>
      </c>
      <c r="BJ479">
        <v>257</v>
      </c>
      <c r="BK479">
        <v>308</v>
      </c>
      <c r="BL479">
        <v>369</v>
      </c>
    </row>
    <row r="480" spans="1:64" x14ac:dyDescent="0.2">
      <c r="A480" t="s">
        <v>156</v>
      </c>
      <c r="B480" t="s">
        <v>67</v>
      </c>
      <c r="C480">
        <v>53.933300000000003</v>
      </c>
      <c r="D480">
        <v>-116.5765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2</v>
      </c>
      <c r="AY480">
        <v>4</v>
      </c>
      <c r="AZ480">
        <v>7</v>
      </c>
      <c r="BA480">
        <v>7</v>
      </c>
      <c r="BB480">
        <v>19</v>
      </c>
      <c r="BC480">
        <v>19</v>
      </c>
      <c r="BD480">
        <v>29</v>
      </c>
      <c r="BE480">
        <v>29</v>
      </c>
      <c r="BF480">
        <v>39</v>
      </c>
      <c r="BG480">
        <v>56</v>
      </c>
      <c r="BH480">
        <v>74</v>
      </c>
      <c r="BI480">
        <v>97</v>
      </c>
      <c r="BJ480">
        <v>119</v>
      </c>
      <c r="BK480">
        <v>146</v>
      </c>
    </row>
    <row r="481" spans="1:67" x14ac:dyDescent="0.2">
      <c r="A481" t="s">
        <v>157</v>
      </c>
      <c r="B481" t="s">
        <v>67</v>
      </c>
      <c r="C481">
        <v>52.939900000000002</v>
      </c>
      <c r="D481">
        <v>-73.549099999999996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2</v>
      </c>
      <c r="AW481">
        <v>2</v>
      </c>
      <c r="AX481">
        <v>3</v>
      </c>
      <c r="AY481">
        <v>4</v>
      </c>
      <c r="AZ481">
        <v>4</v>
      </c>
      <c r="BA481">
        <v>4</v>
      </c>
      <c r="BB481">
        <v>8</v>
      </c>
      <c r="BC481">
        <v>9</v>
      </c>
      <c r="BD481">
        <v>17</v>
      </c>
      <c r="BE481">
        <v>17</v>
      </c>
      <c r="BF481">
        <v>24</v>
      </c>
      <c r="BG481">
        <v>50</v>
      </c>
      <c r="BH481">
        <v>74</v>
      </c>
      <c r="BI481">
        <v>94</v>
      </c>
      <c r="BJ481">
        <v>121</v>
      </c>
      <c r="BK481">
        <v>139</v>
      </c>
    </row>
    <row r="482" spans="1:67" x14ac:dyDescent="0.2">
      <c r="A482" t="s">
        <v>266</v>
      </c>
      <c r="B482" t="s">
        <v>67</v>
      </c>
      <c r="C482">
        <v>46.565300000000001</v>
      </c>
      <c r="D482">
        <v>-66.4619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1</v>
      </c>
      <c r="BE482">
        <v>1</v>
      </c>
      <c r="BF482">
        <v>2</v>
      </c>
      <c r="BG482">
        <v>6</v>
      </c>
      <c r="BH482">
        <v>8</v>
      </c>
      <c r="BI482">
        <v>11</v>
      </c>
      <c r="BJ482">
        <v>11</v>
      </c>
      <c r="BK482">
        <v>11</v>
      </c>
    </row>
    <row r="483" spans="1:67" x14ac:dyDescent="0.2">
      <c r="A483" t="s">
        <v>470</v>
      </c>
      <c r="B483" t="s">
        <v>67</v>
      </c>
      <c r="C483">
        <v>53.760899999999999</v>
      </c>
      <c r="D483">
        <v>-98.813900000000004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4</v>
      </c>
      <c r="BE483">
        <v>4</v>
      </c>
      <c r="BF483">
        <v>4</v>
      </c>
      <c r="BG483">
        <v>7</v>
      </c>
      <c r="BH483">
        <v>8</v>
      </c>
      <c r="BI483">
        <v>15</v>
      </c>
      <c r="BJ483">
        <v>17</v>
      </c>
      <c r="BK483">
        <v>17</v>
      </c>
    </row>
    <row r="484" spans="1:67" x14ac:dyDescent="0.2">
      <c r="A484" t="s">
        <v>471</v>
      </c>
      <c r="B484" t="s">
        <v>67</v>
      </c>
      <c r="C484">
        <v>52.939900000000002</v>
      </c>
      <c r="D484">
        <v>-106.4509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2</v>
      </c>
      <c r="BF484">
        <v>2</v>
      </c>
      <c r="BG484">
        <v>7</v>
      </c>
      <c r="BH484">
        <v>7</v>
      </c>
      <c r="BI484">
        <v>8</v>
      </c>
      <c r="BJ484">
        <v>16</v>
      </c>
      <c r="BK484">
        <v>20</v>
      </c>
    </row>
    <row r="485" spans="1:67" x14ac:dyDescent="0.2">
      <c r="A485" t="s">
        <v>167</v>
      </c>
      <c r="B485" t="s">
        <v>67</v>
      </c>
      <c r="C485">
        <v>37.648899999999998</v>
      </c>
      <c r="D485">
        <v>-122.66549999999999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2</v>
      </c>
      <c r="BF485">
        <v>2</v>
      </c>
      <c r="BG485">
        <v>2</v>
      </c>
      <c r="BH485">
        <v>8</v>
      </c>
      <c r="BI485">
        <v>9</v>
      </c>
      <c r="BJ485">
        <v>9</v>
      </c>
      <c r="BK485">
        <v>10</v>
      </c>
    </row>
    <row r="486" spans="1:67" x14ac:dyDescent="0.2">
      <c r="A486" t="s">
        <v>499</v>
      </c>
      <c r="B486" t="s">
        <v>67</v>
      </c>
      <c r="C486">
        <v>53.1355</v>
      </c>
      <c r="D486">
        <v>-57.660400000000003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3</v>
      </c>
      <c r="BI486">
        <v>3</v>
      </c>
      <c r="BJ486">
        <v>3</v>
      </c>
      <c r="BK486">
        <v>4</v>
      </c>
    </row>
    <row r="487" spans="1:67" x14ac:dyDescent="0.2">
      <c r="A487" t="s">
        <v>500</v>
      </c>
      <c r="B487" t="s">
        <v>67</v>
      </c>
      <c r="C487">
        <v>46.5107</v>
      </c>
      <c r="D487">
        <v>-63.416800000000002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2</v>
      </c>
    </row>
    <row r="488" spans="1:67" x14ac:dyDescent="0.2">
      <c r="A488" t="s">
        <v>507</v>
      </c>
      <c r="B488" t="s">
        <v>67</v>
      </c>
      <c r="C488">
        <v>44.681999999999903</v>
      </c>
      <c r="D488">
        <v>-63.744300000000003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</v>
      </c>
      <c r="BH488">
        <v>7</v>
      </c>
      <c r="BI488">
        <v>12</v>
      </c>
      <c r="BJ488">
        <v>14</v>
      </c>
      <c r="BK488">
        <v>15</v>
      </c>
    </row>
    <row r="489" spans="1:67" x14ac:dyDescent="0.2">
      <c r="A489" t="s">
        <v>67</v>
      </c>
      <c r="E489">
        <f>SUM(E478:E488)</f>
        <v>0</v>
      </c>
      <c r="F489">
        <f t="shared" ref="F489:BK489" si="0">SUM(F478:F488)</f>
        <v>0</v>
      </c>
      <c r="G489">
        <f t="shared" si="0"/>
        <v>0</v>
      </c>
      <c r="H489">
        <f t="shared" si="0"/>
        <v>0</v>
      </c>
      <c r="I489">
        <f t="shared" si="0"/>
        <v>1</v>
      </c>
      <c r="J489">
        <f t="shared" si="0"/>
        <v>1</v>
      </c>
      <c r="K489">
        <f t="shared" si="0"/>
        <v>2</v>
      </c>
      <c r="L489">
        <f t="shared" si="0"/>
        <v>2</v>
      </c>
      <c r="M489">
        <f t="shared" si="0"/>
        <v>2</v>
      </c>
      <c r="N489">
        <f t="shared" si="0"/>
        <v>4</v>
      </c>
      <c r="O489">
        <f t="shared" si="0"/>
        <v>4</v>
      </c>
      <c r="P489">
        <f t="shared" si="0"/>
        <v>4</v>
      </c>
      <c r="Q489">
        <f t="shared" si="0"/>
        <v>4</v>
      </c>
      <c r="R489">
        <f t="shared" si="0"/>
        <v>4</v>
      </c>
      <c r="S489">
        <f t="shared" si="0"/>
        <v>5</v>
      </c>
      <c r="T489">
        <f t="shared" si="0"/>
        <v>5</v>
      </c>
      <c r="U489">
        <f t="shared" si="0"/>
        <v>7</v>
      </c>
      <c r="V489">
        <f t="shared" si="0"/>
        <v>7</v>
      </c>
      <c r="W489">
        <f t="shared" si="0"/>
        <v>7</v>
      </c>
      <c r="X489">
        <f t="shared" si="0"/>
        <v>7</v>
      </c>
      <c r="Y489">
        <f t="shared" si="0"/>
        <v>7</v>
      </c>
      <c r="Z489">
        <f t="shared" si="0"/>
        <v>7</v>
      </c>
      <c r="AA489">
        <f t="shared" si="0"/>
        <v>7</v>
      </c>
      <c r="AB489">
        <f t="shared" si="0"/>
        <v>7</v>
      </c>
      <c r="AC489">
        <f t="shared" si="0"/>
        <v>7</v>
      </c>
      <c r="AD489">
        <f t="shared" si="0"/>
        <v>7</v>
      </c>
      <c r="AE489">
        <f t="shared" si="0"/>
        <v>8</v>
      </c>
      <c r="AF489">
        <f t="shared" si="0"/>
        <v>8</v>
      </c>
      <c r="AG489">
        <f t="shared" si="0"/>
        <v>8</v>
      </c>
      <c r="AH489">
        <f t="shared" si="0"/>
        <v>8</v>
      </c>
      <c r="AI489">
        <f t="shared" si="0"/>
        <v>9</v>
      </c>
      <c r="AJ489">
        <f t="shared" si="0"/>
        <v>9</v>
      </c>
      <c r="AK489">
        <f t="shared" si="0"/>
        <v>9</v>
      </c>
      <c r="AL489">
        <f t="shared" si="0"/>
        <v>10</v>
      </c>
      <c r="AM489">
        <f t="shared" si="0"/>
        <v>11</v>
      </c>
      <c r="AN489">
        <f t="shared" si="0"/>
        <v>11</v>
      </c>
      <c r="AO489">
        <f t="shared" si="0"/>
        <v>13</v>
      </c>
      <c r="AP489">
        <f t="shared" si="0"/>
        <v>14</v>
      </c>
      <c r="AQ489">
        <f t="shared" si="0"/>
        <v>20</v>
      </c>
      <c r="AR489">
        <f t="shared" si="0"/>
        <v>24</v>
      </c>
      <c r="AS489">
        <f t="shared" si="0"/>
        <v>27</v>
      </c>
      <c r="AT489">
        <f t="shared" si="0"/>
        <v>30</v>
      </c>
      <c r="AU489">
        <f t="shared" si="0"/>
        <v>33</v>
      </c>
      <c r="AV489">
        <f t="shared" si="0"/>
        <v>37</v>
      </c>
      <c r="AW489">
        <f t="shared" si="0"/>
        <v>49</v>
      </c>
      <c r="AX489">
        <f t="shared" si="0"/>
        <v>54</v>
      </c>
      <c r="AY489">
        <f t="shared" si="0"/>
        <v>64</v>
      </c>
      <c r="AZ489">
        <f t="shared" si="0"/>
        <v>77</v>
      </c>
      <c r="BA489">
        <f t="shared" si="0"/>
        <v>79</v>
      </c>
      <c r="BB489">
        <f t="shared" si="0"/>
        <v>108</v>
      </c>
      <c r="BC489">
        <f t="shared" si="0"/>
        <v>117</v>
      </c>
      <c r="BD489">
        <f t="shared" si="0"/>
        <v>193</v>
      </c>
      <c r="BE489">
        <f t="shared" si="0"/>
        <v>198</v>
      </c>
      <c r="BF489">
        <f t="shared" si="0"/>
        <v>252</v>
      </c>
      <c r="BG489">
        <f t="shared" si="0"/>
        <v>415</v>
      </c>
      <c r="BH489">
        <f t="shared" si="0"/>
        <v>478</v>
      </c>
      <c r="BI489">
        <f t="shared" si="0"/>
        <v>657</v>
      </c>
      <c r="BJ489">
        <f t="shared" si="0"/>
        <v>800</v>
      </c>
      <c r="BK489">
        <f t="shared" si="0"/>
        <v>943</v>
      </c>
      <c r="BL489">
        <v>1048</v>
      </c>
    </row>
    <row r="490" spans="1:67" x14ac:dyDescent="0.2">
      <c r="I490" s="1" t="s">
        <v>155</v>
      </c>
    </row>
    <row r="491" spans="1:67" x14ac:dyDescent="0.2">
      <c r="I491" t="s">
        <v>534</v>
      </c>
      <c r="J491">
        <v>1</v>
      </c>
      <c r="K491">
        <f t="shared" ref="K491:BK491" si="1">J491+1</f>
        <v>2</v>
      </c>
      <c r="L491">
        <f t="shared" si="1"/>
        <v>3</v>
      </c>
      <c r="M491">
        <f t="shared" si="1"/>
        <v>4</v>
      </c>
      <c r="N491">
        <f t="shared" si="1"/>
        <v>5</v>
      </c>
      <c r="O491">
        <f t="shared" si="1"/>
        <v>6</v>
      </c>
      <c r="P491">
        <f t="shared" si="1"/>
        <v>7</v>
      </c>
      <c r="Q491">
        <f t="shared" si="1"/>
        <v>8</v>
      </c>
      <c r="R491">
        <f t="shared" si="1"/>
        <v>9</v>
      </c>
      <c r="S491">
        <f t="shared" si="1"/>
        <v>10</v>
      </c>
      <c r="T491">
        <f t="shared" si="1"/>
        <v>11</v>
      </c>
      <c r="U491">
        <f t="shared" si="1"/>
        <v>12</v>
      </c>
      <c r="V491">
        <f t="shared" si="1"/>
        <v>13</v>
      </c>
      <c r="W491">
        <f t="shared" si="1"/>
        <v>14</v>
      </c>
      <c r="X491">
        <f t="shared" si="1"/>
        <v>15</v>
      </c>
      <c r="Y491">
        <f t="shared" si="1"/>
        <v>16</v>
      </c>
      <c r="Z491">
        <f t="shared" si="1"/>
        <v>17</v>
      </c>
      <c r="AA491">
        <f t="shared" si="1"/>
        <v>18</v>
      </c>
      <c r="AB491">
        <f t="shared" si="1"/>
        <v>19</v>
      </c>
      <c r="AC491">
        <f t="shared" si="1"/>
        <v>20</v>
      </c>
      <c r="AD491">
        <f t="shared" si="1"/>
        <v>21</v>
      </c>
      <c r="AE491">
        <f t="shared" si="1"/>
        <v>22</v>
      </c>
      <c r="AF491">
        <f t="shared" si="1"/>
        <v>23</v>
      </c>
      <c r="AG491">
        <f t="shared" si="1"/>
        <v>24</v>
      </c>
      <c r="AH491">
        <f t="shared" si="1"/>
        <v>25</v>
      </c>
      <c r="AI491">
        <f t="shared" si="1"/>
        <v>26</v>
      </c>
      <c r="AJ491">
        <f t="shared" si="1"/>
        <v>27</v>
      </c>
      <c r="AK491">
        <f t="shared" si="1"/>
        <v>28</v>
      </c>
      <c r="AL491">
        <f t="shared" si="1"/>
        <v>29</v>
      </c>
      <c r="AM491">
        <f t="shared" si="1"/>
        <v>30</v>
      </c>
      <c r="AN491">
        <f t="shared" si="1"/>
        <v>31</v>
      </c>
      <c r="AO491">
        <f t="shared" si="1"/>
        <v>32</v>
      </c>
      <c r="AP491">
        <f t="shared" si="1"/>
        <v>33</v>
      </c>
      <c r="AQ491">
        <f t="shared" si="1"/>
        <v>34</v>
      </c>
      <c r="AR491">
        <f t="shared" si="1"/>
        <v>35</v>
      </c>
      <c r="AS491">
        <f t="shared" si="1"/>
        <v>36</v>
      </c>
      <c r="AT491">
        <f t="shared" si="1"/>
        <v>37</v>
      </c>
      <c r="AU491">
        <f t="shared" si="1"/>
        <v>38</v>
      </c>
      <c r="AV491">
        <f t="shared" si="1"/>
        <v>39</v>
      </c>
      <c r="AW491">
        <f t="shared" si="1"/>
        <v>40</v>
      </c>
      <c r="AX491">
        <f t="shared" si="1"/>
        <v>41</v>
      </c>
      <c r="AY491">
        <f t="shared" si="1"/>
        <v>42</v>
      </c>
      <c r="AZ491">
        <f t="shared" si="1"/>
        <v>43</v>
      </c>
      <c r="BA491">
        <f t="shared" si="1"/>
        <v>44</v>
      </c>
      <c r="BB491">
        <f t="shared" si="1"/>
        <v>45</v>
      </c>
      <c r="BC491">
        <f t="shared" si="1"/>
        <v>46</v>
      </c>
      <c r="BD491">
        <f t="shared" si="1"/>
        <v>47</v>
      </c>
      <c r="BE491">
        <f t="shared" si="1"/>
        <v>48</v>
      </c>
      <c r="BF491">
        <f t="shared" si="1"/>
        <v>49</v>
      </c>
      <c r="BG491">
        <f t="shared" si="1"/>
        <v>50</v>
      </c>
      <c r="BH491">
        <f t="shared" si="1"/>
        <v>51</v>
      </c>
      <c r="BI491">
        <f t="shared" si="1"/>
        <v>52</v>
      </c>
      <c r="BJ491">
        <f t="shared" si="1"/>
        <v>53</v>
      </c>
      <c r="BK491">
        <f t="shared" si="1"/>
        <v>54</v>
      </c>
      <c r="BL491">
        <f t="shared" ref="BL491" si="2">BK491+1</f>
        <v>55</v>
      </c>
      <c r="BM491">
        <f t="shared" ref="BM491" si="3">BL491+1</f>
        <v>56</v>
      </c>
      <c r="BN491">
        <f t="shared" ref="BN491" si="4">BM491+1</f>
        <v>57</v>
      </c>
    </row>
    <row r="492" spans="1:67" x14ac:dyDescent="0.2">
      <c r="I492" t="s">
        <v>538</v>
      </c>
      <c r="J492">
        <f>J479</f>
        <v>1</v>
      </c>
      <c r="K492">
        <f>K479</f>
        <v>1</v>
      </c>
      <c r="L492">
        <f>L479</f>
        <v>1</v>
      </c>
      <c r="M492">
        <f>M479</f>
        <v>1</v>
      </c>
      <c r="N492">
        <f t="shared" ref="N492:BN492" si="5">N479</f>
        <v>3</v>
      </c>
      <c r="O492">
        <f t="shared" si="5"/>
        <v>3</v>
      </c>
      <c r="P492">
        <f t="shared" si="5"/>
        <v>3</v>
      </c>
      <c r="Q492">
        <f t="shared" si="5"/>
        <v>3</v>
      </c>
      <c r="R492">
        <f t="shared" si="5"/>
        <v>3</v>
      </c>
      <c r="S492">
        <f t="shared" si="5"/>
        <v>3</v>
      </c>
      <c r="T492">
        <f t="shared" si="5"/>
        <v>3</v>
      </c>
      <c r="U492">
        <f t="shared" si="5"/>
        <v>3</v>
      </c>
      <c r="V492">
        <f t="shared" si="5"/>
        <v>3</v>
      </c>
      <c r="W492">
        <f t="shared" si="5"/>
        <v>3</v>
      </c>
      <c r="X492">
        <f t="shared" si="5"/>
        <v>3</v>
      </c>
      <c r="Y492">
        <f t="shared" si="5"/>
        <v>3</v>
      </c>
      <c r="Z492">
        <f t="shared" si="5"/>
        <v>3</v>
      </c>
      <c r="AA492">
        <f t="shared" si="5"/>
        <v>3</v>
      </c>
      <c r="AB492">
        <f t="shared" si="5"/>
        <v>3</v>
      </c>
      <c r="AC492">
        <f t="shared" si="5"/>
        <v>3</v>
      </c>
      <c r="AD492">
        <f t="shared" si="5"/>
        <v>3</v>
      </c>
      <c r="AE492">
        <f t="shared" si="5"/>
        <v>3</v>
      </c>
      <c r="AF492">
        <f t="shared" si="5"/>
        <v>3</v>
      </c>
      <c r="AG492">
        <f t="shared" si="5"/>
        <v>3</v>
      </c>
      <c r="AH492">
        <f t="shared" si="5"/>
        <v>3</v>
      </c>
      <c r="AI492">
        <f t="shared" si="5"/>
        <v>3</v>
      </c>
      <c r="AJ492">
        <f t="shared" si="5"/>
        <v>3</v>
      </c>
      <c r="AK492">
        <f t="shared" si="5"/>
        <v>3</v>
      </c>
      <c r="AL492">
        <f t="shared" si="5"/>
        <v>4</v>
      </c>
      <c r="AM492">
        <f t="shared" si="5"/>
        <v>4</v>
      </c>
      <c r="AN492">
        <f t="shared" si="5"/>
        <v>4</v>
      </c>
      <c r="AO492">
        <f t="shared" si="5"/>
        <v>6</v>
      </c>
      <c r="AP492">
        <f t="shared" si="5"/>
        <v>6</v>
      </c>
      <c r="AQ492">
        <f t="shared" si="5"/>
        <v>11</v>
      </c>
      <c r="AR492">
        <f t="shared" si="5"/>
        <v>15</v>
      </c>
      <c r="AS492">
        <f t="shared" si="5"/>
        <v>18</v>
      </c>
      <c r="AT492">
        <f t="shared" si="5"/>
        <v>20</v>
      </c>
      <c r="AU492">
        <f t="shared" si="5"/>
        <v>20</v>
      </c>
      <c r="AV492">
        <f t="shared" si="5"/>
        <v>22</v>
      </c>
      <c r="AW492">
        <f t="shared" si="5"/>
        <v>25</v>
      </c>
      <c r="AX492">
        <f t="shared" si="5"/>
        <v>28</v>
      </c>
      <c r="AY492">
        <f t="shared" si="5"/>
        <v>29</v>
      </c>
      <c r="AZ492">
        <f t="shared" si="5"/>
        <v>34</v>
      </c>
      <c r="BA492">
        <f t="shared" si="5"/>
        <v>36</v>
      </c>
      <c r="BB492">
        <f t="shared" si="5"/>
        <v>41</v>
      </c>
      <c r="BC492">
        <f t="shared" si="5"/>
        <v>42</v>
      </c>
      <c r="BD492">
        <f t="shared" si="5"/>
        <v>74</v>
      </c>
      <c r="BE492">
        <f t="shared" si="5"/>
        <v>79</v>
      </c>
      <c r="BF492">
        <f t="shared" si="5"/>
        <v>104</v>
      </c>
      <c r="BG492">
        <f t="shared" si="5"/>
        <v>177</v>
      </c>
      <c r="BH492">
        <f t="shared" si="5"/>
        <v>185</v>
      </c>
      <c r="BI492">
        <f t="shared" si="5"/>
        <v>221</v>
      </c>
      <c r="BJ492">
        <f t="shared" si="5"/>
        <v>257</v>
      </c>
      <c r="BK492">
        <f t="shared" si="5"/>
        <v>308</v>
      </c>
      <c r="BL492">
        <f t="shared" si="5"/>
        <v>369</v>
      </c>
      <c r="BM492">
        <f t="shared" si="5"/>
        <v>0</v>
      </c>
      <c r="BN492">
        <f t="shared" si="5"/>
        <v>0</v>
      </c>
    </row>
    <row r="493" spans="1:67" x14ac:dyDescent="0.2">
      <c r="I493" t="s">
        <v>530</v>
      </c>
      <c r="J493">
        <f t="shared" ref="J493:BL493" si="6">IF(I479&gt;0,J479/I479,1)</f>
        <v>1</v>
      </c>
      <c r="K493">
        <f t="shared" si="6"/>
        <v>1</v>
      </c>
      <c r="L493">
        <f t="shared" si="6"/>
        <v>1</v>
      </c>
      <c r="M493">
        <f t="shared" si="6"/>
        <v>1</v>
      </c>
      <c r="N493">
        <f t="shared" si="6"/>
        <v>3</v>
      </c>
      <c r="O493">
        <f t="shared" si="6"/>
        <v>1</v>
      </c>
      <c r="P493">
        <f t="shared" si="6"/>
        <v>1</v>
      </c>
      <c r="Q493">
        <f t="shared" si="6"/>
        <v>1</v>
      </c>
      <c r="R493">
        <f t="shared" si="6"/>
        <v>1</v>
      </c>
      <c r="S493">
        <f t="shared" si="6"/>
        <v>1</v>
      </c>
      <c r="T493">
        <f t="shared" si="6"/>
        <v>1</v>
      </c>
      <c r="U493">
        <f t="shared" si="6"/>
        <v>1</v>
      </c>
      <c r="V493">
        <f t="shared" si="6"/>
        <v>1</v>
      </c>
      <c r="W493">
        <f t="shared" si="6"/>
        <v>1</v>
      </c>
      <c r="X493">
        <f t="shared" si="6"/>
        <v>1</v>
      </c>
      <c r="Y493">
        <f t="shared" si="6"/>
        <v>1</v>
      </c>
      <c r="Z493">
        <f t="shared" si="6"/>
        <v>1</v>
      </c>
      <c r="AA493">
        <f t="shared" si="6"/>
        <v>1</v>
      </c>
      <c r="AB493">
        <f t="shared" si="6"/>
        <v>1</v>
      </c>
      <c r="AC493">
        <f t="shared" si="6"/>
        <v>1</v>
      </c>
      <c r="AD493">
        <f t="shared" si="6"/>
        <v>1</v>
      </c>
      <c r="AE493">
        <f t="shared" si="6"/>
        <v>1</v>
      </c>
      <c r="AF493">
        <f t="shared" si="6"/>
        <v>1</v>
      </c>
      <c r="AG493">
        <f t="shared" si="6"/>
        <v>1</v>
      </c>
      <c r="AH493">
        <f t="shared" si="6"/>
        <v>1</v>
      </c>
      <c r="AI493">
        <f t="shared" si="6"/>
        <v>1</v>
      </c>
      <c r="AJ493">
        <f t="shared" si="6"/>
        <v>1</v>
      </c>
      <c r="AK493">
        <f t="shared" si="6"/>
        <v>1</v>
      </c>
      <c r="AL493">
        <f t="shared" si="6"/>
        <v>1.3333333333333333</v>
      </c>
      <c r="AM493">
        <f t="shared" si="6"/>
        <v>1</v>
      </c>
      <c r="AN493">
        <f t="shared" si="6"/>
        <v>1</v>
      </c>
      <c r="AO493">
        <f t="shared" si="6"/>
        <v>1.5</v>
      </c>
      <c r="AP493">
        <f t="shared" si="6"/>
        <v>1</v>
      </c>
      <c r="AQ493">
        <f t="shared" si="6"/>
        <v>1.8333333333333333</v>
      </c>
      <c r="AR493">
        <f t="shared" si="6"/>
        <v>1.3636363636363635</v>
      </c>
      <c r="AS493">
        <f t="shared" si="6"/>
        <v>1.2</v>
      </c>
      <c r="AT493">
        <f t="shared" si="6"/>
        <v>1.1111111111111112</v>
      </c>
      <c r="AU493">
        <f t="shared" si="6"/>
        <v>1</v>
      </c>
      <c r="AV493">
        <f t="shared" si="6"/>
        <v>1.1000000000000001</v>
      </c>
      <c r="AW493">
        <f t="shared" si="6"/>
        <v>1.1363636363636365</v>
      </c>
      <c r="AX493">
        <f t="shared" si="6"/>
        <v>1.1200000000000001</v>
      </c>
      <c r="AY493">
        <f t="shared" si="6"/>
        <v>1.0357142857142858</v>
      </c>
      <c r="AZ493">
        <f t="shared" si="6"/>
        <v>1.1724137931034482</v>
      </c>
      <c r="BA493">
        <f t="shared" si="6"/>
        <v>1.0588235294117647</v>
      </c>
      <c r="BB493">
        <f t="shared" si="6"/>
        <v>1.1388888888888888</v>
      </c>
      <c r="BC493">
        <f t="shared" si="6"/>
        <v>1.024390243902439</v>
      </c>
      <c r="BD493">
        <f t="shared" si="6"/>
        <v>1.7619047619047619</v>
      </c>
      <c r="BE493">
        <f t="shared" si="6"/>
        <v>1.0675675675675675</v>
      </c>
      <c r="BF493">
        <f t="shared" si="6"/>
        <v>1.3164556962025316</v>
      </c>
      <c r="BG493">
        <f t="shared" si="6"/>
        <v>1.7019230769230769</v>
      </c>
      <c r="BH493">
        <f t="shared" si="6"/>
        <v>1.0451977401129944</v>
      </c>
      <c r="BI493">
        <f t="shared" si="6"/>
        <v>1.1945945945945946</v>
      </c>
      <c r="BJ493">
        <f t="shared" si="6"/>
        <v>1.16289592760181</v>
      </c>
      <c r="BK493">
        <f t="shared" si="6"/>
        <v>1.1984435797665369</v>
      </c>
      <c r="BL493">
        <f t="shared" si="6"/>
        <v>1.198051948051948</v>
      </c>
      <c r="BO493">
        <f>AVERAGE(BF493:BL493)</f>
        <v>1.2596517947504988</v>
      </c>
    </row>
    <row r="494" spans="1:67" x14ac:dyDescent="0.2">
      <c r="I494" t="s">
        <v>531</v>
      </c>
      <c r="J494">
        <f t="shared" ref="J494:BL494" si="7">IF(J493&gt;1,LN(2)/LN(J493),0)</f>
        <v>0</v>
      </c>
      <c r="K494">
        <f t="shared" si="7"/>
        <v>0</v>
      </c>
      <c r="L494">
        <f t="shared" si="7"/>
        <v>0</v>
      </c>
      <c r="M494">
        <f t="shared" si="7"/>
        <v>0</v>
      </c>
      <c r="N494">
        <f t="shared" si="7"/>
        <v>0.63092975357145742</v>
      </c>
      <c r="O494">
        <f t="shared" si="7"/>
        <v>0</v>
      </c>
      <c r="P494">
        <f t="shared" si="7"/>
        <v>0</v>
      </c>
      <c r="Q494">
        <f t="shared" si="7"/>
        <v>0</v>
      </c>
      <c r="R494">
        <f t="shared" si="7"/>
        <v>0</v>
      </c>
      <c r="S494">
        <f t="shared" si="7"/>
        <v>0</v>
      </c>
      <c r="T494">
        <f t="shared" si="7"/>
        <v>0</v>
      </c>
      <c r="U494">
        <f t="shared" si="7"/>
        <v>0</v>
      </c>
      <c r="V494">
        <f t="shared" si="7"/>
        <v>0</v>
      </c>
      <c r="W494">
        <f t="shared" si="7"/>
        <v>0</v>
      </c>
      <c r="X494">
        <f t="shared" si="7"/>
        <v>0</v>
      </c>
      <c r="Y494">
        <f t="shared" si="7"/>
        <v>0</v>
      </c>
      <c r="Z494">
        <f t="shared" si="7"/>
        <v>0</v>
      </c>
      <c r="AA494">
        <f t="shared" si="7"/>
        <v>0</v>
      </c>
      <c r="AB494">
        <f t="shared" si="7"/>
        <v>0</v>
      </c>
      <c r="AC494">
        <f t="shared" si="7"/>
        <v>0</v>
      </c>
      <c r="AD494">
        <f t="shared" si="7"/>
        <v>0</v>
      </c>
      <c r="AE494">
        <f t="shared" si="7"/>
        <v>0</v>
      </c>
      <c r="AF494">
        <f t="shared" si="7"/>
        <v>0</v>
      </c>
      <c r="AG494">
        <f t="shared" si="7"/>
        <v>0</v>
      </c>
      <c r="AH494">
        <f t="shared" si="7"/>
        <v>0</v>
      </c>
      <c r="AI494">
        <f t="shared" si="7"/>
        <v>0</v>
      </c>
      <c r="AJ494">
        <f t="shared" si="7"/>
        <v>0</v>
      </c>
      <c r="AK494">
        <f t="shared" si="7"/>
        <v>0</v>
      </c>
      <c r="AL494">
        <f t="shared" si="7"/>
        <v>2.4094208396532095</v>
      </c>
      <c r="AM494">
        <f t="shared" si="7"/>
        <v>0</v>
      </c>
      <c r="AN494">
        <f t="shared" si="7"/>
        <v>0</v>
      </c>
      <c r="AO494">
        <f t="shared" si="7"/>
        <v>1.7095112913514547</v>
      </c>
      <c r="AP494">
        <f t="shared" si="7"/>
        <v>0</v>
      </c>
      <c r="AQ494">
        <f t="shared" si="7"/>
        <v>1.1435509608195187</v>
      </c>
      <c r="AR494">
        <f t="shared" si="7"/>
        <v>2.2348417429656711</v>
      </c>
      <c r="AS494">
        <f t="shared" si="7"/>
        <v>3.8017840169239308</v>
      </c>
      <c r="AT494">
        <f t="shared" si="7"/>
        <v>6.5788134789605808</v>
      </c>
      <c r="AU494">
        <f t="shared" si="7"/>
        <v>0</v>
      </c>
      <c r="AV494">
        <f t="shared" si="7"/>
        <v>7.2725408973417132</v>
      </c>
      <c r="AW494">
        <f t="shared" si="7"/>
        <v>5.4222709795802118</v>
      </c>
      <c r="AX494">
        <f t="shared" si="7"/>
        <v>6.1162553741996994</v>
      </c>
      <c r="AY494">
        <f t="shared" si="7"/>
        <v>19.752667733441275</v>
      </c>
      <c r="AZ494">
        <f t="shared" si="7"/>
        <v>4.3576431726325948</v>
      </c>
      <c r="BA494">
        <f t="shared" si="7"/>
        <v>12.126774240111914</v>
      </c>
      <c r="BB494">
        <f t="shared" si="7"/>
        <v>5.3297232438509274</v>
      </c>
      <c r="BC494">
        <f t="shared" si="7"/>
        <v>28.764216077547601</v>
      </c>
      <c r="BD494">
        <f t="shared" si="7"/>
        <v>1.2237865789038436</v>
      </c>
      <c r="BE494">
        <f t="shared" si="7"/>
        <v>10.601375475350553</v>
      </c>
      <c r="BF494">
        <f t="shared" si="7"/>
        <v>2.5210573205763769</v>
      </c>
      <c r="BG494">
        <f t="shared" si="7"/>
        <v>1.3034991371666387</v>
      </c>
      <c r="BH494">
        <f t="shared" si="7"/>
        <v>15.679901599297724</v>
      </c>
      <c r="BI494">
        <f t="shared" si="7"/>
        <v>3.8983148145908406</v>
      </c>
      <c r="BJ494">
        <f t="shared" si="7"/>
        <v>4.5930133235846551</v>
      </c>
      <c r="BK494">
        <f t="shared" si="7"/>
        <v>3.8290411030047689</v>
      </c>
      <c r="BL494">
        <f t="shared" si="7"/>
        <v>3.8359669142405131</v>
      </c>
    </row>
    <row r="495" spans="1:67" x14ac:dyDescent="0.2">
      <c r="I495" s="1" t="s">
        <v>67</v>
      </c>
    </row>
    <row r="496" spans="1:67" x14ac:dyDescent="0.2">
      <c r="I496" t="s">
        <v>534</v>
      </c>
      <c r="J496">
        <f t="shared" ref="J496:BN496" si="8">J491</f>
        <v>1</v>
      </c>
      <c r="K496">
        <f t="shared" si="8"/>
        <v>2</v>
      </c>
      <c r="L496">
        <f t="shared" si="8"/>
        <v>3</v>
      </c>
      <c r="M496">
        <f t="shared" si="8"/>
        <v>4</v>
      </c>
      <c r="N496">
        <f t="shared" si="8"/>
        <v>5</v>
      </c>
      <c r="O496">
        <f t="shared" si="8"/>
        <v>6</v>
      </c>
      <c r="P496">
        <f t="shared" si="8"/>
        <v>7</v>
      </c>
      <c r="Q496">
        <f t="shared" si="8"/>
        <v>8</v>
      </c>
      <c r="R496">
        <f t="shared" si="8"/>
        <v>9</v>
      </c>
      <c r="S496">
        <f t="shared" si="8"/>
        <v>10</v>
      </c>
      <c r="T496">
        <f t="shared" si="8"/>
        <v>11</v>
      </c>
      <c r="U496">
        <f t="shared" si="8"/>
        <v>12</v>
      </c>
      <c r="V496">
        <f t="shared" si="8"/>
        <v>13</v>
      </c>
      <c r="W496">
        <f t="shared" si="8"/>
        <v>14</v>
      </c>
      <c r="X496">
        <f t="shared" si="8"/>
        <v>15</v>
      </c>
      <c r="Y496">
        <f t="shared" si="8"/>
        <v>16</v>
      </c>
      <c r="Z496">
        <f t="shared" si="8"/>
        <v>17</v>
      </c>
      <c r="AA496">
        <f t="shared" si="8"/>
        <v>18</v>
      </c>
      <c r="AB496">
        <f t="shared" si="8"/>
        <v>19</v>
      </c>
      <c r="AC496">
        <f t="shared" si="8"/>
        <v>20</v>
      </c>
      <c r="AD496">
        <f t="shared" si="8"/>
        <v>21</v>
      </c>
      <c r="AE496">
        <f t="shared" si="8"/>
        <v>22</v>
      </c>
      <c r="AF496">
        <f t="shared" si="8"/>
        <v>23</v>
      </c>
      <c r="AG496">
        <f t="shared" si="8"/>
        <v>24</v>
      </c>
      <c r="AH496">
        <f t="shared" si="8"/>
        <v>25</v>
      </c>
      <c r="AI496">
        <f t="shared" si="8"/>
        <v>26</v>
      </c>
      <c r="AJ496">
        <f t="shared" si="8"/>
        <v>27</v>
      </c>
      <c r="AK496">
        <f t="shared" si="8"/>
        <v>28</v>
      </c>
      <c r="AL496">
        <f t="shared" si="8"/>
        <v>29</v>
      </c>
      <c r="AM496">
        <f t="shared" si="8"/>
        <v>30</v>
      </c>
      <c r="AN496">
        <f t="shared" si="8"/>
        <v>31</v>
      </c>
      <c r="AO496">
        <f t="shared" si="8"/>
        <v>32</v>
      </c>
      <c r="AP496">
        <f t="shared" si="8"/>
        <v>33</v>
      </c>
      <c r="AQ496">
        <f t="shared" si="8"/>
        <v>34</v>
      </c>
      <c r="AR496">
        <f t="shared" si="8"/>
        <v>35</v>
      </c>
      <c r="AS496">
        <f t="shared" si="8"/>
        <v>36</v>
      </c>
      <c r="AT496">
        <f t="shared" si="8"/>
        <v>37</v>
      </c>
      <c r="AU496">
        <f t="shared" si="8"/>
        <v>38</v>
      </c>
      <c r="AV496">
        <f t="shared" si="8"/>
        <v>39</v>
      </c>
      <c r="AW496">
        <f t="shared" si="8"/>
        <v>40</v>
      </c>
      <c r="AX496">
        <f t="shared" si="8"/>
        <v>41</v>
      </c>
      <c r="AY496">
        <f t="shared" si="8"/>
        <v>42</v>
      </c>
      <c r="AZ496">
        <f t="shared" si="8"/>
        <v>43</v>
      </c>
      <c r="BA496">
        <f t="shared" si="8"/>
        <v>44</v>
      </c>
      <c r="BB496">
        <f t="shared" si="8"/>
        <v>45</v>
      </c>
      <c r="BC496">
        <f t="shared" si="8"/>
        <v>46</v>
      </c>
      <c r="BD496">
        <f t="shared" si="8"/>
        <v>47</v>
      </c>
      <c r="BE496">
        <f t="shared" si="8"/>
        <v>48</v>
      </c>
      <c r="BF496">
        <f t="shared" si="8"/>
        <v>49</v>
      </c>
      <c r="BG496">
        <f t="shared" si="8"/>
        <v>50</v>
      </c>
      <c r="BH496">
        <f t="shared" si="8"/>
        <v>51</v>
      </c>
      <c r="BI496">
        <f t="shared" si="8"/>
        <v>52</v>
      </c>
      <c r="BJ496">
        <f t="shared" si="8"/>
        <v>53</v>
      </c>
      <c r="BK496">
        <f t="shared" si="8"/>
        <v>54</v>
      </c>
      <c r="BL496">
        <f t="shared" si="8"/>
        <v>55</v>
      </c>
      <c r="BM496">
        <f t="shared" si="8"/>
        <v>56</v>
      </c>
      <c r="BN496">
        <f t="shared" si="8"/>
        <v>57</v>
      </c>
    </row>
    <row r="497" spans="9:67" x14ac:dyDescent="0.2">
      <c r="I497" t="s">
        <v>538</v>
      </c>
      <c r="J497">
        <f>J489</f>
        <v>1</v>
      </c>
      <c r="K497">
        <f t="shared" ref="K497:BN497" si="9">K489</f>
        <v>2</v>
      </c>
      <c r="L497">
        <f t="shared" si="9"/>
        <v>2</v>
      </c>
      <c r="M497">
        <f t="shared" si="9"/>
        <v>2</v>
      </c>
      <c r="N497">
        <f t="shared" si="9"/>
        <v>4</v>
      </c>
      <c r="O497">
        <f t="shared" si="9"/>
        <v>4</v>
      </c>
      <c r="P497">
        <f t="shared" si="9"/>
        <v>4</v>
      </c>
      <c r="Q497">
        <f t="shared" si="9"/>
        <v>4</v>
      </c>
      <c r="R497">
        <f t="shared" si="9"/>
        <v>4</v>
      </c>
      <c r="S497">
        <f t="shared" si="9"/>
        <v>5</v>
      </c>
      <c r="T497">
        <f t="shared" si="9"/>
        <v>5</v>
      </c>
      <c r="U497">
        <f t="shared" si="9"/>
        <v>7</v>
      </c>
      <c r="V497">
        <f t="shared" si="9"/>
        <v>7</v>
      </c>
      <c r="W497">
        <f t="shared" si="9"/>
        <v>7</v>
      </c>
      <c r="X497">
        <f t="shared" si="9"/>
        <v>7</v>
      </c>
      <c r="Y497">
        <f t="shared" si="9"/>
        <v>7</v>
      </c>
      <c r="Z497">
        <f t="shared" si="9"/>
        <v>7</v>
      </c>
      <c r="AA497">
        <f t="shared" si="9"/>
        <v>7</v>
      </c>
      <c r="AB497">
        <f t="shared" si="9"/>
        <v>7</v>
      </c>
      <c r="AC497">
        <f t="shared" si="9"/>
        <v>7</v>
      </c>
      <c r="AD497">
        <f t="shared" si="9"/>
        <v>7</v>
      </c>
      <c r="AE497">
        <f t="shared" si="9"/>
        <v>8</v>
      </c>
      <c r="AF497">
        <f t="shared" si="9"/>
        <v>8</v>
      </c>
      <c r="AG497">
        <f t="shared" si="9"/>
        <v>8</v>
      </c>
      <c r="AH497">
        <f t="shared" si="9"/>
        <v>8</v>
      </c>
      <c r="AI497">
        <f t="shared" si="9"/>
        <v>9</v>
      </c>
      <c r="AJ497">
        <f t="shared" si="9"/>
        <v>9</v>
      </c>
      <c r="AK497">
        <f t="shared" si="9"/>
        <v>9</v>
      </c>
      <c r="AL497">
        <f t="shared" si="9"/>
        <v>10</v>
      </c>
      <c r="AM497">
        <f t="shared" si="9"/>
        <v>11</v>
      </c>
      <c r="AN497">
        <f t="shared" si="9"/>
        <v>11</v>
      </c>
      <c r="AO497">
        <f t="shared" si="9"/>
        <v>13</v>
      </c>
      <c r="AP497">
        <f t="shared" si="9"/>
        <v>14</v>
      </c>
      <c r="AQ497">
        <f t="shared" si="9"/>
        <v>20</v>
      </c>
      <c r="AR497">
        <f t="shared" si="9"/>
        <v>24</v>
      </c>
      <c r="AS497">
        <f t="shared" si="9"/>
        <v>27</v>
      </c>
      <c r="AT497">
        <f t="shared" si="9"/>
        <v>30</v>
      </c>
      <c r="AU497">
        <f t="shared" si="9"/>
        <v>33</v>
      </c>
      <c r="AV497">
        <f t="shared" si="9"/>
        <v>37</v>
      </c>
      <c r="AW497">
        <f t="shared" si="9"/>
        <v>49</v>
      </c>
      <c r="AX497">
        <f t="shared" si="9"/>
        <v>54</v>
      </c>
      <c r="AY497">
        <f t="shared" si="9"/>
        <v>64</v>
      </c>
      <c r="AZ497">
        <f t="shared" si="9"/>
        <v>77</v>
      </c>
      <c r="BA497">
        <f t="shared" si="9"/>
        <v>79</v>
      </c>
      <c r="BB497">
        <f t="shared" si="9"/>
        <v>108</v>
      </c>
      <c r="BC497">
        <f t="shared" si="9"/>
        <v>117</v>
      </c>
      <c r="BD497">
        <f t="shared" si="9"/>
        <v>193</v>
      </c>
      <c r="BE497">
        <f t="shared" si="9"/>
        <v>198</v>
      </c>
      <c r="BF497">
        <f t="shared" si="9"/>
        <v>252</v>
      </c>
      <c r="BG497">
        <f t="shared" si="9"/>
        <v>415</v>
      </c>
      <c r="BH497">
        <f t="shared" si="9"/>
        <v>478</v>
      </c>
      <c r="BI497">
        <f t="shared" si="9"/>
        <v>657</v>
      </c>
      <c r="BJ497">
        <f t="shared" si="9"/>
        <v>800</v>
      </c>
      <c r="BK497">
        <f t="shared" si="9"/>
        <v>943</v>
      </c>
      <c r="BL497">
        <f t="shared" si="9"/>
        <v>1048</v>
      </c>
      <c r="BM497">
        <f t="shared" si="9"/>
        <v>0</v>
      </c>
      <c r="BN497">
        <f t="shared" si="9"/>
        <v>0</v>
      </c>
    </row>
    <row r="498" spans="9:67" x14ac:dyDescent="0.2">
      <c r="I498" t="s">
        <v>530</v>
      </c>
      <c r="J498">
        <f t="shared" ref="J498:BL498" si="10">IF(I489&gt;0,J489/I489,1)</f>
        <v>1</v>
      </c>
      <c r="K498">
        <f t="shared" si="10"/>
        <v>2</v>
      </c>
      <c r="L498">
        <f t="shared" si="10"/>
        <v>1</v>
      </c>
      <c r="M498">
        <f t="shared" si="10"/>
        <v>1</v>
      </c>
      <c r="N498">
        <f t="shared" si="10"/>
        <v>2</v>
      </c>
      <c r="O498">
        <f t="shared" si="10"/>
        <v>1</v>
      </c>
      <c r="P498">
        <f t="shared" si="10"/>
        <v>1</v>
      </c>
      <c r="Q498">
        <f t="shared" si="10"/>
        <v>1</v>
      </c>
      <c r="R498">
        <f t="shared" si="10"/>
        <v>1</v>
      </c>
      <c r="S498">
        <f t="shared" si="10"/>
        <v>1.25</v>
      </c>
      <c r="T498">
        <f t="shared" si="10"/>
        <v>1</v>
      </c>
      <c r="U498">
        <f t="shared" si="10"/>
        <v>1.4</v>
      </c>
      <c r="V498">
        <f t="shared" si="10"/>
        <v>1</v>
      </c>
      <c r="W498">
        <f t="shared" si="10"/>
        <v>1</v>
      </c>
      <c r="X498">
        <f t="shared" si="10"/>
        <v>1</v>
      </c>
      <c r="Y498">
        <f t="shared" si="10"/>
        <v>1</v>
      </c>
      <c r="Z498">
        <f t="shared" si="10"/>
        <v>1</v>
      </c>
      <c r="AA498">
        <f t="shared" si="10"/>
        <v>1</v>
      </c>
      <c r="AB498">
        <f t="shared" si="10"/>
        <v>1</v>
      </c>
      <c r="AC498">
        <f t="shared" si="10"/>
        <v>1</v>
      </c>
      <c r="AD498">
        <f t="shared" si="10"/>
        <v>1</v>
      </c>
      <c r="AE498">
        <f t="shared" si="10"/>
        <v>1.1428571428571428</v>
      </c>
      <c r="AF498">
        <f t="shared" si="10"/>
        <v>1</v>
      </c>
      <c r="AG498">
        <f t="shared" si="10"/>
        <v>1</v>
      </c>
      <c r="AH498">
        <f t="shared" si="10"/>
        <v>1</v>
      </c>
      <c r="AI498">
        <f t="shared" si="10"/>
        <v>1.125</v>
      </c>
      <c r="AJ498">
        <f t="shared" si="10"/>
        <v>1</v>
      </c>
      <c r="AK498">
        <f t="shared" si="10"/>
        <v>1</v>
      </c>
      <c r="AL498">
        <f t="shared" si="10"/>
        <v>1.1111111111111112</v>
      </c>
      <c r="AM498">
        <f t="shared" si="10"/>
        <v>1.1000000000000001</v>
      </c>
      <c r="AN498">
        <f t="shared" si="10"/>
        <v>1</v>
      </c>
      <c r="AO498">
        <f t="shared" si="10"/>
        <v>1.1818181818181819</v>
      </c>
      <c r="AP498">
        <f t="shared" si="10"/>
        <v>1.0769230769230769</v>
      </c>
      <c r="AQ498">
        <f t="shared" si="10"/>
        <v>1.4285714285714286</v>
      </c>
      <c r="AR498">
        <f t="shared" si="10"/>
        <v>1.2</v>
      </c>
      <c r="AS498">
        <f t="shared" si="10"/>
        <v>1.125</v>
      </c>
      <c r="AT498">
        <f t="shared" si="10"/>
        <v>1.1111111111111112</v>
      </c>
      <c r="AU498">
        <f t="shared" si="10"/>
        <v>1.1000000000000001</v>
      </c>
      <c r="AV498">
        <f t="shared" si="10"/>
        <v>1.1212121212121211</v>
      </c>
      <c r="AW498">
        <f t="shared" si="10"/>
        <v>1.3243243243243243</v>
      </c>
      <c r="AX498">
        <f t="shared" si="10"/>
        <v>1.1020408163265305</v>
      </c>
      <c r="AY498">
        <f t="shared" si="10"/>
        <v>1.1851851851851851</v>
      </c>
      <c r="AZ498">
        <f t="shared" si="10"/>
        <v>1.203125</v>
      </c>
      <c r="BA498">
        <f t="shared" si="10"/>
        <v>1.025974025974026</v>
      </c>
      <c r="BB498">
        <f t="shared" si="10"/>
        <v>1.3670886075949367</v>
      </c>
      <c r="BC498">
        <f t="shared" si="10"/>
        <v>1.0833333333333333</v>
      </c>
      <c r="BD498">
        <f t="shared" si="10"/>
        <v>1.6495726495726495</v>
      </c>
      <c r="BE498">
        <f t="shared" si="10"/>
        <v>1.0259067357512954</v>
      </c>
      <c r="BF498">
        <f t="shared" si="10"/>
        <v>1.2727272727272727</v>
      </c>
      <c r="BG498">
        <f t="shared" si="10"/>
        <v>1.6468253968253967</v>
      </c>
      <c r="BH498">
        <f t="shared" si="10"/>
        <v>1.1518072289156627</v>
      </c>
      <c r="BI498">
        <f t="shared" si="10"/>
        <v>1.3744769874476988</v>
      </c>
      <c r="BJ498">
        <f t="shared" si="10"/>
        <v>1.2176560121765601</v>
      </c>
      <c r="BK498">
        <f t="shared" si="10"/>
        <v>1.17875</v>
      </c>
      <c r="BL498">
        <f t="shared" si="10"/>
        <v>1.1113467656415694</v>
      </c>
      <c r="BO498">
        <f>AVERAGE(BC498:BL498)</f>
        <v>1.2712402382391437</v>
      </c>
    </row>
    <row r="499" spans="9:67" x14ac:dyDescent="0.2">
      <c r="I499" t="s">
        <v>531</v>
      </c>
      <c r="J499">
        <f t="shared" ref="J499:BL499" si="11">IF(J498&gt;1,LN(2)/LN(J498),0)</f>
        <v>0</v>
      </c>
      <c r="K499">
        <f t="shared" si="11"/>
        <v>1</v>
      </c>
      <c r="L499">
        <f t="shared" si="11"/>
        <v>0</v>
      </c>
      <c r="M499">
        <f t="shared" si="11"/>
        <v>0</v>
      </c>
      <c r="N499">
        <f t="shared" si="11"/>
        <v>1</v>
      </c>
      <c r="O499">
        <f t="shared" si="11"/>
        <v>0</v>
      </c>
      <c r="P499">
        <f t="shared" si="11"/>
        <v>0</v>
      </c>
      <c r="Q499">
        <f t="shared" si="11"/>
        <v>0</v>
      </c>
      <c r="R499">
        <f t="shared" si="11"/>
        <v>0</v>
      </c>
      <c r="S499">
        <f t="shared" si="11"/>
        <v>3.1062837195053898</v>
      </c>
      <c r="T499">
        <f t="shared" si="11"/>
        <v>0</v>
      </c>
      <c r="U499">
        <f t="shared" si="11"/>
        <v>2.0600427171061453</v>
      </c>
      <c r="V499">
        <f t="shared" si="11"/>
        <v>0</v>
      </c>
      <c r="W499">
        <f t="shared" si="11"/>
        <v>0</v>
      </c>
      <c r="X499">
        <f t="shared" si="11"/>
        <v>0</v>
      </c>
      <c r="Y499">
        <f t="shared" si="11"/>
        <v>0</v>
      </c>
      <c r="Z499">
        <f t="shared" si="11"/>
        <v>0</v>
      </c>
      <c r="AA499">
        <f t="shared" si="11"/>
        <v>0</v>
      </c>
      <c r="AB499">
        <f t="shared" si="11"/>
        <v>0</v>
      </c>
      <c r="AC499">
        <f t="shared" si="11"/>
        <v>0</v>
      </c>
      <c r="AD499">
        <f t="shared" si="11"/>
        <v>0</v>
      </c>
      <c r="AE499">
        <f t="shared" si="11"/>
        <v>5.1908930696844333</v>
      </c>
      <c r="AF499">
        <f t="shared" si="11"/>
        <v>0</v>
      </c>
      <c r="AG499">
        <f t="shared" si="11"/>
        <v>0</v>
      </c>
      <c r="AH499">
        <f t="shared" si="11"/>
        <v>0</v>
      </c>
      <c r="AI499">
        <f t="shared" si="11"/>
        <v>5.8849491923617183</v>
      </c>
      <c r="AJ499">
        <f t="shared" si="11"/>
        <v>0</v>
      </c>
      <c r="AK499">
        <f t="shared" si="11"/>
        <v>0</v>
      </c>
      <c r="AL499">
        <f t="shared" si="11"/>
        <v>6.5788134789605808</v>
      </c>
      <c r="AM499">
        <f t="shared" si="11"/>
        <v>7.2725408973417132</v>
      </c>
      <c r="AN499">
        <f t="shared" si="11"/>
        <v>0</v>
      </c>
      <c r="AO499">
        <f t="shared" si="11"/>
        <v>4.1492381461821113</v>
      </c>
      <c r="AP499">
        <f t="shared" si="11"/>
        <v>9.3532066849994653</v>
      </c>
      <c r="AQ499">
        <f t="shared" si="11"/>
        <v>1.9433582098747317</v>
      </c>
      <c r="AR499">
        <f t="shared" si="11"/>
        <v>3.8017840169239308</v>
      </c>
      <c r="AS499">
        <f t="shared" si="11"/>
        <v>5.8849491923617183</v>
      </c>
      <c r="AT499">
        <f t="shared" si="11"/>
        <v>6.5788134789605808</v>
      </c>
      <c r="AU499">
        <f t="shared" si="11"/>
        <v>7.2725408973417132</v>
      </c>
      <c r="AV499">
        <f t="shared" si="11"/>
        <v>6.0584306701680761</v>
      </c>
      <c r="AW499">
        <f t="shared" si="11"/>
        <v>2.4675731372272391</v>
      </c>
      <c r="AX499">
        <f t="shared" si="11"/>
        <v>7.1338044444694697</v>
      </c>
      <c r="AY499">
        <f t="shared" si="11"/>
        <v>4.0797593302113571</v>
      </c>
      <c r="AZ499">
        <f t="shared" si="11"/>
        <v>3.7483150289189657</v>
      </c>
      <c r="BA499">
        <f t="shared" si="11"/>
        <v>27.031258893196021</v>
      </c>
      <c r="BB499">
        <f t="shared" si="11"/>
        <v>2.2167701794822263</v>
      </c>
      <c r="BC499">
        <f t="shared" si="11"/>
        <v>8.6597168025228228</v>
      </c>
      <c r="BD499">
        <f t="shared" si="11"/>
        <v>1.3848644771715757</v>
      </c>
      <c r="BE499">
        <f t="shared" si="11"/>
        <v>27.10057739968671</v>
      </c>
      <c r="BF499">
        <f t="shared" si="11"/>
        <v>2.8741966696952046</v>
      </c>
      <c r="BG499">
        <f t="shared" si="11"/>
        <v>1.3894917686515851</v>
      </c>
      <c r="BH499">
        <f t="shared" si="11"/>
        <v>4.9043821608133458</v>
      </c>
      <c r="BI499">
        <f t="shared" si="11"/>
        <v>2.1792058971430341</v>
      </c>
      <c r="BJ499">
        <f t="shared" si="11"/>
        <v>3.5198052292108173</v>
      </c>
      <c r="BK499">
        <f t="shared" si="11"/>
        <v>4.2148250664460445</v>
      </c>
      <c r="BL499">
        <f t="shared" si="11"/>
        <v>6.565598432884431</v>
      </c>
      <c r="BO499">
        <f>AVERAGE(BB499:BL499)</f>
        <v>5.9099485530643454</v>
      </c>
    </row>
  </sheetData>
  <autoFilter ref="A1:BI476" xr:uid="{00000000-0009-0000-0000-000001000000}">
    <filterColumn colId="1">
      <filters>
        <filter val="Canada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time_series_19-covid-Confirmed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Williams</dc:creator>
  <cp:lastModifiedBy>Dan Williams</cp:lastModifiedBy>
  <dcterms:created xsi:type="dcterms:W3CDTF">2020-03-19T01:53:48Z</dcterms:created>
  <dcterms:modified xsi:type="dcterms:W3CDTF">2020-03-21T21:47:54Z</dcterms:modified>
</cp:coreProperties>
</file>