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https://colostate.sharepoint.com/sites/AWQP_Sharepoint/Shared Documents/Water_Quality_Project/Outreach/Publications/Peer Reviewed Journal Articles/In Progress/HardwareX-LowCostSampler/calibration/Calibration Excel File for Github/"/>
    </mc:Choice>
  </mc:AlternateContent>
  <xr:revisionPtr revIDLastSave="46" documentId="8_{CCBF23F7-E00D-4001-9180-F96FBEDBB38B}" xr6:coauthVersionLast="47" xr6:coauthVersionMax="47" xr10:uidLastSave="{DEA474F3-1077-4DB6-B731-2711BFCBE539}"/>
  <bookViews>
    <workbookView xWindow="-108" yWindow="-108" windowWidth="23256" windowHeight="12576" xr2:uid="{318A215A-1D74-4B78-997E-581B0AFBB0FE}"/>
  </bookViews>
  <sheets>
    <sheet name="25-A" sheetId="5" r:id="rId1"/>
    <sheet name="Read Me" sheetId="3" r:id="rId2"/>
    <sheet name="Pump Calibration Test" sheetId="1" r:id="rId3"/>
    <sheet name="Performance Test" sheetId="4" r:id="rId4"/>
    <sheet name="Example data"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5" l="1"/>
  <c r="E7" i="5"/>
  <c r="E8" i="5"/>
  <c r="E9" i="5"/>
  <c r="E10" i="5"/>
  <c r="E11" i="5"/>
  <c r="E12" i="5"/>
  <c r="E13" i="5"/>
  <c r="E14" i="5"/>
  <c r="E15" i="5"/>
  <c r="E16" i="5"/>
  <c r="E17" i="5"/>
  <c r="E18" i="5"/>
  <c r="E19" i="5"/>
  <c r="E20" i="5"/>
  <c r="E21" i="5"/>
  <c r="E22" i="5"/>
  <c r="E23" i="5"/>
  <c r="E24" i="5"/>
  <c r="E25" i="5"/>
  <c r="E6" i="5"/>
  <c r="AA43" i="4"/>
  <c r="Z43" i="4"/>
  <c r="Y43" i="4"/>
  <c r="P43" i="4"/>
  <c r="O43" i="4"/>
  <c r="N43" i="4"/>
  <c r="AC42" i="4"/>
  <c r="AA42" i="4"/>
  <c r="Z42" i="4"/>
  <c r="Y42" i="4"/>
  <c r="R42" i="4"/>
  <c r="P42" i="4"/>
  <c r="N42" i="4"/>
  <c r="O42" i="4" s="1"/>
  <c r="AA41" i="4"/>
  <c r="Y41" i="4"/>
  <c r="Z41" i="4" s="1"/>
  <c r="P41" i="4"/>
  <c r="O41" i="4"/>
  <c r="N41" i="4"/>
  <c r="AA40" i="4"/>
  <c r="Z40" i="4"/>
  <c r="Y40" i="4"/>
  <c r="P40" i="4"/>
  <c r="O40" i="4"/>
  <c r="N40" i="4"/>
  <c r="AA39" i="4"/>
  <c r="Y39" i="4"/>
  <c r="Z39" i="4" s="1"/>
  <c r="P39" i="4"/>
  <c r="O39" i="4"/>
  <c r="N39" i="4"/>
  <c r="AA38" i="4"/>
  <c r="Y38" i="4"/>
  <c r="Z38" i="4" s="1"/>
  <c r="P38" i="4"/>
  <c r="O38" i="4"/>
  <c r="N38" i="4"/>
  <c r="AA37" i="4"/>
  <c r="Y37" i="4"/>
  <c r="Z37" i="4" s="1"/>
  <c r="P37" i="4"/>
  <c r="N37" i="4"/>
  <c r="O37" i="4" s="1"/>
  <c r="AA36" i="4"/>
  <c r="Y36" i="4"/>
  <c r="Z36" i="4" s="1"/>
  <c r="P36" i="4"/>
  <c r="O36" i="4"/>
  <c r="N36" i="4"/>
  <c r="AA35" i="4"/>
  <c r="Y35" i="4"/>
  <c r="Z35" i="4" s="1"/>
  <c r="P35" i="4"/>
  <c r="N35" i="4"/>
  <c r="O35" i="4" s="1"/>
  <c r="AA34" i="4"/>
  <c r="AC43" i="4" s="1"/>
  <c r="Y34" i="4"/>
  <c r="Z34" i="4" s="1"/>
  <c r="P34" i="4"/>
  <c r="R43" i="4" s="1"/>
  <c r="O34" i="4"/>
  <c r="N34" i="4"/>
  <c r="AA33" i="4"/>
  <c r="Z33" i="4"/>
  <c r="Y33" i="4"/>
  <c r="P33" i="4"/>
  <c r="O33" i="4"/>
  <c r="N33" i="4"/>
  <c r="AC32" i="4"/>
  <c r="AA32" i="4"/>
  <c r="Z32" i="4"/>
  <c r="Y32" i="4"/>
  <c r="R32" i="4"/>
  <c r="P32" i="4"/>
  <c r="O32" i="4"/>
  <c r="N32" i="4"/>
  <c r="AA31" i="4"/>
  <c r="Y31" i="4"/>
  <c r="Z31" i="4" s="1"/>
  <c r="P31" i="4"/>
  <c r="O31" i="4"/>
  <c r="N31" i="4"/>
  <c r="AA30" i="4"/>
  <c r="Y30" i="4"/>
  <c r="Z30" i="4" s="1"/>
  <c r="P30" i="4"/>
  <c r="O30" i="4"/>
  <c r="N30" i="4"/>
  <c r="AA29" i="4"/>
  <c r="Y29" i="4"/>
  <c r="Z29" i="4" s="1"/>
  <c r="P29" i="4"/>
  <c r="O29" i="4"/>
  <c r="N29" i="4"/>
  <c r="AA28" i="4"/>
  <c r="Y28" i="4"/>
  <c r="Z28" i="4" s="1"/>
  <c r="P28" i="4"/>
  <c r="O28" i="4"/>
  <c r="N28" i="4"/>
  <c r="AA27" i="4"/>
  <c r="Y27" i="4"/>
  <c r="Z27" i="4" s="1"/>
  <c r="P27" i="4"/>
  <c r="O27" i="4"/>
  <c r="N27" i="4"/>
  <c r="AA26" i="4"/>
  <c r="Y26" i="4"/>
  <c r="Z26" i="4" s="1"/>
  <c r="P26" i="4"/>
  <c r="O26" i="4"/>
  <c r="N26" i="4"/>
  <c r="AA25" i="4"/>
  <c r="Y25" i="4"/>
  <c r="Z25" i="4" s="1"/>
  <c r="P25" i="4"/>
  <c r="O25" i="4"/>
  <c r="N25" i="4"/>
  <c r="AA24" i="4"/>
  <c r="AC33" i="4" s="1"/>
  <c r="Y24" i="4"/>
  <c r="Z24" i="4" s="1"/>
  <c r="P24" i="4"/>
  <c r="R33" i="4" s="1"/>
  <c r="O24" i="4"/>
  <c r="N24" i="4"/>
  <c r="AA23" i="4"/>
  <c r="Z23" i="4"/>
  <c r="Y23" i="4"/>
  <c r="P23" i="4"/>
  <c r="O23" i="4"/>
  <c r="N23" i="4"/>
  <c r="AC22" i="4"/>
  <c r="AA22" i="4"/>
  <c r="Z22" i="4"/>
  <c r="Y22" i="4"/>
  <c r="R22" i="4"/>
  <c r="P22" i="4"/>
  <c r="O22" i="4"/>
  <c r="N22" i="4"/>
  <c r="D22" i="4"/>
  <c r="C22" i="4"/>
  <c r="AA21" i="4"/>
  <c r="Z21" i="4"/>
  <c r="Y21" i="4"/>
  <c r="P21" i="4"/>
  <c r="N21" i="4"/>
  <c r="O21" i="4" s="1"/>
  <c r="E21" i="4"/>
  <c r="AA20" i="4"/>
  <c r="Y20" i="4"/>
  <c r="Z20" i="4" s="1"/>
  <c r="P20" i="4"/>
  <c r="O20" i="4"/>
  <c r="N20" i="4"/>
  <c r="E20" i="4"/>
  <c r="AA19" i="4"/>
  <c r="Z19" i="4"/>
  <c r="Y19" i="4"/>
  <c r="P19" i="4"/>
  <c r="O19" i="4"/>
  <c r="N19" i="4"/>
  <c r="E19" i="4"/>
  <c r="AA18" i="4"/>
  <c r="Y18" i="4"/>
  <c r="Z18" i="4" s="1"/>
  <c r="P18" i="4"/>
  <c r="O18" i="4"/>
  <c r="N18" i="4"/>
  <c r="E18" i="4"/>
  <c r="AA17" i="4"/>
  <c r="Z17" i="4"/>
  <c r="Y17" i="4"/>
  <c r="P17" i="4"/>
  <c r="N17" i="4"/>
  <c r="O17" i="4" s="1"/>
  <c r="E17" i="4"/>
  <c r="E22" i="4" s="1"/>
  <c r="AA16" i="4"/>
  <c r="Y16" i="4"/>
  <c r="Z16" i="4" s="1"/>
  <c r="P16" i="4"/>
  <c r="O16" i="4"/>
  <c r="N16" i="4"/>
  <c r="AA15" i="4"/>
  <c r="Y15" i="4"/>
  <c r="Z15" i="4" s="1"/>
  <c r="P15" i="4"/>
  <c r="O15" i="4"/>
  <c r="N15" i="4"/>
  <c r="AA14" i="4"/>
  <c r="AC23" i="4" s="1"/>
  <c r="Y14" i="4"/>
  <c r="Z14" i="4" s="1"/>
  <c r="P14" i="4"/>
  <c r="R23" i="4" s="1"/>
  <c r="O14" i="4"/>
  <c r="N14" i="4"/>
  <c r="AA13" i="4"/>
  <c r="Z13" i="4"/>
  <c r="Y13" i="4"/>
  <c r="P13" i="4"/>
  <c r="O13" i="4"/>
  <c r="N13" i="4"/>
  <c r="F13" i="4"/>
  <c r="E13" i="4"/>
  <c r="D13" i="4"/>
  <c r="AC12" i="4"/>
  <c r="AA12" i="4"/>
  <c r="Z12" i="4"/>
  <c r="Y12" i="4"/>
  <c r="R12" i="4"/>
  <c r="P12" i="4"/>
  <c r="O12" i="4"/>
  <c r="N12" i="4"/>
  <c r="H12" i="4"/>
  <c r="F12" i="4"/>
  <c r="E12" i="4"/>
  <c r="D12" i="4"/>
  <c r="AA11" i="4"/>
  <c r="Y11" i="4"/>
  <c r="Z11" i="4" s="1"/>
  <c r="P11" i="4"/>
  <c r="N11" i="4"/>
  <c r="O11" i="4" s="1"/>
  <c r="F11" i="4"/>
  <c r="D11" i="4"/>
  <c r="E11" i="4" s="1"/>
  <c r="AA10" i="4"/>
  <c r="Z10" i="4"/>
  <c r="Y10" i="4"/>
  <c r="P10" i="4"/>
  <c r="N10" i="4"/>
  <c r="O10" i="4" s="1"/>
  <c r="F10" i="4"/>
  <c r="E10" i="4"/>
  <c r="D10" i="4"/>
  <c r="AA9" i="4"/>
  <c r="Y9" i="4"/>
  <c r="Z9" i="4" s="1"/>
  <c r="P9" i="4"/>
  <c r="O9" i="4"/>
  <c r="N9" i="4"/>
  <c r="F9" i="4"/>
  <c r="D9" i="4"/>
  <c r="E9" i="4" s="1"/>
  <c r="AA8" i="4"/>
  <c r="Z8" i="4"/>
  <c r="Y8" i="4"/>
  <c r="P8" i="4"/>
  <c r="N8" i="4"/>
  <c r="O8" i="4" s="1"/>
  <c r="F8" i="4"/>
  <c r="E8" i="4"/>
  <c r="D8" i="4"/>
  <c r="AA7" i="4"/>
  <c r="Z7" i="4"/>
  <c r="Y7" i="4"/>
  <c r="P7" i="4"/>
  <c r="O7" i="4"/>
  <c r="N7" i="4"/>
  <c r="F7" i="4"/>
  <c r="D7" i="4"/>
  <c r="E7" i="4" s="1"/>
  <c r="AA6" i="4"/>
  <c r="Z6" i="4"/>
  <c r="Y6" i="4"/>
  <c r="P6" i="4"/>
  <c r="N6" i="4"/>
  <c r="O6" i="4" s="1"/>
  <c r="F6" i="4"/>
  <c r="D6" i="4"/>
  <c r="E6" i="4" s="1"/>
  <c r="AA5" i="4"/>
  <c r="Y5" i="4"/>
  <c r="Z5" i="4" s="1"/>
  <c r="P5" i="4"/>
  <c r="O5" i="4"/>
  <c r="N5" i="4"/>
  <c r="F5" i="4"/>
  <c r="D5" i="4"/>
  <c r="E5" i="4" s="1"/>
  <c r="AA4" i="4"/>
  <c r="AC13" i="4" s="1"/>
  <c r="Z4" i="4"/>
  <c r="Y4" i="4"/>
  <c r="P4" i="4"/>
  <c r="R13" i="4" s="1"/>
  <c r="N4" i="4"/>
  <c r="O4" i="4" s="1"/>
  <c r="F4" i="4"/>
  <c r="H13" i="4" s="1"/>
  <c r="E4" i="4"/>
  <c r="D4" i="4"/>
  <c r="E25" i="2"/>
  <c r="E24" i="2"/>
  <c r="E23" i="2"/>
  <c r="E22" i="2"/>
  <c r="E21" i="2"/>
  <c r="E20" i="2"/>
  <c r="E19" i="2"/>
  <c r="E18" i="2"/>
  <c r="E17" i="2"/>
  <c r="E16" i="2"/>
  <c r="E15" i="2"/>
  <c r="E14" i="2"/>
  <c r="E13" i="2"/>
  <c r="E12" i="2"/>
  <c r="E11" i="2"/>
  <c r="E10" i="2"/>
  <c r="E9" i="2"/>
  <c r="E8" i="2"/>
  <c r="E7" i="2"/>
  <c r="E6" i="2"/>
</calcChain>
</file>

<file path=xl/sharedStrings.xml><?xml version="1.0" encoding="utf-8"?>
<sst xmlns="http://schemas.openxmlformats.org/spreadsheetml/2006/main" count="84" uniqueCount="33">
  <si>
    <t>Pump ID</t>
  </si>
  <si>
    <t>Date</t>
  </si>
  <si>
    <t>24-F</t>
  </si>
  <si>
    <t>Calibration Test - Find mL per Step</t>
  </si>
  <si>
    <t>Trial #</t>
  </si>
  <si>
    <t>Steps</t>
  </si>
  <si>
    <t>Volume Output (mL)</t>
  </si>
  <si>
    <t>mL/Step</t>
  </si>
  <si>
    <t>Speed</t>
  </si>
  <si>
    <t>1000 steps per second</t>
  </si>
  <si>
    <t>Max Speed</t>
  </si>
  <si>
    <t>1200 steps per second</t>
  </si>
  <si>
    <t>Notes:</t>
  </si>
  <si>
    <t>Current limit</t>
  </si>
  <si>
    <t xml:space="preserve"> 1.6 V</t>
  </si>
  <si>
    <t>Calibration Step Test: Fill out header with correct pump ID and date.  Set code to 10000 steps and run 10 times, recording volume for each trial. Run this procedure increasing with increments of 10000 through 50000 steps. Divide the volume column by the step # column to calculate mLs per step (formula should be inputed). Run descriptive statistics of the data abd linear regression.</t>
  </si>
  <si>
    <t>Performance Test: Using the Blink app, run 100 mL and record the actual volume output. Do this 10 times per desired volumes 100 mL, 200 mL, 500 mL, and 1000 mL. input error volume and % error (formulas should be inputed). Run descriptive statistics and linear regression.</t>
  </si>
  <si>
    <t>Performance Test - Ensure Input mL is Output mL [Water Sensor at Output]</t>
  </si>
  <si>
    <t>Performance Test - Ensure Input mL is Output mL [1.5 foot tube]</t>
  </si>
  <si>
    <t>Performance Test - Ensure Input mL is Output mL [3 foot tube]</t>
  </si>
  <si>
    <t>Trial</t>
  </si>
  <si>
    <t>Volume Input (mL)</t>
  </si>
  <si>
    <t>Actual Volume (mL)</t>
  </si>
  <si>
    <t>Error (mL)</t>
  </si>
  <si>
    <t>Error %</t>
  </si>
  <si>
    <t>Error^2</t>
  </si>
  <si>
    <t>Mean</t>
  </si>
  <si>
    <t>SSE</t>
  </si>
  <si>
    <t>Determing Additional Volume to Account for Tube Length = 3 ft</t>
  </si>
  <si>
    <t>Additional Volume Required mL [X]</t>
  </si>
  <si>
    <t>Average</t>
  </si>
  <si>
    <t xml:space="preserve"> 0.895 V</t>
  </si>
  <si>
    <t>ml/step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</si>
</sst>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3">
    <fill>
      <patternFill patternType="none"/>
    </fill>
    <fill>
      <patternFill patternType="gray125"/>
    </fill>
    <fill>
      <patternFill patternType="solid">
        <fgColor theme="9" tint="0.59999389629810485"/>
        <bgColor indexed="64"/>
      </patternFill>
    </fill>
  </fills>
  <borders count="18">
    <border>
      <left/>
      <right/>
      <top/>
      <bottom/>
      <diagonal/>
    </border>
    <border>
      <left/>
      <right/>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41">
    <xf numFmtId="0" fontId="0" fillId="0" borderId="0" xfId="0"/>
    <xf numFmtId="0" fontId="0" fillId="2" borderId="0" xfId="0" applyFill="1" applyAlignment="1">
      <alignment horizontal="center"/>
    </xf>
    <xf numFmtId="14" fontId="0" fillId="2" borderId="0" xfId="0" applyNumberFormat="1" applyFill="1" applyAlignment="1">
      <alignment horizontal="center"/>
    </xf>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xf numFmtId="0" fontId="0" fillId="0" borderId="6" xfId="0" applyBorder="1"/>
    <xf numFmtId="0" fontId="0" fillId="0" borderId="7" xfId="0" applyBorder="1"/>
    <xf numFmtId="0" fontId="0" fillId="0" borderId="1" xfId="0" applyBorder="1"/>
    <xf numFmtId="0" fontId="0" fillId="0" borderId="8" xfId="0" applyBorder="1"/>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xf numFmtId="0" fontId="0" fillId="0" borderId="10" xfId="0" applyBorder="1" applyAlignment="1">
      <alignment horizont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0" xfId="0" applyAlignment="1">
      <alignment horizontal="left" vertical="top" wrapText="1"/>
    </xf>
    <xf numFmtId="0" fontId="0" fillId="0" borderId="1"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0" xfId="0"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9" xfId="0" applyBorder="1" applyAlignment="1">
      <alignment horizontal="center" wrapText="1"/>
    </xf>
    <xf numFmtId="0" fontId="0" fillId="0" borderId="10" xfId="0" applyBorder="1" applyAlignment="1">
      <alignment horizontal="center" wrapText="1"/>
    </xf>
    <xf numFmtId="0" fontId="0" fillId="0" borderId="11" xfId="0" applyBorder="1" applyAlignment="1">
      <alignment horizontal="center" wrapText="1"/>
    </xf>
    <xf numFmtId="0" fontId="0" fillId="0" borderId="7" xfId="0" applyBorder="1" applyAlignment="1">
      <alignment horizontal="center" wrapText="1"/>
    </xf>
    <xf numFmtId="0" fontId="0" fillId="0" borderId="1" xfId="0" applyBorder="1" applyAlignment="1">
      <alignment horizontal="center" wrapText="1"/>
    </xf>
    <xf numFmtId="0" fontId="0" fillId="0" borderId="8" xfId="0" applyBorder="1" applyAlignment="1">
      <alignment horizontal="center" wrapText="1"/>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3"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36615-8A69-4162-8666-97F2A4103663}">
  <dimension ref="B2:H55"/>
  <sheetViews>
    <sheetView tabSelected="1" topLeftCell="A4" workbookViewId="0">
      <selection activeCell="H7" sqref="H7"/>
    </sheetView>
  </sheetViews>
  <sheetFormatPr defaultRowHeight="14.4" x14ac:dyDescent="0.3"/>
  <cols>
    <col min="1" max="3" width="8.88671875" style="3"/>
    <col min="4" max="4" width="17.33203125" style="3" bestFit="1" customWidth="1"/>
    <col min="5" max="5" width="9.109375" style="3" customWidth="1"/>
    <col min="6" max="6" width="8.88671875" style="3"/>
    <col min="7" max="7" width="15.21875" style="3" bestFit="1" customWidth="1"/>
    <col min="8" max="8" width="18.88671875" style="3" bestFit="1" customWidth="1"/>
    <col min="9" max="16384" width="8.88671875" style="3"/>
  </cols>
  <sheetData>
    <row r="2" spans="2:8" ht="15" thickBot="1" x14ac:dyDescent="0.35">
      <c r="C2" s="1" t="s">
        <v>0</v>
      </c>
      <c r="D2" s="1" t="s">
        <v>1</v>
      </c>
    </row>
    <row r="3" spans="2:8" ht="15" thickBot="1" x14ac:dyDescent="0.35">
      <c r="C3" s="1"/>
      <c r="D3" s="2"/>
      <c r="G3" s="26" t="s">
        <v>12</v>
      </c>
      <c r="H3" s="27"/>
    </row>
    <row r="4" spans="2:8" ht="15.6" thickTop="1" thickBot="1" x14ac:dyDescent="0.35">
      <c r="B4" s="25" t="s">
        <v>3</v>
      </c>
      <c r="C4" s="25"/>
      <c r="D4" s="25"/>
      <c r="E4" s="25"/>
      <c r="G4" s="8" t="s">
        <v>13</v>
      </c>
      <c r="H4" s="9" t="s">
        <v>31</v>
      </c>
    </row>
    <row r="5" spans="2:8" ht="15" thickBot="1" x14ac:dyDescent="0.35">
      <c r="B5" s="5" t="s">
        <v>4</v>
      </c>
      <c r="C5" s="6" t="s">
        <v>5</v>
      </c>
      <c r="D5" s="6" t="s">
        <v>6</v>
      </c>
      <c r="E5" s="7" t="s">
        <v>7</v>
      </c>
      <c r="G5" s="8" t="s">
        <v>8</v>
      </c>
      <c r="H5" s="9" t="s">
        <v>9</v>
      </c>
    </row>
    <row r="6" spans="2:8" ht="15" thickTop="1" x14ac:dyDescent="0.3">
      <c r="B6" s="13">
        <v>1</v>
      </c>
      <c r="C6" s="3">
        <v>10000</v>
      </c>
      <c r="D6" s="3">
        <v>93.26</v>
      </c>
      <c r="E6" s="14">
        <f>D6/C6</f>
        <v>9.326000000000001E-3</v>
      </c>
      <c r="G6" s="8" t="s">
        <v>10</v>
      </c>
      <c r="H6" s="9" t="s">
        <v>11</v>
      </c>
    </row>
    <row r="7" spans="2:8" x14ac:dyDescent="0.3">
      <c r="B7" s="13">
        <v>2</v>
      </c>
      <c r="C7" s="3">
        <v>10000</v>
      </c>
      <c r="D7" s="3">
        <v>93.06</v>
      </c>
      <c r="E7" s="14">
        <f t="shared" ref="E7:E25" si="0">D7/C7</f>
        <v>9.306E-3</v>
      </c>
      <c r="G7" s="8" t="s">
        <v>32</v>
      </c>
      <c r="H7" s="9">
        <f>AVERAGE(E6:E25)</f>
        <v>9.216316666666665E-3</v>
      </c>
    </row>
    <row r="8" spans="2:8" ht="15" thickBot="1" x14ac:dyDescent="0.35">
      <c r="B8" s="13">
        <v>3</v>
      </c>
      <c r="C8" s="3">
        <v>10000</v>
      </c>
      <c r="D8" s="3">
        <v>92.17</v>
      </c>
      <c r="E8" s="14">
        <f t="shared" si="0"/>
        <v>9.2169999999999995E-3</v>
      </c>
      <c r="G8" s="10"/>
      <c r="H8" s="12"/>
    </row>
    <row r="9" spans="2:8" x14ac:dyDescent="0.3">
      <c r="B9" s="13">
        <v>4</v>
      </c>
      <c r="C9" s="3">
        <v>10000</v>
      </c>
      <c r="D9" s="3">
        <v>92.95</v>
      </c>
      <c r="E9" s="14">
        <f t="shared" si="0"/>
        <v>9.2949999999999994E-3</v>
      </c>
      <c r="G9"/>
      <c r="H9"/>
    </row>
    <row r="10" spans="2:8" x14ac:dyDescent="0.3">
      <c r="B10" s="13">
        <v>5</v>
      </c>
      <c r="C10" s="3">
        <v>10000</v>
      </c>
      <c r="D10" s="3">
        <v>92.74</v>
      </c>
      <c r="E10" s="14">
        <f t="shared" si="0"/>
        <v>9.2739999999999993E-3</v>
      </c>
    </row>
    <row r="11" spans="2:8" x14ac:dyDescent="0.3">
      <c r="B11" s="13">
        <v>6</v>
      </c>
      <c r="C11" s="3">
        <v>10000</v>
      </c>
      <c r="D11" s="3">
        <v>92.71</v>
      </c>
      <c r="E11" s="14">
        <f t="shared" si="0"/>
        <v>9.2709999999999997E-3</v>
      </c>
    </row>
    <row r="12" spans="2:8" x14ac:dyDescent="0.3">
      <c r="B12" s="13">
        <v>7</v>
      </c>
      <c r="C12" s="3">
        <v>10000</v>
      </c>
      <c r="D12" s="3">
        <v>92.55</v>
      </c>
      <c r="E12" s="14">
        <f t="shared" si="0"/>
        <v>9.2549999999999993E-3</v>
      </c>
    </row>
    <row r="13" spans="2:8" x14ac:dyDescent="0.3">
      <c r="B13" s="13">
        <v>8</v>
      </c>
      <c r="C13" s="3">
        <v>10000</v>
      </c>
      <c r="D13" s="3">
        <v>92.53</v>
      </c>
      <c r="E13" s="14">
        <f t="shared" si="0"/>
        <v>9.2530000000000008E-3</v>
      </c>
    </row>
    <row r="14" spans="2:8" x14ac:dyDescent="0.3">
      <c r="B14" s="13">
        <v>9</v>
      </c>
      <c r="C14" s="3">
        <v>10000</v>
      </c>
      <c r="D14" s="3">
        <v>92.17</v>
      </c>
      <c r="E14" s="14">
        <f t="shared" si="0"/>
        <v>9.2169999999999995E-3</v>
      </c>
    </row>
    <row r="15" spans="2:8" x14ac:dyDescent="0.3">
      <c r="B15" s="13">
        <v>10</v>
      </c>
      <c r="C15" s="3">
        <v>10000</v>
      </c>
      <c r="D15" s="3">
        <v>92.08</v>
      </c>
      <c r="E15" s="14">
        <f t="shared" si="0"/>
        <v>9.2079999999999992E-3</v>
      </c>
    </row>
    <row r="16" spans="2:8" x14ac:dyDescent="0.3">
      <c r="B16" s="13">
        <v>11</v>
      </c>
      <c r="C16" s="3">
        <v>30000</v>
      </c>
      <c r="D16" s="3">
        <v>276.14</v>
      </c>
      <c r="E16" s="14">
        <f t="shared" si="0"/>
        <v>9.2046666666666666E-3</v>
      </c>
    </row>
    <row r="17" spans="2:5" x14ac:dyDescent="0.3">
      <c r="B17" s="13">
        <v>12</v>
      </c>
      <c r="C17" s="3">
        <v>30000</v>
      </c>
      <c r="D17" s="3">
        <v>274.79000000000002</v>
      </c>
      <c r="E17" s="14">
        <f t="shared" si="0"/>
        <v>9.1596666666666667E-3</v>
      </c>
    </row>
    <row r="18" spans="2:5" x14ac:dyDescent="0.3">
      <c r="B18" s="13">
        <v>13</v>
      </c>
      <c r="C18" s="3">
        <v>30000</v>
      </c>
      <c r="D18" s="3">
        <v>274.89999999999998</v>
      </c>
      <c r="E18" s="14">
        <f t="shared" si="0"/>
        <v>9.1633333333333324E-3</v>
      </c>
    </row>
    <row r="19" spans="2:5" x14ac:dyDescent="0.3">
      <c r="B19" s="13">
        <v>14</v>
      </c>
      <c r="C19" s="3">
        <v>30000</v>
      </c>
      <c r="D19" s="3">
        <v>275.58999999999997</v>
      </c>
      <c r="E19" s="14">
        <f t="shared" si="0"/>
        <v>9.1863333333333328E-3</v>
      </c>
    </row>
    <row r="20" spans="2:5" x14ac:dyDescent="0.3">
      <c r="B20" s="13">
        <v>15</v>
      </c>
      <c r="C20" s="3">
        <v>30000</v>
      </c>
      <c r="D20" s="3">
        <v>276.02</v>
      </c>
      <c r="E20" s="14">
        <f t="shared" si="0"/>
        <v>9.200666666666666E-3</v>
      </c>
    </row>
    <row r="21" spans="2:5" x14ac:dyDescent="0.3">
      <c r="B21" s="13">
        <v>16</v>
      </c>
      <c r="C21" s="3">
        <v>30000</v>
      </c>
      <c r="D21" s="3">
        <v>274.8</v>
      </c>
      <c r="E21" s="14">
        <f t="shared" si="0"/>
        <v>9.1599999999999997E-3</v>
      </c>
    </row>
    <row r="22" spans="2:5" x14ac:dyDescent="0.3">
      <c r="B22" s="13">
        <v>17</v>
      </c>
      <c r="C22" s="3">
        <v>30000</v>
      </c>
      <c r="D22" s="3">
        <v>275.43</v>
      </c>
      <c r="E22" s="14">
        <f t="shared" si="0"/>
        <v>9.1809999999999999E-3</v>
      </c>
    </row>
    <row r="23" spans="2:5" x14ac:dyDescent="0.3">
      <c r="B23" s="13">
        <v>18</v>
      </c>
      <c r="C23" s="3">
        <v>30000</v>
      </c>
      <c r="D23" s="3">
        <v>275.83999999999997</v>
      </c>
      <c r="E23" s="14">
        <f t="shared" si="0"/>
        <v>9.1946666666666652E-3</v>
      </c>
    </row>
    <row r="24" spans="2:5" x14ac:dyDescent="0.3">
      <c r="B24" s="13">
        <v>19</v>
      </c>
      <c r="C24" s="3">
        <v>30000</v>
      </c>
      <c r="D24" s="3">
        <v>273.35000000000002</v>
      </c>
      <c r="E24" s="14">
        <f t="shared" si="0"/>
        <v>9.1116666666666672E-3</v>
      </c>
    </row>
    <row r="25" spans="2:5" x14ac:dyDescent="0.3">
      <c r="B25" s="13">
        <v>20</v>
      </c>
      <c r="C25" s="3">
        <v>30000</v>
      </c>
      <c r="D25" s="3">
        <v>274.27</v>
      </c>
      <c r="E25" s="14">
        <f t="shared" si="0"/>
        <v>9.1423333333333322E-3</v>
      </c>
    </row>
    <row r="26" spans="2:5" x14ac:dyDescent="0.3">
      <c r="B26" s="13"/>
      <c r="E26" s="14"/>
    </row>
    <row r="27" spans="2:5" x14ac:dyDescent="0.3">
      <c r="B27" s="13"/>
      <c r="E27" s="14"/>
    </row>
    <row r="28" spans="2:5" x14ac:dyDescent="0.3">
      <c r="B28" s="13"/>
      <c r="E28" s="14"/>
    </row>
    <row r="29" spans="2:5" x14ac:dyDescent="0.3">
      <c r="B29" s="13"/>
      <c r="E29" s="14"/>
    </row>
    <row r="30" spans="2:5" x14ac:dyDescent="0.3">
      <c r="B30" s="13"/>
      <c r="E30" s="14"/>
    </row>
    <row r="31" spans="2:5" x14ac:dyDescent="0.3">
      <c r="B31" s="13"/>
      <c r="E31" s="14"/>
    </row>
    <row r="32" spans="2:5" x14ac:dyDescent="0.3">
      <c r="B32" s="13"/>
      <c r="E32" s="14"/>
    </row>
    <row r="33" spans="2:5" x14ac:dyDescent="0.3">
      <c r="B33" s="13"/>
      <c r="E33" s="14"/>
    </row>
    <row r="34" spans="2:5" x14ac:dyDescent="0.3">
      <c r="B34" s="13"/>
      <c r="E34" s="14"/>
    </row>
    <row r="35" spans="2:5" x14ac:dyDescent="0.3">
      <c r="B35" s="13"/>
      <c r="E35" s="14"/>
    </row>
    <row r="36" spans="2:5" x14ac:dyDescent="0.3">
      <c r="B36" s="13"/>
      <c r="E36" s="14"/>
    </row>
    <row r="37" spans="2:5" x14ac:dyDescent="0.3">
      <c r="B37" s="13"/>
      <c r="E37" s="14"/>
    </row>
    <row r="38" spans="2:5" x14ac:dyDescent="0.3">
      <c r="B38" s="13"/>
      <c r="E38" s="14"/>
    </row>
    <row r="39" spans="2:5" x14ac:dyDescent="0.3">
      <c r="B39" s="13"/>
      <c r="E39" s="14"/>
    </row>
    <row r="40" spans="2:5" x14ac:dyDescent="0.3">
      <c r="B40" s="13"/>
      <c r="E40" s="14"/>
    </row>
    <row r="41" spans="2:5" x14ac:dyDescent="0.3">
      <c r="B41" s="13"/>
      <c r="E41" s="14"/>
    </row>
    <row r="42" spans="2:5" x14ac:dyDescent="0.3">
      <c r="B42" s="13"/>
      <c r="E42" s="14"/>
    </row>
    <row r="43" spans="2:5" x14ac:dyDescent="0.3">
      <c r="B43" s="13"/>
      <c r="E43" s="14"/>
    </row>
    <row r="44" spans="2:5" x14ac:dyDescent="0.3">
      <c r="B44" s="13"/>
      <c r="E44" s="14"/>
    </row>
    <row r="45" spans="2:5" x14ac:dyDescent="0.3">
      <c r="B45" s="13"/>
      <c r="E45" s="14"/>
    </row>
    <row r="46" spans="2:5" x14ac:dyDescent="0.3">
      <c r="B46" s="13"/>
      <c r="E46" s="14"/>
    </row>
    <row r="47" spans="2:5" x14ac:dyDescent="0.3">
      <c r="B47" s="13"/>
      <c r="E47" s="14"/>
    </row>
    <row r="48" spans="2:5" x14ac:dyDescent="0.3">
      <c r="B48" s="13"/>
      <c r="E48" s="14"/>
    </row>
    <row r="49" spans="2:5" x14ac:dyDescent="0.3">
      <c r="B49" s="13"/>
      <c r="E49" s="14"/>
    </row>
    <row r="50" spans="2:5" x14ac:dyDescent="0.3">
      <c r="B50" s="13"/>
      <c r="E50" s="14"/>
    </row>
    <row r="51" spans="2:5" x14ac:dyDescent="0.3">
      <c r="B51" s="13"/>
      <c r="E51" s="14"/>
    </row>
    <row r="52" spans="2:5" x14ac:dyDescent="0.3">
      <c r="B52" s="13"/>
      <c r="E52" s="14"/>
    </row>
    <row r="53" spans="2:5" x14ac:dyDescent="0.3">
      <c r="B53" s="13"/>
      <c r="E53" s="14"/>
    </row>
    <row r="54" spans="2:5" x14ac:dyDescent="0.3">
      <c r="B54" s="13"/>
      <c r="E54" s="14"/>
    </row>
    <row r="55" spans="2:5" ht="15" thickBot="1" x14ac:dyDescent="0.35">
      <c r="B55" s="15"/>
      <c r="C55" s="4"/>
      <c r="D55" s="4"/>
      <c r="E55" s="16"/>
    </row>
  </sheetData>
  <mergeCells count="2">
    <mergeCell ref="G3:H3"/>
    <mergeCell ref="B4:E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ABD07-F528-4972-8CC1-C8DF51CA2F15}">
  <dimension ref="A1:H18"/>
  <sheetViews>
    <sheetView workbookViewId="0">
      <selection activeCell="C33" sqref="C33"/>
    </sheetView>
  </sheetViews>
  <sheetFormatPr defaultRowHeight="14.4" x14ac:dyDescent="0.3"/>
  <sheetData>
    <row r="1" spans="1:8" x14ac:dyDescent="0.3">
      <c r="A1" s="24" t="s">
        <v>15</v>
      </c>
      <c r="B1" s="24"/>
      <c r="C1" s="24"/>
      <c r="D1" s="24"/>
      <c r="E1" s="24"/>
      <c r="F1" s="24"/>
      <c r="G1" s="24"/>
      <c r="H1" s="24"/>
    </row>
    <row r="2" spans="1:8" x14ac:dyDescent="0.3">
      <c r="A2" s="24"/>
      <c r="B2" s="24"/>
      <c r="C2" s="24"/>
      <c r="D2" s="24"/>
      <c r="E2" s="24"/>
      <c r="F2" s="24"/>
      <c r="G2" s="24"/>
      <c r="H2" s="24"/>
    </row>
    <row r="3" spans="1:8" x14ac:dyDescent="0.3">
      <c r="A3" s="24"/>
      <c r="B3" s="24"/>
      <c r="C3" s="24"/>
      <c r="D3" s="24"/>
      <c r="E3" s="24"/>
      <c r="F3" s="24"/>
      <c r="G3" s="24"/>
      <c r="H3" s="24"/>
    </row>
    <row r="4" spans="1:8" x14ac:dyDescent="0.3">
      <c r="A4" s="24"/>
      <c r="B4" s="24"/>
      <c r="C4" s="24"/>
      <c r="D4" s="24"/>
      <c r="E4" s="24"/>
      <c r="F4" s="24"/>
      <c r="G4" s="24"/>
      <c r="H4" s="24"/>
    </row>
    <row r="5" spans="1:8" x14ac:dyDescent="0.3">
      <c r="A5" s="24"/>
      <c r="B5" s="24"/>
      <c r="C5" s="24"/>
      <c r="D5" s="24"/>
      <c r="E5" s="24"/>
      <c r="F5" s="24"/>
      <c r="G5" s="24"/>
      <c r="H5" s="24"/>
    </row>
    <row r="6" spans="1:8" x14ac:dyDescent="0.3">
      <c r="A6" s="24"/>
      <c r="B6" s="24"/>
      <c r="C6" s="24"/>
      <c r="D6" s="24"/>
      <c r="E6" s="24"/>
      <c r="F6" s="24"/>
      <c r="G6" s="24"/>
      <c r="H6" s="24"/>
    </row>
    <row r="7" spans="1:8" x14ac:dyDescent="0.3">
      <c r="A7" s="24"/>
      <c r="B7" s="24"/>
      <c r="C7" s="24"/>
      <c r="D7" s="24"/>
      <c r="E7" s="24"/>
      <c r="F7" s="24"/>
      <c r="G7" s="24"/>
      <c r="H7" s="24"/>
    </row>
    <row r="8" spans="1:8" x14ac:dyDescent="0.3">
      <c r="A8" s="24"/>
      <c r="B8" s="24"/>
      <c r="C8" s="24"/>
      <c r="D8" s="24"/>
      <c r="E8" s="24"/>
      <c r="F8" s="24"/>
      <c r="G8" s="24"/>
      <c r="H8" s="24"/>
    </row>
    <row r="9" spans="1:8" x14ac:dyDescent="0.3">
      <c r="A9" s="24"/>
      <c r="B9" s="24"/>
      <c r="C9" s="24"/>
      <c r="D9" s="24"/>
      <c r="E9" s="24"/>
      <c r="F9" s="24"/>
      <c r="G9" s="24"/>
      <c r="H9" s="24"/>
    </row>
    <row r="10" spans="1:8" x14ac:dyDescent="0.3">
      <c r="A10" s="24"/>
      <c r="B10" s="24"/>
      <c r="C10" s="24"/>
      <c r="D10" s="24"/>
      <c r="E10" s="24"/>
      <c r="F10" s="24"/>
      <c r="G10" s="24"/>
      <c r="H10" s="24"/>
    </row>
    <row r="12" spans="1:8" x14ac:dyDescent="0.3">
      <c r="A12" s="24" t="s">
        <v>16</v>
      </c>
      <c r="B12" s="24"/>
      <c r="C12" s="24"/>
      <c r="D12" s="24"/>
      <c r="E12" s="24"/>
      <c r="F12" s="24"/>
      <c r="G12" s="24"/>
      <c r="H12" s="24"/>
    </row>
    <row r="13" spans="1:8" x14ac:dyDescent="0.3">
      <c r="A13" s="24"/>
      <c r="B13" s="24"/>
      <c r="C13" s="24"/>
      <c r="D13" s="24"/>
      <c r="E13" s="24"/>
      <c r="F13" s="24"/>
      <c r="G13" s="24"/>
      <c r="H13" s="24"/>
    </row>
    <row r="14" spans="1:8" x14ac:dyDescent="0.3">
      <c r="A14" s="24"/>
      <c r="B14" s="24"/>
      <c r="C14" s="24"/>
      <c r="D14" s="24"/>
      <c r="E14" s="24"/>
      <c r="F14" s="24"/>
      <c r="G14" s="24"/>
      <c r="H14" s="24"/>
    </row>
    <row r="15" spans="1:8" x14ac:dyDescent="0.3">
      <c r="A15" s="24"/>
      <c r="B15" s="24"/>
      <c r="C15" s="24"/>
      <c r="D15" s="24"/>
      <c r="E15" s="24"/>
      <c r="F15" s="24"/>
      <c r="G15" s="24"/>
      <c r="H15" s="24"/>
    </row>
    <row r="16" spans="1:8" x14ac:dyDescent="0.3">
      <c r="A16" s="24"/>
      <c r="B16" s="24"/>
      <c r="C16" s="24"/>
      <c r="D16" s="24"/>
      <c r="E16" s="24"/>
      <c r="F16" s="24"/>
      <c r="G16" s="24"/>
      <c r="H16" s="24"/>
    </row>
    <row r="17" spans="1:8" x14ac:dyDescent="0.3">
      <c r="A17" s="24"/>
      <c r="B17" s="24"/>
      <c r="C17" s="24"/>
      <c r="D17" s="24"/>
      <c r="E17" s="24"/>
      <c r="F17" s="24"/>
      <c r="G17" s="24"/>
      <c r="H17" s="24"/>
    </row>
    <row r="18" spans="1:8" x14ac:dyDescent="0.3">
      <c r="A18" s="24"/>
      <c r="B18" s="24"/>
      <c r="C18" s="24"/>
      <c r="D18" s="24"/>
      <c r="E18" s="24"/>
      <c r="F18" s="24"/>
      <c r="G18" s="24"/>
      <c r="H18" s="24"/>
    </row>
  </sheetData>
  <mergeCells count="2">
    <mergeCell ref="A1:H10"/>
    <mergeCell ref="A12:H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9AB22-5C5D-439C-A0E4-5D4B3FB07BDD}">
  <dimension ref="B2:H55"/>
  <sheetViews>
    <sheetView workbookViewId="0">
      <selection activeCell="D6" sqref="D6"/>
    </sheetView>
  </sheetViews>
  <sheetFormatPr defaultRowHeight="14.4" x14ac:dyDescent="0.3"/>
  <cols>
    <col min="1" max="3" width="8.88671875" style="3"/>
    <col min="4" max="4" width="17.33203125" style="3" bestFit="1" customWidth="1"/>
    <col min="5" max="5" width="9.109375" style="3" customWidth="1"/>
    <col min="6" max="6" width="8.88671875" style="3"/>
    <col min="7" max="7" width="15.21875" style="3" bestFit="1" customWidth="1"/>
    <col min="8" max="8" width="18.88671875" style="3" bestFit="1" customWidth="1"/>
    <col min="9" max="16384" width="8.88671875" style="3"/>
  </cols>
  <sheetData>
    <row r="2" spans="2:8" ht="15" thickBot="1" x14ac:dyDescent="0.35">
      <c r="C2" s="1" t="s">
        <v>0</v>
      </c>
      <c r="D2" s="1" t="s">
        <v>1</v>
      </c>
    </row>
    <row r="3" spans="2:8" ht="15" thickBot="1" x14ac:dyDescent="0.35">
      <c r="C3" s="1"/>
      <c r="D3" s="2"/>
      <c r="G3" s="26" t="s">
        <v>12</v>
      </c>
      <c r="H3" s="27"/>
    </row>
    <row r="4" spans="2:8" ht="15.6" thickTop="1" thickBot="1" x14ac:dyDescent="0.35">
      <c r="B4" s="25" t="s">
        <v>3</v>
      </c>
      <c r="C4" s="25"/>
      <c r="D4" s="25"/>
      <c r="E4" s="25"/>
      <c r="G4" s="8" t="s">
        <v>13</v>
      </c>
      <c r="H4" s="9" t="s">
        <v>14</v>
      </c>
    </row>
    <row r="5" spans="2:8" ht="15" thickBot="1" x14ac:dyDescent="0.35">
      <c r="B5" s="5" t="s">
        <v>4</v>
      </c>
      <c r="C5" s="6" t="s">
        <v>5</v>
      </c>
      <c r="D5" s="6" t="s">
        <v>6</v>
      </c>
      <c r="E5" s="7" t="s">
        <v>7</v>
      </c>
      <c r="G5" s="8" t="s">
        <v>8</v>
      </c>
      <c r="H5" s="9" t="s">
        <v>9</v>
      </c>
    </row>
    <row r="6" spans="2:8" ht="15" thickTop="1" x14ac:dyDescent="0.3">
      <c r="B6" s="13">
        <v>1</v>
      </c>
      <c r="C6" s="3">
        <v>10000</v>
      </c>
      <c r="E6" s="14"/>
      <c r="G6" s="8" t="s">
        <v>10</v>
      </c>
      <c r="H6" s="9" t="s">
        <v>11</v>
      </c>
    </row>
    <row r="7" spans="2:8" x14ac:dyDescent="0.3">
      <c r="B7" s="13">
        <v>2</v>
      </c>
      <c r="C7" s="3">
        <v>10000</v>
      </c>
      <c r="E7" s="14"/>
      <c r="G7" s="8"/>
      <c r="H7" s="9"/>
    </row>
    <row r="8" spans="2:8" ht="15" thickBot="1" x14ac:dyDescent="0.35">
      <c r="B8" s="13">
        <v>3</v>
      </c>
      <c r="C8" s="3">
        <v>10000</v>
      </c>
      <c r="E8" s="14"/>
      <c r="G8" s="10"/>
      <c r="H8" s="12"/>
    </row>
    <row r="9" spans="2:8" x14ac:dyDescent="0.3">
      <c r="B9" s="13">
        <v>4</v>
      </c>
      <c r="C9" s="3">
        <v>10000</v>
      </c>
      <c r="E9" s="14"/>
      <c r="G9"/>
      <c r="H9"/>
    </row>
    <row r="10" spans="2:8" x14ac:dyDescent="0.3">
      <c r="B10" s="13">
        <v>5</v>
      </c>
      <c r="C10" s="3">
        <v>10000</v>
      </c>
      <c r="E10" s="14"/>
    </row>
    <row r="11" spans="2:8" x14ac:dyDescent="0.3">
      <c r="B11" s="13">
        <v>6</v>
      </c>
      <c r="C11" s="3">
        <v>10000</v>
      </c>
      <c r="E11" s="14"/>
    </row>
    <row r="12" spans="2:8" x14ac:dyDescent="0.3">
      <c r="B12" s="13">
        <v>7</v>
      </c>
      <c r="C12" s="3">
        <v>10000</v>
      </c>
      <c r="E12" s="14"/>
    </row>
    <row r="13" spans="2:8" x14ac:dyDescent="0.3">
      <c r="B13" s="13">
        <v>8</v>
      </c>
      <c r="C13" s="3">
        <v>10000</v>
      </c>
      <c r="E13" s="14"/>
    </row>
    <row r="14" spans="2:8" x14ac:dyDescent="0.3">
      <c r="B14" s="13">
        <v>9</v>
      </c>
      <c r="C14" s="3">
        <v>10000</v>
      </c>
      <c r="E14" s="14"/>
    </row>
    <row r="15" spans="2:8" x14ac:dyDescent="0.3">
      <c r="B15" s="13">
        <v>10</v>
      </c>
      <c r="C15" s="3">
        <v>10000</v>
      </c>
      <c r="E15" s="14"/>
    </row>
    <row r="16" spans="2:8" x14ac:dyDescent="0.3">
      <c r="B16" s="13">
        <v>11</v>
      </c>
      <c r="C16" s="3">
        <v>30000</v>
      </c>
      <c r="E16" s="14"/>
    </row>
    <row r="17" spans="2:5" x14ac:dyDescent="0.3">
      <c r="B17" s="13">
        <v>12</v>
      </c>
      <c r="C17" s="3">
        <v>30000</v>
      </c>
      <c r="E17" s="14"/>
    </row>
    <row r="18" spans="2:5" x14ac:dyDescent="0.3">
      <c r="B18" s="13">
        <v>13</v>
      </c>
      <c r="C18" s="3">
        <v>30000</v>
      </c>
      <c r="E18" s="14"/>
    </row>
    <row r="19" spans="2:5" x14ac:dyDescent="0.3">
      <c r="B19" s="13">
        <v>14</v>
      </c>
      <c r="C19" s="3">
        <v>30000</v>
      </c>
      <c r="E19" s="14"/>
    </row>
    <row r="20" spans="2:5" x14ac:dyDescent="0.3">
      <c r="B20" s="13">
        <v>15</v>
      </c>
      <c r="C20" s="3">
        <v>30000</v>
      </c>
      <c r="E20" s="14"/>
    </row>
    <row r="21" spans="2:5" x14ac:dyDescent="0.3">
      <c r="B21" s="13">
        <v>16</v>
      </c>
      <c r="C21" s="3">
        <v>30000</v>
      </c>
      <c r="E21" s="14"/>
    </row>
    <row r="22" spans="2:5" x14ac:dyDescent="0.3">
      <c r="B22" s="13">
        <v>17</v>
      </c>
      <c r="C22" s="3">
        <v>30000</v>
      </c>
      <c r="E22" s="14"/>
    </row>
    <row r="23" spans="2:5" x14ac:dyDescent="0.3">
      <c r="B23" s="13">
        <v>18</v>
      </c>
      <c r="C23" s="3">
        <v>30000</v>
      </c>
      <c r="E23" s="14"/>
    </row>
    <row r="24" spans="2:5" x14ac:dyDescent="0.3">
      <c r="B24" s="13">
        <v>19</v>
      </c>
      <c r="C24" s="3">
        <v>30000</v>
      </c>
      <c r="E24" s="14"/>
    </row>
    <row r="25" spans="2:5" x14ac:dyDescent="0.3">
      <c r="B25" s="13">
        <v>20</v>
      </c>
      <c r="C25" s="3">
        <v>30000</v>
      </c>
      <c r="E25" s="14"/>
    </row>
    <row r="26" spans="2:5" x14ac:dyDescent="0.3">
      <c r="B26" s="13"/>
      <c r="E26" s="14"/>
    </row>
    <row r="27" spans="2:5" x14ac:dyDescent="0.3">
      <c r="B27" s="13"/>
      <c r="E27" s="14"/>
    </row>
    <row r="28" spans="2:5" x14ac:dyDescent="0.3">
      <c r="B28" s="13"/>
      <c r="E28" s="14"/>
    </row>
    <row r="29" spans="2:5" x14ac:dyDescent="0.3">
      <c r="B29" s="13"/>
      <c r="E29" s="14"/>
    </row>
    <row r="30" spans="2:5" x14ac:dyDescent="0.3">
      <c r="B30" s="13"/>
      <c r="E30" s="14"/>
    </row>
    <row r="31" spans="2:5" x14ac:dyDescent="0.3">
      <c r="B31" s="13"/>
      <c r="E31" s="14"/>
    </row>
    <row r="32" spans="2:5" x14ac:dyDescent="0.3">
      <c r="B32" s="13"/>
      <c r="E32" s="14"/>
    </row>
    <row r="33" spans="2:5" x14ac:dyDescent="0.3">
      <c r="B33" s="13"/>
      <c r="E33" s="14"/>
    </row>
    <row r="34" spans="2:5" x14ac:dyDescent="0.3">
      <c r="B34" s="13"/>
      <c r="E34" s="14"/>
    </row>
    <row r="35" spans="2:5" x14ac:dyDescent="0.3">
      <c r="B35" s="13"/>
      <c r="E35" s="14"/>
    </row>
    <row r="36" spans="2:5" x14ac:dyDescent="0.3">
      <c r="B36" s="13"/>
      <c r="E36" s="14"/>
    </row>
    <row r="37" spans="2:5" x14ac:dyDescent="0.3">
      <c r="B37" s="13"/>
      <c r="E37" s="14"/>
    </row>
    <row r="38" spans="2:5" x14ac:dyDescent="0.3">
      <c r="B38" s="13"/>
      <c r="E38" s="14"/>
    </row>
    <row r="39" spans="2:5" x14ac:dyDescent="0.3">
      <c r="B39" s="13"/>
      <c r="E39" s="14"/>
    </row>
    <row r="40" spans="2:5" x14ac:dyDescent="0.3">
      <c r="B40" s="13"/>
      <c r="E40" s="14"/>
    </row>
    <row r="41" spans="2:5" x14ac:dyDescent="0.3">
      <c r="B41" s="13"/>
      <c r="E41" s="14"/>
    </row>
    <row r="42" spans="2:5" x14ac:dyDescent="0.3">
      <c r="B42" s="13"/>
      <c r="E42" s="14"/>
    </row>
    <row r="43" spans="2:5" x14ac:dyDescent="0.3">
      <c r="B43" s="13"/>
      <c r="E43" s="14"/>
    </row>
    <row r="44" spans="2:5" x14ac:dyDescent="0.3">
      <c r="B44" s="13"/>
      <c r="E44" s="14"/>
    </row>
    <row r="45" spans="2:5" x14ac:dyDescent="0.3">
      <c r="B45" s="13"/>
      <c r="E45" s="14"/>
    </row>
    <row r="46" spans="2:5" x14ac:dyDescent="0.3">
      <c r="B46" s="13"/>
      <c r="E46" s="14"/>
    </row>
    <row r="47" spans="2:5" x14ac:dyDescent="0.3">
      <c r="B47" s="13"/>
      <c r="E47" s="14"/>
    </row>
    <row r="48" spans="2:5" x14ac:dyDescent="0.3">
      <c r="B48" s="13"/>
      <c r="E48" s="14"/>
    </row>
    <row r="49" spans="2:5" x14ac:dyDescent="0.3">
      <c r="B49" s="13"/>
      <c r="E49" s="14"/>
    </row>
    <row r="50" spans="2:5" x14ac:dyDescent="0.3">
      <c r="B50" s="13"/>
      <c r="E50" s="14"/>
    </row>
    <row r="51" spans="2:5" x14ac:dyDescent="0.3">
      <c r="B51" s="13"/>
      <c r="E51" s="14"/>
    </row>
    <row r="52" spans="2:5" x14ac:dyDescent="0.3">
      <c r="B52" s="13"/>
      <c r="E52" s="14"/>
    </row>
    <row r="53" spans="2:5" x14ac:dyDescent="0.3">
      <c r="B53" s="13"/>
      <c r="E53" s="14"/>
    </row>
    <row r="54" spans="2:5" x14ac:dyDescent="0.3">
      <c r="B54" s="13"/>
      <c r="E54" s="14"/>
    </row>
    <row r="55" spans="2:5" ht="15" thickBot="1" x14ac:dyDescent="0.35">
      <c r="B55" s="15"/>
      <c r="C55" s="4"/>
      <c r="D55" s="4"/>
      <c r="E55" s="16"/>
    </row>
  </sheetData>
  <mergeCells count="2">
    <mergeCell ref="B4:E4"/>
    <mergeCell ref="G3:H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AF06C-042C-4B0C-B454-8DA65487B291}">
  <dimension ref="A1:AD43"/>
  <sheetViews>
    <sheetView workbookViewId="0">
      <selection activeCell="I20" sqref="I20"/>
    </sheetView>
  </sheetViews>
  <sheetFormatPr defaultRowHeight="14.4" x14ac:dyDescent="0.3"/>
  <sheetData>
    <row r="1" spans="1:30" x14ac:dyDescent="0.3">
      <c r="A1" s="31" t="s">
        <v>17</v>
      </c>
      <c r="B1" s="32"/>
      <c r="C1" s="32"/>
      <c r="D1" s="32"/>
      <c r="E1" s="32"/>
      <c r="F1" s="32"/>
      <c r="G1" s="32"/>
      <c r="H1" s="32"/>
      <c r="I1" s="33"/>
      <c r="K1" s="31" t="s">
        <v>18</v>
      </c>
      <c r="L1" s="32"/>
      <c r="M1" s="32"/>
      <c r="N1" s="32"/>
      <c r="O1" s="32"/>
      <c r="P1" s="32"/>
      <c r="Q1" s="32"/>
      <c r="R1" s="32"/>
      <c r="S1" s="33"/>
      <c r="V1" s="31" t="s">
        <v>19</v>
      </c>
      <c r="W1" s="32"/>
      <c r="X1" s="32"/>
      <c r="Y1" s="32"/>
      <c r="Z1" s="32"/>
      <c r="AA1" s="32"/>
      <c r="AB1" s="32"/>
      <c r="AC1" s="32"/>
      <c r="AD1" s="33"/>
    </row>
    <row r="2" spans="1:30" ht="15" thickBot="1" x14ac:dyDescent="0.35">
      <c r="A2" s="34"/>
      <c r="B2" s="35"/>
      <c r="C2" s="35"/>
      <c r="D2" s="35"/>
      <c r="E2" s="35"/>
      <c r="F2" s="35"/>
      <c r="G2" s="35"/>
      <c r="H2" s="35"/>
      <c r="I2" s="36"/>
      <c r="K2" s="34"/>
      <c r="L2" s="35"/>
      <c r="M2" s="35"/>
      <c r="N2" s="35"/>
      <c r="O2" s="35"/>
      <c r="P2" s="35"/>
      <c r="Q2" s="35"/>
      <c r="R2" s="35"/>
      <c r="S2" s="36"/>
      <c r="V2" s="34"/>
      <c r="W2" s="35"/>
      <c r="X2" s="35"/>
      <c r="Y2" s="35"/>
      <c r="Z2" s="35"/>
      <c r="AA2" s="35"/>
      <c r="AB2" s="35"/>
      <c r="AC2" s="35"/>
      <c r="AD2" s="36"/>
    </row>
    <row r="3" spans="1:30" x14ac:dyDescent="0.3">
      <c r="A3" s="17" t="s">
        <v>20</v>
      </c>
      <c r="B3" s="18" t="s">
        <v>21</v>
      </c>
      <c r="C3" s="19" t="s">
        <v>22</v>
      </c>
      <c r="D3" s="19" t="s">
        <v>23</v>
      </c>
      <c r="E3" s="19" t="s">
        <v>24</v>
      </c>
      <c r="F3" s="19" t="s">
        <v>25</v>
      </c>
      <c r="G3" s="19"/>
      <c r="H3" s="19"/>
      <c r="I3" s="20"/>
      <c r="K3" s="17" t="s">
        <v>20</v>
      </c>
      <c r="L3" s="18" t="s">
        <v>21</v>
      </c>
      <c r="M3" s="19" t="s">
        <v>22</v>
      </c>
      <c r="N3" s="19" t="s">
        <v>23</v>
      </c>
      <c r="O3" s="19" t="s">
        <v>24</v>
      </c>
      <c r="P3" s="19" t="s">
        <v>25</v>
      </c>
      <c r="Q3" s="19"/>
      <c r="R3" s="19"/>
      <c r="S3" s="20"/>
      <c r="V3" s="17" t="s">
        <v>20</v>
      </c>
      <c r="W3" s="18" t="s">
        <v>21</v>
      </c>
      <c r="X3" s="19" t="s">
        <v>22</v>
      </c>
      <c r="Y3" s="19" t="s">
        <v>23</v>
      </c>
      <c r="Z3" s="19" t="s">
        <v>24</v>
      </c>
      <c r="AA3" s="19" t="s">
        <v>25</v>
      </c>
      <c r="AB3" s="19"/>
      <c r="AC3" s="19"/>
      <c r="AD3" s="20"/>
    </row>
    <row r="4" spans="1:30" x14ac:dyDescent="0.3">
      <c r="A4" s="8">
        <v>1</v>
      </c>
      <c r="B4">
        <v>100</v>
      </c>
      <c r="D4">
        <f>C4-B4</f>
        <v>-100</v>
      </c>
      <c r="E4">
        <f>(ABS(D4)/B4)*100</f>
        <v>100</v>
      </c>
      <c r="F4">
        <f t="shared" ref="F4:F13" si="0">(C4-$AL$14)^2</f>
        <v>0</v>
      </c>
      <c r="I4" s="9"/>
      <c r="K4" s="8">
        <v>1</v>
      </c>
      <c r="L4">
        <v>100</v>
      </c>
      <c r="N4">
        <f>M4-L4</f>
        <v>-100</v>
      </c>
      <c r="O4">
        <f>(ABS(N4)/L4)*100</f>
        <v>100</v>
      </c>
      <c r="P4">
        <f t="shared" ref="P4:P13" si="1">(M4-$AL$14)^2</f>
        <v>0</v>
      </c>
      <c r="S4" s="9"/>
      <c r="V4" s="8">
        <v>1</v>
      </c>
      <c r="W4">
        <v>100</v>
      </c>
      <c r="Y4">
        <f>X4-W4</f>
        <v>-100</v>
      </c>
      <c r="Z4">
        <f>(ABS(Y4)/W4)*100</f>
        <v>100</v>
      </c>
      <c r="AA4">
        <f t="shared" ref="AA4:AA13" si="2">(X4-$AL$14)^2</f>
        <v>0</v>
      </c>
      <c r="AD4" s="9"/>
    </row>
    <row r="5" spans="1:30" x14ac:dyDescent="0.3">
      <c r="A5" s="8">
        <v>2</v>
      </c>
      <c r="B5">
        <v>100</v>
      </c>
      <c r="D5">
        <f t="shared" ref="D5:D13" si="3">C5-B5</f>
        <v>-100</v>
      </c>
      <c r="E5">
        <f t="shared" ref="E5:E13" si="4">(ABS(D5)/B5)*100</f>
        <v>100</v>
      </c>
      <c r="F5">
        <f t="shared" si="0"/>
        <v>0</v>
      </c>
      <c r="I5" s="9"/>
      <c r="K5" s="8">
        <v>2</v>
      </c>
      <c r="L5">
        <v>100</v>
      </c>
      <c r="N5">
        <f t="shared" ref="N5:N43" si="5">M5-L5</f>
        <v>-100</v>
      </c>
      <c r="O5">
        <f t="shared" ref="O5:O43" si="6">(ABS(N5)/L5)*100</f>
        <v>100</v>
      </c>
      <c r="P5">
        <f t="shared" si="1"/>
        <v>0</v>
      </c>
      <c r="S5" s="9"/>
      <c r="V5" s="8">
        <v>2</v>
      </c>
      <c r="W5">
        <v>100</v>
      </c>
      <c r="Y5">
        <f t="shared" ref="Y5:Y43" si="7">X5-W5</f>
        <v>-100</v>
      </c>
      <c r="Z5">
        <f t="shared" ref="Z5:Z43" si="8">(ABS(Y5)/W5)*100</f>
        <v>100</v>
      </c>
      <c r="AA5">
        <f t="shared" si="2"/>
        <v>0</v>
      </c>
      <c r="AD5" s="9"/>
    </row>
    <row r="6" spans="1:30" x14ac:dyDescent="0.3">
      <c r="A6" s="8">
        <v>3</v>
      </c>
      <c r="B6">
        <v>100</v>
      </c>
      <c r="D6">
        <f t="shared" si="3"/>
        <v>-100</v>
      </c>
      <c r="E6">
        <f t="shared" si="4"/>
        <v>100</v>
      </c>
      <c r="F6">
        <f t="shared" si="0"/>
        <v>0</v>
      </c>
      <c r="I6" s="9"/>
      <c r="K6" s="8">
        <v>3</v>
      </c>
      <c r="L6">
        <v>100</v>
      </c>
      <c r="N6">
        <f t="shared" si="5"/>
        <v>-100</v>
      </c>
      <c r="O6">
        <f t="shared" si="6"/>
        <v>100</v>
      </c>
      <c r="P6">
        <f t="shared" si="1"/>
        <v>0</v>
      </c>
      <c r="S6" s="9"/>
      <c r="V6" s="8">
        <v>3</v>
      </c>
      <c r="W6">
        <v>100</v>
      </c>
      <c r="Y6">
        <f t="shared" si="7"/>
        <v>-100</v>
      </c>
      <c r="Z6">
        <f t="shared" si="8"/>
        <v>100</v>
      </c>
      <c r="AA6">
        <f t="shared" si="2"/>
        <v>0</v>
      </c>
      <c r="AD6" s="9"/>
    </row>
    <row r="7" spans="1:30" x14ac:dyDescent="0.3">
      <c r="A7" s="8">
        <v>4</v>
      </c>
      <c r="B7">
        <v>100</v>
      </c>
      <c r="D7">
        <f t="shared" si="3"/>
        <v>-100</v>
      </c>
      <c r="E7">
        <f t="shared" si="4"/>
        <v>100</v>
      </c>
      <c r="F7">
        <f t="shared" si="0"/>
        <v>0</v>
      </c>
      <c r="I7" s="9"/>
      <c r="K7" s="8">
        <v>4</v>
      </c>
      <c r="L7">
        <v>100</v>
      </c>
      <c r="N7">
        <f t="shared" si="5"/>
        <v>-100</v>
      </c>
      <c r="O7">
        <f t="shared" si="6"/>
        <v>100</v>
      </c>
      <c r="P7">
        <f t="shared" si="1"/>
        <v>0</v>
      </c>
      <c r="S7" s="9"/>
      <c r="V7" s="8">
        <v>4</v>
      </c>
      <c r="W7">
        <v>100</v>
      </c>
      <c r="Y7">
        <f t="shared" si="7"/>
        <v>-100</v>
      </c>
      <c r="Z7">
        <f t="shared" si="8"/>
        <v>100</v>
      </c>
      <c r="AA7">
        <f t="shared" si="2"/>
        <v>0</v>
      </c>
      <c r="AD7" s="9"/>
    </row>
    <row r="8" spans="1:30" x14ac:dyDescent="0.3">
      <c r="A8" s="8">
        <v>5</v>
      </c>
      <c r="B8">
        <v>100</v>
      </c>
      <c r="D8">
        <f t="shared" si="3"/>
        <v>-100</v>
      </c>
      <c r="E8">
        <f t="shared" si="4"/>
        <v>100</v>
      </c>
      <c r="F8">
        <f t="shared" si="0"/>
        <v>0</v>
      </c>
      <c r="I8" s="9"/>
      <c r="K8" s="8">
        <v>5</v>
      </c>
      <c r="L8">
        <v>100</v>
      </c>
      <c r="N8">
        <f t="shared" si="5"/>
        <v>-100</v>
      </c>
      <c r="O8">
        <f t="shared" si="6"/>
        <v>100</v>
      </c>
      <c r="P8">
        <f t="shared" si="1"/>
        <v>0</v>
      </c>
      <c r="S8" s="9"/>
      <c r="V8" s="8">
        <v>5</v>
      </c>
      <c r="W8">
        <v>100</v>
      </c>
      <c r="Y8">
        <f t="shared" si="7"/>
        <v>-100</v>
      </c>
      <c r="Z8">
        <f t="shared" si="8"/>
        <v>100</v>
      </c>
      <c r="AA8">
        <f t="shared" si="2"/>
        <v>0</v>
      </c>
      <c r="AD8" s="9"/>
    </row>
    <row r="9" spans="1:30" x14ac:dyDescent="0.3">
      <c r="A9" s="8">
        <v>6</v>
      </c>
      <c r="B9">
        <v>100</v>
      </c>
      <c r="D9">
        <f t="shared" si="3"/>
        <v>-100</v>
      </c>
      <c r="E9">
        <f t="shared" si="4"/>
        <v>100</v>
      </c>
      <c r="F9">
        <f t="shared" si="0"/>
        <v>0</v>
      </c>
      <c r="I9" s="9"/>
      <c r="K9" s="8">
        <v>6</v>
      </c>
      <c r="L9">
        <v>100</v>
      </c>
      <c r="N9">
        <f t="shared" si="5"/>
        <v>-100</v>
      </c>
      <c r="O9">
        <f t="shared" si="6"/>
        <v>100</v>
      </c>
      <c r="P9">
        <f t="shared" si="1"/>
        <v>0</v>
      </c>
      <c r="S9" s="9"/>
      <c r="V9" s="8">
        <v>6</v>
      </c>
      <c r="W9">
        <v>100</v>
      </c>
      <c r="Y9">
        <f t="shared" si="7"/>
        <v>-100</v>
      </c>
      <c r="Z9">
        <f t="shared" si="8"/>
        <v>100</v>
      </c>
      <c r="AA9">
        <f t="shared" si="2"/>
        <v>0</v>
      </c>
      <c r="AD9" s="9"/>
    </row>
    <row r="10" spans="1:30" x14ac:dyDescent="0.3">
      <c r="A10" s="8">
        <v>7</v>
      </c>
      <c r="B10">
        <v>100</v>
      </c>
      <c r="D10">
        <f t="shared" si="3"/>
        <v>-100</v>
      </c>
      <c r="E10">
        <f t="shared" si="4"/>
        <v>100</v>
      </c>
      <c r="F10">
        <f t="shared" si="0"/>
        <v>0</v>
      </c>
      <c r="I10" s="9"/>
      <c r="K10" s="8">
        <v>7</v>
      </c>
      <c r="L10">
        <v>100</v>
      </c>
      <c r="N10">
        <f t="shared" si="5"/>
        <v>-100</v>
      </c>
      <c r="O10">
        <f t="shared" si="6"/>
        <v>100</v>
      </c>
      <c r="P10">
        <f t="shared" si="1"/>
        <v>0</v>
      </c>
      <c r="S10" s="9"/>
      <c r="V10" s="8">
        <v>7</v>
      </c>
      <c r="W10">
        <v>100</v>
      </c>
      <c r="Y10">
        <f t="shared" si="7"/>
        <v>-100</v>
      </c>
      <c r="Z10">
        <f t="shared" si="8"/>
        <v>100</v>
      </c>
      <c r="AA10">
        <f t="shared" si="2"/>
        <v>0</v>
      </c>
      <c r="AD10" s="9"/>
    </row>
    <row r="11" spans="1:30" x14ac:dyDescent="0.3">
      <c r="A11" s="8">
        <v>8</v>
      </c>
      <c r="B11">
        <v>100</v>
      </c>
      <c r="D11">
        <f t="shared" si="3"/>
        <v>-100</v>
      </c>
      <c r="E11">
        <f t="shared" si="4"/>
        <v>100</v>
      </c>
      <c r="F11">
        <f t="shared" si="0"/>
        <v>0</v>
      </c>
      <c r="I11" s="9"/>
      <c r="K11" s="8">
        <v>8</v>
      </c>
      <c r="L11">
        <v>100</v>
      </c>
      <c r="N11">
        <f t="shared" si="5"/>
        <v>-100</v>
      </c>
      <c r="O11">
        <f t="shared" si="6"/>
        <v>100</v>
      </c>
      <c r="P11">
        <f t="shared" si="1"/>
        <v>0</v>
      </c>
      <c r="S11" s="9"/>
      <c r="V11" s="8">
        <v>8</v>
      </c>
      <c r="W11">
        <v>100</v>
      </c>
      <c r="Y11">
        <f t="shared" si="7"/>
        <v>-100</v>
      </c>
      <c r="Z11">
        <f t="shared" si="8"/>
        <v>100</v>
      </c>
      <c r="AA11">
        <f t="shared" si="2"/>
        <v>0</v>
      </c>
      <c r="AD11" s="9"/>
    </row>
    <row r="12" spans="1:30" x14ac:dyDescent="0.3">
      <c r="A12" s="8">
        <v>9</v>
      </c>
      <c r="B12">
        <v>100</v>
      </c>
      <c r="D12">
        <f t="shared" si="3"/>
        <v>-100</v>
      </c>
      <c r="E12">
        <f t="shared" si="4"/>
        <v>100</v>
      </c>
      <c r="F12">
        <f t="shared" si="0"/>
        <v>0</v>
      </c>
      <c r="H12" t="e">
        <f>AVERAGE(C4:C13)</f>
        <v>#DIV/0!</v>
      </c>
      <c r="I12" s="9" t="s">
        <v>26</v>
      </c>
      <c r="K12" s="8">
        <v>9</v>
      </c>
      <c r="L12">
        <v>100</v>
      </c>
      <c r="N12">
        <f t="shared" si="5"/>
        <v>-100</v>
      </c>
      <c r="O12">
        <f t="shared" si="6"/>
        <v>100</v>
      </c>
      <c r="P12">
        <f t="shared" si="1"/>
        <v>0</v>
      </c>
      <c r="R12" t="e">
        <f>AVERAGE(M4:M13)</f>
        <v>#DIV/0!</v>
      </c>
      <c r="S12" s="9" t="s">
        <v>26</v>
      </c>
      <c r="V12" s="8">
        <v>9</v>
      </c>
      <c r="W12">
        <v>100</v>
      </c>
      <c r="Y12">
        <f t="shared" si="7"/>
        <v>-100</v>
      </c>
      <c r="Z12">
        <f t="shared" si="8"/>
        <v>100</v>
      </c>
      <c r="AA12">
        <f t="shared" si="2"/>
        <v>0</v>
      </c>
      <c r="AC12" t="e">
        <f>AVERAGE(X4:X13)</f>
        <v>#DIV/0!</v>
      </c>
      <c r="AD12" s="9" t="s">
        <v>26</v>
      </c>
    </row>
    <row r="13" spans="1:30" x14ac:dyDescent="0.3">
      <c r="A13" s="21">
        <v>10</v>
      </c>
      <c r="B13" s="22">
        <v>100</v>
      </c>
      <c r="C13" s="22"/>
      <c r="D13" s="22">
        <f t="shared" si="3"/>
        <v>-100</v>
      </c>
      <c r="E13" s="22">
        <f t="shared" si="4"/>
        <v>100</v>
      </c>
      <c r="F13" s="22">
        <f t="shared" si="0"/>
        <v>0</v>
      </c>
      <c r="G13" s="22"/>
      <c r="H13" s="22">
        <f>SUM(F4:F13)</f>
        <v>0</v>
      </c>
      <c r="I13" s="23" t="s">
        <v>27</v>
      </c>
      <c r="K13" s="8">
        <v>10</v>
      </c>
      <c r="L13">
        <v>100</v>
      </c>
      <c r="N13">
        <f t="shared" si="5"/>
        <v>-100</v>
      </c>
      <c r="O13">
        <f t="shared" si="6"/>
        <v>100</v>
      </c>
      <c r="P13">
        <f t="shared" si="1"/>
        <v>0</v>
      </c>
      <c r="R13">
        <f>SUM(P4:P13)</f>
        <v>0</v>
      </c>
      <c r="S13" s="9" t="s">
        <v>27</v>
      </c>
      <c r="V13" s="8">
        <v>10</v>
      </c>
      <c r="W13">
        <v>100</v>
      </c>
      <c r="Y13">
        <f t="shared" si="7"/>
        <v>-100</v>
      </c>
      <c r="Z13">
        <f t="shared" si="8"/>
        <v>100</v>
      </c>
      <c r="AA13">
        <f t="shared" si="2"/>
        <v>0</v>
      </c>
      <c r="AC13">
        <f>SUM(AA4:AA13)</f>
        <v>0</v>
      </c>
      <c r="AD13" s="9" t="s">
        <v>27</v>
      </c>
    </row>
    <row r="14" spans="1:30" ht="15" thickBot="1" x14ac:dyDescent="0.35">
      <c r="K14" s="8">
        <v>11</v>
      </c>
      <c r="L14">
        <v>200</v>
      </c>
      <c r="N14">
        <f t="shared" si="5"/>
        <v>-200</v>
      </c>
      <c r="O14">
        <f t="shared" si="6"/>
        <v>100</v>
      </c>
      <c r="P14">
        <f t="shared" ref="P14:P23" si="9">(M14-$AL$24)^2</f>
        <v>0</v>
      </c>
      <c r="S14" s="9"/>
      <c r="V14" s="8">
        <v>11</v>
      </c>
      <c r="W14">
        <v>200</v>
      </c>
      <c r="Y14">
        <f t="shared" si="7"/>
        <v>-200</v>
      </c>
      <c r="Z14">
        <f t="shared" si="8"/>
        <v>100</v>
      </c>
      <c r="AA14">
        <f t="shared" ref="AA14:AA23" si="10">(X14-$AL$24)^2</f>
        <v>0</v>
      </c>
      <c r="AD14" s="9"/>
    </row>
    <row r="15" spans="1:30" ht="15" thickBot="1" x14ac:dyDescent="0.35">
      <c r="B15" s="37" t="s">
        <v>28</v>
      </c>
      <c r="C15" s="38"/>
      <c r="D15" s="38"/>
      <c r="E15" s="38"/>
      <c r="F15" s="38"/>
      <c r="G15" s="39"/>
      <c r="K15" s="8">
        <v>12</v>
      </c>
      <c r="L15">
        <v>200</v>
      </c>
      <c r="N15">
        <f t="shared" si="5"/>
        <v>-200</v>
      </c>
      <c r="O15">
        <f t="shared" si="6"/>
        <v>100</v>
      </c>
      <c r="P15">
        <f t="shared" si="9"/>
        <v>0</v>
      </c>
      <c r="S15" s="9"/>
      <c r="V15" s="8">
        <v>12</v>
      </c>
      <c r="W15">
        <v>200</v>
      </c>
      <c r="Y15">
        <f t="shared" si="7"/>
        <v>-200</v>
      </c>
      <c r="Z15">
        <f t="shared" si="8"/>
        <v>100</v>
      </c>
      <c r="AA15">
        <f t="shared" si="10"/>
        <v>0</v>
      </c>
      <c r="AD15" s="9"/>
    </row>
    <row r="16" spans="1:30" ht="15" thickBot="1" x14ac:dyDescent="0.35">
      <c r="B16" s="5" t="s">
        <v>4</v>
      </c>
      <c r="C16" s="6" t="s">
        <v>21</v>
      </c>
      <c r="D16" s="6" t="s">
        <v>6</v>
      </c>
      <c r="E16" s="40" t="s">
        <v>29</v>
      </c>
      <c r="F16" s="40"/>
      <c r="G16" s="27"/>
      <c r="K16" s="8">
        <v>13</v>
      </c>
      <c r="L16">
        <v>200</v>
      </c>
      <c r="N16">
        <f t="shared" si="5"/>
        <v>-200</v>
      </c>
      <c r="O16">
        <f t="shared" si="6"/>
        <v>100</v>
      </c>
      <c r="P16">
        <f t="shared" si="9"/>
        <v>0</v>
      </c>
      <c r="S16" s="9"/>
      <c r="V16" s="8">
        <v>13</v>
      </c>
      <c r="W16">
        <v>200</v>
      </c>
      <c r="Y16">
        <f t="shared" si="7"/>
        <v>-200</v>
      </c>
      <c r="Z16">
        <f t="shared" si="8"/>
        <v>100</v>
      </c>
      <c r="AA16">
        <f t="shared" si="10"/>
        <v>0</v>
      </c>
      <c r="AD16" s="9"/>
    </row>
    <row r="17" spans="2:30" ht="15" thickTop="1" x14ac:dyDescent="0.3">
      <c r="B17" s="8">
        <v>1</v>
      </c>
      <c r="C17" s="3">
        <v>100</v>
      </c>
      <c r="E17" s="28">
        <f>C17-D17</f>
        <v>100</v>
      </c>
      <c r="F17" s="28"/>
      <c r="G17" s="29"/>
      <c r="K17" s="8">
        <v>14</v>
      </c>
      <c r="L17">
        <v>200</v>
      </c>
      <c r="N17">
        <f t="shared" si="5"/>
        <v>-200</v>
      </c>
      <c r="O17">
        <f t="shared" si="6"/>
        <v>100</v>
      </c>
      <c r="P17">
        <f t="shared" si="9"/>
        <v>0</v>
      </c>
      <c r="S17" s="9"/>
      <c r="V17" s="8">
        <v>14</v>
      </c>
      <c r="W17">
        <v>200</v>
      </c>
      <c r="Y17">
        <f t="shared" si="7"/>
        <v>-200</v>
      </c>
      <c r="Z17">
        <f t="shared" si="8"/>
        <v>100</v>
      </c>
      <c r="AA17">
        <f t="shared" si="10"/>
        <v>0</v>
      </c>
      <c r="AD17" s="9"/>
    </row>
    <row r="18" spans="2:30" x14ac:dyDescent="0.3">
      <c r="B18" s="8">
        <v>2</v>
      </c>
      <c r="C18" s="3">
        <v>100</v>
      </c>
      <c r="E18" s="28">
        <f t="shared" ref="E18:E21" si="11">C18-D18</f>
        <v>100</v>
      </c>
      <c r="F18" s="28"/>
      <c r="G18" s="29"/>
      <c r="K18" s="8">
        <v>15</v>
      </c>
      <c r="L18">
        <v>200</v>
      </c>
      <c r="N18">
        <f t="shared" si="5"/>
        <v>-200</v>
      </c>
      <c r="O18">
        <f t="shared" si="6"/>
        <v>100</v>
      </c>
      <c r="P18">
        <f t="shared" si="9"/>
        <v>0</v>
      </c>
      <c r="S18" s="9"/>
      <c r="V18" s="8">
        <v>15</v>
      </c>
      <c r="W18">
        <v>200</v>
      </c>
      <c r="Y18">
        <f t="shared" si="7"/>
        <v>-200</v>
      </c>
      <c r="Z18">
        <f t="shared" si="8"/>
        <v>100</v>
      </c>
      <c r="AA18">
        <f t="shared" si="10"/>
        <v>0</v>
      </c>
      <c r="AD18" s="9"/>
    </row>
    <row r="19" spans="2:30" x14ac:dyDescent="0.3">
      <c r="B19" s="8">
        <v>3</v>
      </c>
      <c r="C19" s="3">
        <v>100</v>
      </c>
      <c r="E19" s="28">
        <f t="shared" si="11"/>
        <v>100</v>
      </c>
      <c r="F19" s="28"/>
      <c r="G19" s="29"/>
      <c r="K19" s="8">
        <v>16</v>
      </c>
      <c r="L19">
        <v>200</v>
      </c>
      <c r="N19">
        <f t="shared" si="5"/>
        <v>-200</v>
      </c>
      <c r="O19">
        <f t="shared" si="6"/>
        <v>100</v>
      </c>
      <c r="P19">
        <f t="shared" si="9"/>
        <v>0</v>
      </c>
      <c r="S19" s="9"/>
      <c r="V19" s="8">
        <v>16</v>
      </c>
      <c r="W19">
        <v>200</v>
      </c>
      <c r="Y19">
        <f t="shared" si="7"/>
        <v>-200</v>
      </c>
      <c r="Z19">
        <f t="shared" si="8"/>
        <v>100</v>
      </c>
      <c r="AA19">
        <f t="shared" si="10"/>
        <v>0</v>
      </c>
      <c r="AD19" s="9"/>
    </row>
    <row r="20" spans="2:30" x14ac:dyDescent="0.3">
      <c r="B20" s="8">
        <v>4</v>
      </c>
      <c r="C20" s="3">
        <v>100</v>
      </c>
      <c r="E20" s="28">
        <f t="shared" si="11"/>
        <v>100</v>
      </c>
      <c r="F20" s="28"/>
      <c r="G20" s="29"/>
      <c r="K20" s="8">
        <v>17</v>
      </c>
      <c r="L20">
        <v>200</v>
      </c>
      <c r="N20">
        <f t="shared" si="5"/>
        <v>-200</v>
      </c>
      <c r="O20">
        <f t="shared" si="6"/>
        <v>100</v>
      </c>
      <c r="P20">
        <f t="shared" si="9"/>
        <v>0</v>
      </c>
      <c r="S20" s="9"/>
      <c r="V20" s="8">
        <v>17</v>
      </c>
      <c r="W20">
        <v>200</v>
      </c>
      <c r="Y20">
        <f t="shared" si="7"/>
        <v>-200</v>
      </c>
      <c r="Z20">
        <f t="shared" si="8"/>
        <v>100</v>
      </c>
      <c r="AA20">
        <f t="shared" si="10"/>
        <v>0</v>
      </c>
      <c r="AD20" s="9"/>
    </row>
    <row r="21" spans="2:30" x14ac:dyDescent="0.3">
      <c r="B21" s="8">
        <v>5</v>
      </c>
      <c r="C21" s="3">
        <v>100</v>
      </c>
      <c r="E21" s="28">
        <f t="shared" si="11"/>
        <v>100</v>
      </c>
      <c r="F21" s="28"/>
      <c r="G21" s="29"/>
      <c r="K21" s="8">
        <v>18</v>
      </c>
      <c r="L21">
        <v>200</v>
      </c>
      <c r="N21">
        <f t="shared" si="5"/>
        <v>-200</v>
      </c>
      <c r="O21">
        <f t="shared" si="6"/>
        <v>100</v>
      </c>
      <c r="P21">
        <f t="shared" si="9"/>
        <v>0</v>
      </c>
      <c r="S21" s="9"/>
      <c r="V21" s="8">
        <v>18</v>
      </c>
      <c r="W21">
        <v>200</v>
      </c>
      <c r="Y21">
        <f t="shared" si="7"/>
        <v>-200</v>
      </c>
      <c r="Z21">
        <f t="shared" si="8"/>
        <v>100</v>
      </c>
      <c r="AA21">
        <f t="shared" si="10"/>
        <v>0</v>
      </c>
      <c r="AD21" s="9"/>
    </row>
    <row r="22" spans="2:30" ht="15" thickBot="1" x14ac:dyDescent="0.35">
      <c r="B22" s="10" t="s">
        <v>30</v>
      </c>
      <c r="C22" s="11">
        <f>AVERAGE(C17:C21)</f>
        <v>100</v>
      </c>
      <c r="D22" s="11" t="e">
        <f t="shared" ref="D22:E22" si="12">AVERAGE(D17:D21)</f>
        <v>#DIV/0!</v>
      </c>
      <c r="E22" s="25">
        <f t="shared" si="12"/>
        <v>100</v>
      </c>
      <c r="F22" s="25"/>
      <c r="G22" s="30"/>
      <c r="K22" s="8">
        <v>19</v>
      </c>
      <c r="L22">
        <v>200</v>
      </c>
      <c r="N22">
        <f t="shared" si="5"/>
        <v>-200</v>
      </c>
      <c r="O22">
        <f t="shared" si="6"/>
        <v>100</v>
      </c>
      <c r="P22">
        <f t="shared" si="9"/>
        <v>0</v>
      </c>
      <c r="R22" t="e">
        <f>AVERAGE(M14:M23)</f>
        <v>#DIV/0!</v>
      </c>
      <c r="S22" s="9" t="s">
        <v>26</v>
      </c>
      <c r="V22" s="8">
        <v>19</v>
      </c>
      <c r="W22">
        <v>200</v>
      </c>
      <c r="Y22">
        <f t="shared" si="7"/>
        <v>-200</v>
      </c>
      <c r="Z22">
        <f t="shared" si="8"/>
        <v>100</v>
      </c>
      <c r="AA22">
        <f t="shared" si="10"/>
        <v>0</v>
      </c>
      <c r="AC22" t="e">
        <f>AVERAGE(X14:X23)</f>
        <v>#DIV/0!</v>
      </c>
      <c r="AD22" s="9" t="s">
        <v>26</v>
      </c>
    </row>
    <row r="23" spans="2:30" x14ac:dyDescent="0.3">
      <c r="K23" s="8">
        <v>20</v>
      </c>
      <c r="L23">
        <v>200</v>
      </c>
      <c r="N23">
        <f t="shared" si="5"/>
        <v>-200</v>
      </c>
      <c r="O23">
        <f t="shared" si="6"/>
        <v>100</v>
      </c>
      <c r="P23">
        <f t="shared" si="9"/>
        <v>0</v>
      </c>
      <c r="R23">
        <f>SUM(P14:P23)</f>
        <v>0</v>
      </c>
      <c r="S23" s="9" t="s">
        <v>27</v>
      </c>
      <c r="V23" s="8">
        <v>20</v>
      </c>
      <c r="W23">
        <v>200</v>
      </c>
      <c r="Y23">
        <f t="shared" si="7"/>
        <v>-200</v>
      </c>
      <c r="Z23">
        <f t="shared" si="8"/>
        <v>100</v>
      </c>
      <c r="AA23">
        <f t="shared" si="10"/>
        <v>0</v>
      </c>
      <c r="AC23">
        <f>SUM(AA14:AA23)</f>
        <v>0</v>
      </c>
      <c r="AD23" s="9" t="s">
        <v>27</v>
      </c>
    </row>
    <row r="24" spans="2:30" x14ac:dyDescent="0.3">
      <c r="K24" s="8">
        <v>21</v>
      </c>
      <c r="L24">
        <v>500</v>
      </c>
      <c r="N24">
        <f t="shared" si="5"/>
        <v>-500</v>
      </c>
      <c r="O24">
        <f t="shared" si="6"/>
        <v>100</v>
      </c>
      <c r="P24">
        <f t="shared" ref="P24:P33" si="13">(M24-$AL$34)^2</f>
        <v>0</v>
      </c>
      <c r="S24" s="9"/>
      <c r="V24" s="8">
        <v>21</v>
      </c>
      <c r="W24">
        <v>500</v>
      </c>
      <c r="Y24">
        <f t="shared" si="7"/>
        <v>-500</v>
      </c>
      <c r="Z24">
        <f t="shared" si="8"/>
        <v>100</v>
      </c>
      <c r="AA24">
        <f t="shared" ref="AA24:AA33" si="14">(X24-$AL$34)^2</f>
        <v>0</v>
      </c>
      <c r="AD24" s="9"/>
    </row>
    <row r="25" spans="2:30" x14ac:dyDescent="0.3">
      <c r="K25" s="8">
        <v>22</v>
      </c>
      <c r="L25">
        <v>500</v>
      </c>
      <c r="N25">
        <f t="shared" si="5"/>
        <v>-500</v>
      </c>
      <c r="O25">
        <f t="shared" si="6"/>
        <v>100</v>
      </c>
      <c r="P25">
        <f t="shared" si="13"/>
        <v>0</v>
      </c>
      <c r="S25" s="9"/>
      <c r="V25" s="8">
        <v>22</v>
      </c>
      <c r="W25">
        <v>500</v>
      </c>
      <c r="Y25">
        <f t="shared" si="7"/>
        <v>-500</v>
      </c>
      <c r="Z25">
        <f t="shared" si="8"/>
        <v>100</v>
      </c>
      <c r="AA25">
        <f t="shared" si="14"/>
        <v>0</v>
      </c>
      <c r="AD25" s="9"/>
    </row>
    <row r="26" spans="2:30" x14ac:dyDescent="0.3">
      <c r="K26" s="8">
        <v>23</v>
      </c>
      <c r="L26">
        <v>500</v>
      </c>
      <c r="N26">
        <f t="shared" si="5"/>
        <v>-500</v>
      </c>
      <c r="O26">
        <f t="shared" si="6"/>
        <v>100</v>
      </c>
      <c r="P26">
        <f t="shared" si="13"/>
        <v>0</v>
      </c>
      <c r="S26" s="9"/>
      <c r="V26" s="8">
        <v>23</v>
      </c>
      <c r="W26">
        <v>500</v>
      </c>
      <c r="Y26">
        <f t="shared" si="7"/>
        <v>-500</v>
      </c>
      <c r="Z26">
        <f t="shared" si="8"/>
        <v>100</v>
      </c>
      <c r="AA26">
        <f t="shared" si="14"/>
        <v>0</v>
      </c>
      <c r="AD26" s="9"/>
    </row>
    <row r="27" spans="2:30" x14ac:dyDescent="0.3">
      <c r="K27" s="8">
        <v>24</v>
      </c>
      <c r="L27">
        <v>500</v>
      </c>
      <c r="N27">
        <f t="shared" si="5"/>
        <v>-500</v>
      </c>
      <c r="O27">
        <f t="shared" si="6"/>
        <v>100</v>
      </c>
      <c r="P27">
        <f t="shared" si="13"/>
        <v>0</v>
      </c>
      <c r="S27" s="9"/>
      <c r="V27" s="8">
        <v>24</v>
      </c>
      <c r="W27">
        <v>500</v>
      </c>
      <c r="Y27">
        <f t="shared" si="7"/>
        <v>-500</v>
      </c>
      <c r="Z27">
        <f t="shared" si="8"/>
        <v>100</v>
      </c>
      <c r="AA27">
        <f t="shared" si="14"/>
        <v>0</v>
      </c>
      <c r="AD27" s="9"/>
    </row>
    <row r="28" spans="2:30" x14ac:dyDescent="0.3">
      <c r="K28" s="8">
        <v>25</v>
      </c>
      <c r="L28">
        <v>500</v>
      </c>
      <c r="N28">
        <f t="shared" si="5"/>
        <v>-500</v>
      </c>
      <c r="O28">
        <f t="shared" si="6"/>
        <v>100</v>
      </c>
      <c r="P28">
        <f t="shared" si="13"/>
        <v>0</v>
      </c>
      <c r="S28" s="9"/>
      <c r="V28" s="8">
        <v>25</v>
      </c>
      <c r="W28">
        <v>500</v>
      </c>
      <c r="Y28">
        <f t="shared" si="7"/>
        <v>-500</v>
      </c>
      <c r="Z28">
        <f t="shared" si="8"/>
        <v>100</v>
      </c>
      <c r="AA28">
        <f t="shared" si="14"/>
        <v>0</v>
      </c>
      <c r="AD28" s="9"/>
    </row>
    <row r="29" spans="2:30" x14ac:dyDescent="0.3">
      <c r="K29" s="8">
        <v>26</v>
      </c>
      <c r="L29">
        <v>500</v>
      </c>
      <c r="N29">
        <f t="shared" si="5"/>
        <v>-500</v>
      </c>
      <c r="O29">
        <f t="shared" si="6"/>
        <v>100</v>
      </c>
      <c r="P29">
        <f t="shared" si="13"/>
        <v>0</v>
      </c>
      <c r="S29" s="9"/>
      <c r="V29" s="8">
        <v>26</v>
      </c>
      <c r="W29">
        <v>500</v>
      </c>
      <c r="Y29">
        <f t="shared" si="7"/>
        <v>-500</v>
      </c>
      <c r="Z29">
        <f t="shared" si="8"/>
        <v>100</v>
      </c>
      <c r="AA29">
        <f t="shared" si="14"/>
        <v>0</v>
      </c>
      <c r="AD29" s="9"/>
    </row>
    <row r="30" spans="2:30" x14ac:dyDescent="0.3">
      <c r="K30" s="8">
        <v>27</v>
      </c>
      <c r="L30">
        <v>500</v>
      </c>
      <c r="N30">
        <f t="shared" si="5"/>
        <v>-500</v>
      </c>
      <c r="O30">
        <f t="shared" si="6"/>
        <v>100</v>
      </c>
      <c r="P30">
        <f t="shared" si="13"/>
        <v>0</v>
      </c>
      <c r="S30" s="9"/>
      <c r="V30" s="8">
        <v>27</v>
      </c>
      <c r="W30">
        <v>500</v>
      </c>
      <c r="Y30">
        <f t="shared" si="7"/>
        <v>-500</v>
      </c>
      <c r="Z30">
        <f t="shared" si="8"/>
        <v>100</v>
      </c>
      <c r="AA30">
        <f t="shared" si="14"/>
        <v>0</v>
      </c>
      <c r="AD30" s="9"/>
    </row>
    <row r="31" spans="2:30" x14ac:dyDescent="0.3">
      <c r="K31" s="8">
        <v>28</v>
      </c>
      <c r="L31">
        <v>500</v>
      </c>
      <c r="N31">
        <f t="shared" si="5"/>
        <v>-500</v>
      </c>
      <c r="O31">
        <f t="shared" si="6"/>
        <v>100</v>
      </c>
      <c r="P31">
        <f t="shared" si="13"/>
        <v>0</v>
      </c>
      <c r="S31" s="9"/>
      <c r="V31" s="8">
        <v>28</v>
      </c>
      <c r="W31">
        <v>500</v>
      </c>
      <c r="Y31">
        <f t="shared" si="7"/>
        <v>-500</v>
      </c>
      <c r="Z31">
        <f t="shared" si="8"/>
        <v>100</v>
      </c>
      <c r="AA31">
        <f t="shared" si="14"/>
        <v>0</v>
      </c>
      <c r="AD31" s="9"/>
    </row>
    <row r="32" spans="2:30" x14ac:dyDescent="0.3">
      <c r="K32" s="8">
        <v>29</v>
      </c>
      <c r="L32">
        <v>500</v>
      </c>
      <c r="N32">
        <f t="shared" si="5"/>
        <v>-500</v>
      </c>
      <c r="O32">
        <f t="shared" si="6"/>
        <v>100</v>
      </c>
      <c r="P32">
        <f t="shared" si="13"/>
        <v>0</v>
      </c>
      <c r="R32" t="e">
        <f>AVERAGE(M24:M33)</f>
        <v>#DIV/0!</v>
      </c>
      <c r="S32" s="9" t="s">
        <v>26</v>
      </c>
      <c r="V32" s="8">
        <v>29</v>
      </c>
      <c r="W32">
        <v>500</v>
      </c>
      <c r="Y32">
        <f t="shared" si="7"/>
        <v>-500</v>
      </c>
      <c r="Z32">
        <f t="shared" si="8"/>
        <v>100</v>
      </c>
      <c r="AA32">
        <f t="shared" si="14"/>
        <v>0</v>
      </c>
      <c r="AC32" t="e">
        <f>AVERAGE(X24:X33)</f>
        <v>#DIV/0!</v>
      </c>
      <c r="AD32" s="9" t="s">
        <v>26</v>
      </c>
    </row>
    <row r="33" spans="11:30" x14ac:dyDescent="0.3">
      <c r="K33" s="8">
        <v>30</v>
      </c>
      <c r="L33">
        <v>500</v>
      </c>
      <c r="N33">
        <f t="shared" si="5"/>
        <v>-500</v>
      </c>
      <c r="O33">
        <f t="shared" si="6"/>
        <v>100</v>
      </c>
      <c r="P33">
        <f t="shared" si="13"/>
        <v>0</v>
      </c>
      <c r="R33">
        <f>SUM(P24:P33)</f>
        <v>0</v>
      </c>
      <c r="S33" s="9" t="s">
        <v>27</v>
      </c>
      <c r="V33" s="8">
        <v>30</v>
      </c>
      <c r="W33">
        <v>500</v>
      </c>
      <c r="Y33">
        <f t="shared" si="7"/>
        <v>-500</v>
      </c>
      <c r="Z33">
        <f t="shared" si="8"/>
        <v>100</v>
      </c>
      <c r="AA33">
        <f t="shared" si="14"/>
        <v>0</v>
      </c>
      <c r="AC33">
        <f>SUM(AA24:AA33)</f>
        <v>0</v>
      </c>
      <c r="AD33" s="9" t="s">
        <v>27</v>
      </c>
    </row>
    <row r="34" spans="11:30" x14ac:dyDescent="0.3">
      <c r="K34" s="8">
        <v>31</v>
      </c>
      <c r="L34">
        <v>750</v>
      </c>
      <c r="N34">
        <f t="shared" si="5"/>
        <v>-750</v>
      </c>
      <c r="O34">
        <f t="shared" si="6"/>
        <v>100</v>
      </c>
      <c r="P34">
        <f t="shared" ref="P34:P43" si="15">(M34-$AL$44)^2</f>
        <v>0</v>
      </c>
      <c r="S34" s="9"/>
      <c r="V34" s="8">
        <v>31</v>
      </c>
      <c r="W34">
        <v>750</v>
      </c>
      <c r="Y34">
        <f t="shared" si="7"/>
        <v>-750</v>
      </c>
      <c r="Z34">
        <f t="shared" si="8"/>
        <v>100</v>
      </c>
      <c r="AA34">
        <f t="shared" ref="AA34:AA43" si="16">(X34-$AL$44)^2</f>
        <v>0</v>
      </c>
      <c r="AD34" s="9"/>
    </row>
    <row r="35" spans="11:30" x14ac:dyDescent="0.3">
      <c r="K35" s="8">
        <v>32</v>
      </c>
      <c r="L35">
        <v>750</v>
      </c>
      <c r="N35">
        <f t="shared" si="5"/>
        <v>-750</v>
      </c>
      <c r="O35">
        <f t="shared" si="6"/>
        <v>100</v>
      </c>
      <c r="P35">
        <f t="shared" si="15"/>
        <v>0</v>
      </c>
      <c r="S35" s="9"/>
      <c r="V35" s="8">
        <v>32</v>
      </c>
      <c r="W35">
        <v>750</v>
      </c>
      <c r="Y35">
        <f t="shared" si="7"/>
        <v>-750</v>
      </c>
      <c r="Z35">
        <f t="shared" si="8"/>
        <v>100</v>
      </c>
      <c r="AA35">
        <f t="shared" si="16"/>
        <v>0</v>
      </c>
      <c r="AD35" s="9"/>
    </row>
    <row r="36" spans="11:30" x14ac:dyDescent="0.3">
      <c r="K36" s="8">
        <v>33</v>
      </c>
      <c r="L36">
        <v>750</v>
      </c>
      <c r="N36">
        <f t="shared" si="5"/>
        <v>-750</v>
      </c>
      <c r="O36">
        <f t="shared" si="6"/>
        <v>100</v>
      </c>
      <c r="P36">
        <f t="shared" si="15"/>
        <v>0</v>
      </c>
      <c r="S36" s="9"/>
      <c r="V36" s="8">
        <v>33</v>
      </c>
      <c r="W36">
        <v>750</v>
      </c>
      <c r="Y36">
        <f t="shared" si="7"/>
        <v>-750</v>
      </c>
      <c r="Z36">
        <f t="shared" si="8"/>
        <v>100</v>
      </c>
      <c r="AA36">
        <f t="shared" si="16"/>
        <v>0</v>
      </c>
      <c r="AD36" s="9"/>
    </row>
    <row r="37" spans="11:30" x14ac:dyDescent="0.3">
      <c r="K37" s="8">
        <v>34</v>
      </c>
      <c r="L37">
        <v>750</v>
      </c>
      <c r="N37">
        <f t="shared" si="5"/>
        <v>-750</v>
      </c>
      <c r="O37">
        <f t="shared" si="6"/>
        <v>100</v>
      </c>
      <c r="P37">
        <f t="shared" si="15"/>
        <v>0</v>
      </c>
      <c r="S37" s="9"/>
      <c r="V37" s="8">
        <v>34</v>
      </c>
      <c r="W37">
        <v>750</v>
      </c>
      <c r="Y37">
        <f t="shared" si="7"/>
        <v>-750</v>
      </c>
      <c r="Z37">
        <f t="shared" si="8"/>
        <v>100</v>
      </c>
      <c r="AA37">
        <f t="shared" si="16"/>
        <v>0</v>
      </c>
      <c r="AD37" s="9"/>
    </row>
    <row r="38" spans="11:30" x14ac:dyDescent="0.3">
      <c r="K38" s="8">
        <v>35</v>
      </c>
      <c r="L38">
        <v>750</v>
      </c>
      <c r="N38">
        <f t="shared" si="5"/>
        <v>-750</v>
      </c>
      <c r="O38">
        <f t="shared" si="6"/>
        <v>100</v>
      </c>
      <c r="P38">
        <f t="shared" si="15"/>
        <v>0</v>
      </c>
      <c r="S38" s="9"/>
      <c r="V38" s="8">
        <v>35</v>
      </c>
      <c r="W38">
        <v>750</v>
      </c>
      <c r="Y38">
        <f t="shared" si="7"/>
        <v>-750</v>
      </c>
      <c r="Z38">
        <f t="shared" si="8"/>
        <v>100</v>
      </c>
      <c r="AA38">
        <f t="shared" si="16"/>
        <v>0</v>
      </c>
      <c r="AD38" s="9"/>
    </row>
    <row r="39" spans="11:30" x14ac:dyDescent="0.3">
      <c r="K39" s="8">
        <v>36</v>
      </c>
      <c r="L39">
        <v>750</v>
      </c>
      <c r="N39">
        <f t="shared" si="5"/>
        <v>-750</v>
      </c>
      <c r="O39">
        <f t="shared" si="6"/>
        <v>100</v>
      </c>
      <c r="P39">
        <f t="shared" si="15"/>
        <v>0</v>
      </c>
      <c r="S39" s="9"/>
      <c r="V39" s="8">
        <v>36</v>
      </c>
      <c r="W39">
        <v>750</v>
      </c>
      <c r="Y39">
        <f t="shared" si="7"/>
        <v>-750</v>
      </c>
      <c r="Z39">
        <f t="shared" si="8"/>
        <v>100</v>
      </c>
      <c r="AA39">
        <f t="shared" si="16"/>
        <v>0</v>
      </c>
      <c r="AD39" s="9"/>
    </row>
    <row r="40" spans="11:30" x14ac:dyDescent="0.3">
      <c r="K40" s="8">
        <v>37</v>
      </c>
      <c r="L40">
        <v>750</v>
      </c>
      <c r="N40">
        <f t="shared" si="5"/>
        <v>-750</v>
      </c>
      <c r="O40">
        <f t="shared" si="6"/>
        <v>100</v>
      </c>
      <c r="P40">
        <f t="shared" si="15"/>
        <v>0</v>
      </c>
      <c r="S40" s="9"/>
      <c r="V40" s="8">
        <v>37</v>
      </c>
      <c r="W40">
        <v>750</v>
      </c>
      <c r="Y40">
        <f t="shared" si="7"/>
        <v>-750</v>
      </c>
      <c r="Z40">
        <f t="shared" si="8"/>
        <v>100</v>
      </c>
      <c r="AA40">
        <f t="shared" si="16"/>
        <v>0</v>
      </c>
      <c r="AD40" s="9"/>
    </row>
    <row r="41" spans="11:30" x14ac:dyDescent="0.3">
      <c r="K41" s="8">
        <v>38</v>
      </c>
      <c r="L41">
        <v>750</v>
      </c>
      <c r="N41">
        <f t="shared" si="5"/>
        <v>-750</v>
      </c>
      <c r="O41">
        <f t="shared" si="6"/>
        <v>100</v>
      </c>
      <c r="P41">
        <f t="shared" si="15"/>
        <v>0</v>
      </c>
      <c r="S41" s="9"/>
      <c r="V41" s="8">
        <v>38</v>
      </c>
      <c r="W41">
        <v>750</v>
      </c>
      <c r="Y41">
        <f t="shared" si="7"/>
        <v>-750</v>
      </c>
      <c r="Z41">
        <f t="shared" si="8"/>
        <v>100</v>
      </c>
      <c r="AA41">
        <f t="shared" si="16"/>
        <v>0</v>
      </c>
      <c r="AD41" s="9"/>
    </row>
    <row r="42" spans="11:30" x14ac:dyDescent="0.3">
      <c r="K42" s="8">
        <v>39</v>
      </c>
      <c r="L42">
        <v>750</v>
      </c>
      <c r="N42">
        <f t="shared" si="5"/>
        <v>-750</v>
      </c>
      <c r="O42">
        <f t="shared" si="6"/>
        <v>100</v>
      </c>
      <c r="P42">
        <f t="shared" si="15"/>
        <v>0</v>
      </c>
      <c r="R42" t="e">
        <f>AVERAGE(M34:M43)</f>
        <v>#DIV/0!</v>
      </c>
      <c r="S42" s="9" t="s">
        <v>26</v>
      </c>
      <c r="V42" s="8">
        <v>39</v>
      </c>
      <c r="W42">
        <v>750</v>
      </c>
      <c r="Y42">
        <f t="shared" si="7"/>
        <v>-750</v>
      </c>
      <c r="Z42">
        <f t="shared" si="8"/>
        <v>100</v>
      </c>
      <c r="AA42">
        <f t="shared" si="16"/>
        <v>0</v>
      </c>
      <c r="AC42" t="e">
        <f>AVERAGE(X34:X43)</f>
        <v>#DIV/0!</v>
      </c>
      <c r="AD42" s="9" t="s">
        <v>26</v>
      </c>
    </row>
    <row r="43" spans="11:30" ht="15" thickBot="1" x14ac:dyDescent="0.35">
      <c r="K43" s="10">
        <v>40</v>
      </c>
      <c r="L43" s="11">
        <v>750</v>
      </c>
      <c r="M43" s="11"/>
      <c r="N43" s="11">
        <f t="shared" si="5"/>
        <v>-750</v>
      </c>
      <c r="O43" s="11">
        <f t="shared" si="6"/>
        <v>100</v>
      </c>
      <c r="P43" s="11">
        <f t="shared" si="15"/>
        <v>0</v>
      </c>
      <c r="Q43" s="11"/>
      <c r="R43" s="11">
        <f>SUM(P34:P43)</f>
        <v>0</v>
      </c>
      <c r="S43" s="12" t="s">
        <v>27</v>
      </c>
      <c r="V43" s="10">
        <v>40</v>
      </c>
      <c r="W43" s="11">
        <v>750</v>
      </c>
      <c r="X43" s="11"/>
      <c r="Y43" s="11">
        <f t="shared" si="7"/>
        <v>-750</v>
      </c>
      <c r="Z43" s="11">
        <f t="shared" si="8"/>
        <v>100</v>
      </c>
      <c r="AA43" s="11">
        <f t="shared" si="16"/>
        <v>0</v>
      </c>
      <c r="AB43" s="11"/>
      <c r="AC43" s="11">
        <f>SUM(AA34:AA43)</f>
        <v>0</v>
      </c>
      <c r="AD43" s="12" t="s">
        <v>27</v>
      </c>
    </row>
  </sheetData>
  <mergeCells count="11">
    <mergeCell ref="E17:G17"/>
    <mergeCell ref="A1:I2"/>
    <mergeCell ref="K1:S2"/>
    <mergeCell ref="V1:AD2"/>
    <mergeCell ref="B15:G15"/>
    <mergeCell ref="E16:G16"/>
    <mergeCell ref="E18:G18"/>
    <mergeCell ref="E19:G19"/>
    <mergeCell ref="E20:G20"/>
    <mergeCell ref="E21:G21"/>
    <mergeCell ref="E22:G2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C9437-B5C2-4A55-A17A-D345C847F32C}">
  <dimension ref="B2:E55"/>
  <sheetViews>
    <sheetView workbookViewId="0">
      <selection sqref="A1:F56"/>
    </sheetView>
  </sheetViews>
  <sheetFormatPr defaultRowHeight="14.4" x14ac:dyDescent="0.3"/>
  <sheetData>
    <row r="2" spans="2:5" x14ac:dyDescent="0.3">
      <c r="C2" s="1" t="s">
        <v>0</v>
      </c>
      <c r="D2" s="1" t="s">
        <v>1</v>
      </c>
    </row>
    <row r="3" spans="2:5" x14ac:dyDescent="0.3">
      <c r="C3" s="1" t="s">
        <v>2</v>
      </c>
      <c r="D3" s="2">
        <v>45356</v>
      </c>
      <c r="E3" s="3"/>
    </row>
    <row r="4" spans="2:5" ht="15" thickBot="1" x14ac:dyDescent="0.35">
      <c r="B4" s="25" t="s">
        <v>3</v>
      </c>
      <c r="C4" s="25"/>
      <c r="D4" s="25"/>
      <c r="E4" s="25"/>
    </row>
    <row r="5" spans="2:5" ht="15" thickBot="1" x14ac:dyDescent="0.35">
      <c r="B5" s="5" t="s">
        <v>4</v>
      </c>
      <c r="C5" s="6" t="s">
        <v>5</v>
      </c>
      <c r="D5" s="6" t="s">
        <v>6</v>
      </c>
      <c r="E5" s="7" t="s">
        <v>7</v>
      </c>
    </row>
    <row r="6" spans="2:5" ht="15" thickTop="1" x14ac:dyDescent="0.3">
      <c r="B6" s="8">
        <v>1</v>
      </c>
      <c r="C6">
        <v>10000</v>
      </c>
      <c r="D6">
        <v>76.78</v>
      </c>
      <c r="E6" s="9">
        <f>D6/C6</f>
        <v>7.6779999999999999E-3</v>
      </c>
    </row>
    <row r="7" spans="2:5" x14ac:dyDescent="0.3">
      <c r="B7" s="8">
        <v>2</v>
      </c>
      <c r="C7">
        <v>10000</v>
      </c>
      <c r="D7">
        <v>76.760000000000005</v>
      </c>
      <c r="E7" s="9">
        <f t="shared" ref="E7:E25" si="0">D7/C7</f>
        <v>7.6760000000000005E-3</v>
      </c>
    </row>
    <row r="8" spans="2:5" x14ac:dyDescent="0.3">
      <c r="B8" s="8">
        <v>3</v>
      </c>
      <c r="C8">
        <v>10000</v>
      </c>
      <c r="D8">
        <v>76.44</v>
      </c>
      <c r="E8" s="9">
        <f t="shared" si="0"/>
        <v>7.6439999999999998E-3</v>
      </c>
    </row>
    <row r="9" spans="2:5" x14ac:dyDescent="0.3">
      <c r="B9" s="8">
        <v>4</v>
      </c>
      <c r="C9">
        <v>10000</v>
      </c>
      <c r="D9">
        <v>76.489999999999995</v>
      </c>
      <c r="E9" s="9">
        <f t="shared" si="0"/>
        <v>7.6489999999999995E-3</v>
      </c>
    </row>
    <row r="10" spans="2:5" x14ac:dyDescent="0.3">
      <c r="B10" s="8">
        <v>5</v>
      </c>
      <c r="C10">
        <v>10000</v>
      </c>
      <c r="D10">
        <v>76.27</v>
      </c>
      <c r="E10" s="9">
        <f t="shared" si="0"/>
        <v>7.6269999999999992E-3</v>
      </c>
    </row>
    <row r="11" spans="2:5" x14ac:dyDescent="0.3">
      <c r="B11" s="8">
        <v>6</v>
      </c>
      <c r="C11">
        <v>10000</v>
      </c>
      <c r="D11">
        <v>76.239999999999995</v>
      </c>
      <c r="E11" s="9">
        <f t="shared" si="0"/>
        <v>7.6239999999999997E-3</v>
      </c>
    </row>
    <row r="12" spans="2:5" x14ac:dyDescent="0.3">
      <c r="B12" s="8">
        <v>7</v>
      </c>
      <c r="C12">
        <v>10000</v>
      </c>
      <c r="D12">
        <v>76.38</v>
      </c>
      <c r="E12" s="9">
        <f t="shared" si="0"/>
        <v>7.6379999999999998E-3</v>
      </c>
    </row>
    <row r="13" spans="2:5" x14ac:dyDescent="0.3">
      <c r="B13" s="8">
        <v>8</v>
      </c>
      <c r="C13">
        <v>10000</v>
      </c>
      <c r="D13">
        <v>76.260000000000005</v>
      </c>
      <c r="E13" s="9">
        <f t="shared" si="0"/>
        <v>7.6260000000000008E-3</v>
      </c>
    </row>
    <row r="14" spans="2:5" x14ac:dyDescent="0.3">
      <c r="B14" s="8">
        <v>9</v>
      </c>
      <c r="C14">
        <v>10000</v>
      </c>
      <c r="D14">
        <v>76.5</v>
      </c>
      <c r="E14" s="9">
        <f t="shared" si="0"/>
        <v>7.6499999999999997E-3</v>
      </c>
    </row>
    <row r="15" spans="2:5" x14ac:dyDescent="0.3">
      <c r="B15" s="8">
        <v>10</v>
      </c>
      <c r="C15">
        <v>10000</v>
      </c>
      <c r="D15">
        <v>75.959999999999994</v>
      </c>
      <c r="E15" s="9">
        <f t="shared" si="0"/>
        <v>7.5959999999999995E-3</v>
      </c>
    </row>
    <row r="16" spans="2:5" x14ac:dyDescent="0.3">
      <c r="B16" s="8">
        <v>11</v>
      </c>
      <c r="C16">
        <v>30000</v>
      </c>
      <c r="D16">
        <v>231.51</v>
      </c>
      <c r="E16" s="9">
        <f t="shared" si="0"/>
        <v>7.7169999999999999E-3</v>
      </c>
    </row>
    <row r="17" spans="2:5" x14ac:dyDescent="0.3">
      <c r="B17" s="8">
        <v>12</v>
      </c>
      <c r="C17">
        <v>30000</v>
      </c>
      <c r="D17">
        <v>230.93</v>
      </c>
      <c r="E17" s="9">
        <f t="shared" si="0"/>
        <v>7.6976666666666669E-3</v>
      </c>
    </row>
    <row r="18" spans="2:5" x14ac:dyDescent="0.3">
      <c r="B18" s="8">
        <v>13</v>
      </c>
      <c r="C18">
        <v>30000</v>
      </c>
      <c r="D18">
        <v>230.6</v>
      </c>
      <c r="E18" s="9">
        <f t="shared" si="0"/>
        <v>7.6866666666666663E-3</v>
      </c>
    </row>
    <row r="19" spans="2:5" x14ac:dyDescent="0.3">
      <c r="B19" s="8">
        <v>14</v>
      </c>
      <c r="C19">
        <v>30000</v>
      </c>
      <c r="D19">
        <v>230.19</v>
      </c>
      <c r="E19" s="9">
        <f t="shared" si="0"/>
        <v>7.6730000000000001E-3</v>
      </c>
    </row>
    <row r="20" spans="2:5" x14ac:dyDescent="0.3">
      <c r="B20" s="8">
        <v>15</v>
      </c>
      <c r="C20">
        <v>30000</v>
      </c>
      <c r="D20">
        <v>229.46</v>
      </c>
      <c r="E20" s="9">
        <f t="shared" si="0"/>
        <v>7.6486666666666673E-3</v>
      </c>
    </row>
    <row r="21" spans="2:5" x14ac:dyDescent="0.3">
      <c r="B21" s="8">
        <v>16</v>
      </c>
      <c r="C21">
        <v>30000</v>
      </c>
      <c r="D21">
        <v>230.05</v>
      </c>
      <c r="E21" s="9">
        <f t="shared" si="0"/>
        <v>7.6683333333333334E-3</v>
      </c>
    </row>
    <row r="22" spans="2:5" x14ac:dyDescent="0.3">
      <c r="B22" s="8">
        <v>17</v>
      </c>
      <c r="C22">
        <v>30000</v>
      </c>
      <c r="D22">
        <v>229.82</v>
      </c>
      <c r="E22" s="9">
        <f t="shared" si="0"/>
        <v>7.6606666666666663E-3</v>
      </c>
    </row>
    <row r="23" spans="2:5" x14ac:dyDescent="0.3">
      <c r="B23" s="8">
        <v>18</v>
      </c>
      <c r="C23">
        <v>30000</v>
      </c>
      <c r="D23">
        <v>229.5</v>
      </c>
      <c r="E23" s="9">
        <f t="shared" si="0"/>
        <v>7.6499999999999997E-3</v>
      </c>
    </row>
    <row r="24" spans="2:5" x14ac:dyDescent="0.3">
      <c r="B24" s="8">
        <v>19</v>
      </c>
      <c r="C24">
        <v>30000</v>
      </c>
      <c r="D24">
        <v>229.06</v>
      </c>
      <c r="E24" s="9">
        <f t="shared" si="0"/>
        <v>7.6353333333333334E-3</v>
      </c>
    </row>
    <row r="25" spans="2:5" x14ac:dyDescent="0.3">
      <c r="B25" s="8">
        <v>20</v>
      </c>
      <c r="C25">
        <v>30000</v>
      </c>
      <c r="D25">
        <v>229.22</v>
      </c>
      <c r="E25" s="9">
        <f t="shared" si="0"/>
        <v>7.6406666666666663E-3</v>
      </c>
    </row>
    <row r="26" spans="2:5" x14ac:dyDescent="0.3">
      <c r="B26" s="8"/>
      <c r="E26" s="9"/>
    </row>
    <row r="27" spans="2:5" x14ac:dyDescent="0.3">
      <c r="B27" s="8"/>
      <c r="E27" s="9"/>
    </row>
    <row r="28" spans="2:5" x14ac:dyDescent="0.3">
      <c r="B28" s="8"/>
      <c r="E28" s="9"/>
    </row>
    <row r="29" spans="2:5" x14ac:dyDescent="0.3">
      <c r="B29" s="8"/>
      <c r="E29" s="9"/>
    </row>
    <row r="30" spans="2:5" x14ac:dyDescent="0.3">
      <c r="B30" s="8"/>
      <c r="E30" s="9"/>
    </row>
    <row r="31" spans="2:5" x14ac:dyDescent="0.3">
      <c r="B31" s="8"/>
      <c r="E31" s="9"/>
    </row>
    <row r="32" spans="2:5" x14ac:dyDescent="0.3">
      <c r="B32" s="8"/>
      <c r="E32" s="9"/>
    </row>
    <row r="33" spans="2:5" x14ac:dyDescent="0.3">
      <c r="B33" s="8"/>
      <c r="E33" s="9"/>
    </row>
    <row r="34" spans="2:5" x14ac:dyDescent="0.3">
      <c r="B34" s="8"/>
      <c r="E34" s="9"/>
    </row>
    <row r="35" spans="2:5" x14ac:dyDescent="0.3">
      <c r="B35" s="8"/>
      <c r="E35" s="9"/>
    </row>
    <row r="36" spans="2:5" x14ac:dyDescent="0.3">
      <c r="B36" s="8"/>
      <c r="E36" s="9"/>
    </row>
    <row r="37" spans="2:5" x14ac:dyDescent="0.3">
      <c r="B37" s="8"/>
      <c r="E37" s="9"/>
    </row>
    <row r="38" spans="2:5" x14ac:dyDescent="0.3">
      <c r="B38" s="8"/>
      <c r="E38" s="9"/>
    </row>
    <row r="39" spans="2:5" x14ac:dyDescent="0.3">
      <c r="B39" s="8"/>
      <c r="E39" s="9"/>
    </row>
    <row r="40" spans="2:5" x14ac:dyDescent="0.3">
      <c r="B40" s="8"/>
      <c r="E40" s="9"/>
    </row>
    <row r="41" spans="2:5" x14ac:dyDescent="0.3">
      <c r="B41" s="8"/>
      <c r="E41" s="9"/>
    </row>
    <row r="42" spans="2:5" x14ac:dyDescent="0.3">
      <c r="B42" s="8"/>
      <c r="E42" s="9"/>
    </row>
    <row r="43" spans="2:5" x14ac:dyDescent="0.3">
      <c r="B43" s="8"/>
      <c r="E43" s="9"/>
    </row>
    <row r="44" spans="2:5" x14ac:dyDescent="0.3">
      <c r="B44" s="8"/>
      <c r="E44" s="9"/>
    </row>
    <row r="45" spans="2:5" x14ac:dyDescent="0.3">
      <c r="B45" s="8"/>
      <c r="E45" s="9"/>
    </row>
    <row r="46" spans="2:5" x14ac:dyDescent="0.3">
      <c r="B46" s="8"/>
      <c r="E46" s="9"/>
    </row>
    <row r="47" spans="2:5" x14ac:dyDescent="0.3">
      <c r="B47" s="8"/>
      <c r="E47" s="9"/>
    </row>
    <row r="48" spans="2:5" x14ac:dyDescent="0.3">
      <c r="B48" s="8"/>
      <c r="E48" s="9"/>
    </row>
    <row r="49" spans="2:5" x14ac:dyDescent="0.3">
      <c r="B49" s="8"/>
      <c r="E49" s="9"/>
    </row>
    <row r="50" spans="2:5" x14ac:dyDescent="0.3">
      <c r="B50" s="8"/>
      <c r="E50" s="9"/>
    </row>
    <row r="51" spans="2:5" x14ac:dyDescent="0.3">
      <c r="B51" s="8"/>
      <c r="E51" s="9"/>
    </row>
    <row r="52" spans="2:5" x14ac:dyDescent="0.3">
      <c r="B52" s="8"/>
      <c r="E52" s="9"/>
    </row>
    <row r="53" spans="2:5" x14ac:dyDescent="0.3">
      <c r="B53" s="8"/>
      <c r="E53" s="9"/>
    </row>
    <row r="54" spans="2:5" x14ac:dyDescent="0.3">
      <c r="B54" s="8"/>
      <c r="E54" s="9"/>
    </row>
    <row r="55" spans="2:5" ht="15" thickBot="1" x14ac:dyDescent="0.35">
      <c r="B55" s="10"/>
      <c r="C55" s="11"/>
      <c r="D55" s="11"/>
      <c r="E55" s="12"/>
    </row>
  </sheetData>
  <mergeCells count="1">
    <mergeCell ref="B4:E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67cb1e9-24b5-43e0-9f5d-14a54474cc90">
      <Terms xmlns="http://schemas.microsoft.com/office/infopath/2007/PartnerControls"/>
    </lcf76f155ced4ddcb4097134ff3c332f>
    <TaxCatchAll xmlns="fbf6f0f6-9634-473c-8838-2f74fc79f71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78F2DA36292A241BB6B602A04ACAAD9" ma:contentTypeVersion="19" ma:contentTypeDescription="Create a new document." ma:contentTypeScope="" ma:versionID="136de5b838caabd290b32a856a7df1df">
  <xsd:schema xmlns:xsd="http://www.w3.org/2001/XMLSchema" xmlns:xs="http://www.w3.org/2001/XMLSchema" xmlns:p="http://schemas.microsoft.com/office/2006/metadata/properties" xmlns:ns2="167cb1e9-24b5-43e0-9f5d-14a54474cc90" xmlns:ns3="fbf6f0f6-9634-473c-8838-2f74fc79f714" targetNamespace="http://schemas.microsoft.com/office/2006/metadata/properties" ma:root="true" ma:fieldsID="9e99fba106a49903a7904155a0576d44" ns2:_="" ns3:_="">
    <xsd:import namespace="167cb1e9-24b5-43e0-9f5d-14a54474cc90"/>
    <xsd:import namespace="fbf6f0f6-9634-473c-8838-2f74fc79f71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2:MediaServiceDateTaken" minOccurs="0"/>
                <xsd:element ref="ns3:SharedWithUsers" minOccurs="0"/>
                <xsd:element ref="ns3:SharedWithDetails" minOccurs="0"/>
                <xsd:element ref="ns2:lcf76f155ced4ddcb4097134ff3c332f" minOccurs="0"/>
                <xsd:element ref="ns3:TaxCatchAll" minOccurs="0"/>
                <xsd:element ref="ns2:MediaServiceLocation" minOccurs="0"/>
                <xsd:element ref="ns2:MediaLengthInSeconds"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7cb1e9-24b5-43e0-9f5d-14a54474cc9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Location" ma:index="22" nillable="true" ma:displayName="Location" ma:internalName="MediaServiceLocatio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bf6f0f6-9634-473c-8838-2f74fc79f714"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45f66235-b96d-4e13-a177-e10a401c611c}" ma:internalName="TaxCatchAll" ma:showField="CatchAllData" ma:web="fbf6f0f6-9634-473c-8838-2f74fc79f71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1F97CB8-96F8-4DA4-8B2B-41C17A429F5F}">
  <ds:schemaRefs>
    <ds:schemaRef ds:uri="http://schemas.microsoft.com/office/2006/metadata/properties"/>
    <ds:schemaRef ds:uri="http://schemas.microsoft.com/office/infopath/2007/PartnerControls"/>
    <ds:schemaRef ds:uri="167cb1e9-24b5-43e0-9f5d-14a54474cc90"/>
    <ds:schemaRef ds:uri="fbf6f0f6-9634-473c-8838-2f74fc79f714"/>
  </ds:schemaRefs>
</ds:datastoreItem>
</file>

<file path=customXml/itemProps2.xml><?xml version="1.0" encoding="utf-8"?>
<ds:datastoreItem xmlns:ds="http://schemas.openxmlformats.org/officeDocument/2006/customXml" ds:itemID="{E85DC58C-0F36-450E-95DA-94AFFC6A91FA}">
  <ds:schemaRefs>
    <ds:schemaRef ds:uri="http://schemas.microsoft.com/sharepoint/v3/contenttype/forms"/>
  </ds:schemaRefs>
</ds:datastoreItem>
</file>

<file path=customXml/itemProps3.xml><?xml version="1.0" encoding="utf-8"?>
<ds:datastoreItem xmlns:ds="http://schemas.openxmlformats.org/officeDocument/2006/customXml" ds:itemID="{5232D459-A4B2-4833-9082-74EE14D1868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25-A</vt:lpstr>
      <vt:lpstr>Read Me</vt:lpstr>
      <vt:lpstr>Pump Calibration Test</vt:lpstr>
      <vt:lpstr>Performance Test</vt:lpstr>
      <vt:lpstr>Example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Deleon,Manny</dc:creator>
  <cp:lastModifiedBy>Howlett,Lauryn</cp:lastModifiedBy>
  <dcterms:created xsi:type="dcterms:W3CDTF">2025-01-10T01:39:14Z</dcterms:created>
  <dcterms:modified xsi:type="dcterms:W3CDTF">2025-04-18T16:40:31Z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0x010100678F2DA36292A241BB6B602A04ACAAD9</vt:lpwstr>
  </property>
  <property fmtid="{D5CDD505-2E9C-101B-9397-08002B2CF9AE}" pid="3" name="MediaServiceImageTags">
    <vt:lpwstr/>
  </property>
</Properties>
</file>