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CN\Year_4\SEM2\CPNP\Repo\Proiect-CPNP\"/>
    </mc:Choice>
  </mc:AlternateContent>
  <xr:revisionPtr revIDLastSave="0" documentId="13_ncr:1_{D68C9643-A3F4-4551-94A8-93F874AFBA34}" xr6:coauthVersionLast="47" xr6:coauthVersionMax="47" xr10:uidLastSave="{00000000-0000-0000-0000-000000000000}"/>
  <bookViews>
    <workbookView xWindow="-108" yWindow="-108" windowWidth="23256" windowHeight="12576" activeTab="5" xr2:uid="{A7CA0D7A-53D0-40E5-91E0-784DA3F57821}"/>
  </bookViews>
  <sheets>
    <sheet name="MDF" sheetId="3" r:id="rId1"/>
    <sheet name="IDF1" sheetId="8" r:id="rId2"/>
    <sheet name="IDF2" sheetId="9" r:id="rId3"/>
    <sheet name="IDF3" sheetId="10" r:id="rId4"/>
    <sheet name="IDF4" sheetId="11" r:id="rId5"/>
    <sheet name="IDF5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1" l="1"/>
  <c r="D39" i="10"/>
  <c r="D39" i="9"/>
  <c r="D29" i="8"/>
  <c r="D36" i="13"/>
  <c r="G34" i="13"/>
  <c r="F34" i="13"/>
  <c r="F29" i="13"/>
  <c r="G28" i="13"/>
  <c r="F28" i="13"/>
  <c r="B28" i="13"/>
  <c r="G37" i="11"/>
  <c r="F37" i="11"/>
  <c r="F32" i="11"/>
  <c r="G31" i="11"/>
  <c r="F31" i="11"/>
  <c r="B31" i="11"/>
  <c r="G37" i="10"/>
  <c r="F37" i="10"/>
  <c r="F32" i="10"/>
  <c r="G31" i="10"/>
  <c r="F31" i="10"/>
  <c r="B31" i="10"/>
  <c r="F28" i="3"/>
  <c r="F22" i="8"/>
  <c r="F31" i="9"/>
  <c r="G37" i="9"/>
  <c r="F37" i="9"/>
  <c r="F32" i="9"/>
  <c r="G31" i="9"/>
  <c r="B31" i="9"/>
  <c r="G27" i="8"/>
  <c r="F27" i="8"/>
  <c r="F23" i="8"/>
  <c r="G22" i="8"/>
  <c r="B22" i="8"/>
  <c r="D36" i="3"/>
  <c r="G34" i="3"/>
  <c r="F34" i="3"/>
  <c r="F29" i="3"/>
  <c r="G28" i="3"/>
  <c r="B28" i="3"/>
</calcChain>
</file>

<file path=xl/sharedStrings.xml><?xml version="1.0" encoding="utf-8"?>
<sst xmlns="http://schemas.openxmlformats.org/spreadsheetml/2006/main" count="476" uniqueCount="54">
  <si>
    <t>Spatiu ocupat in U</t>
  </si>
  <si>
    <t>Denumire/ tip echipament</t>
  </si>
  <si>
    <t>Scurta descriere/ nr porturi</t>
  </si>
  <si>
    <t>Total</t>
  </si>
  <si>
    <t>Organizer orizontal</t>
  </si>
  <si>
    <t xml:space="preserve">Model </t>
  </si>
  <si>
    <t>Patch Pannel UTP</t>
  </si>
  <si>
    <t>Putere electrica necesara W</t>
  </si>
  <si>
    <t>Caldura disipata BTU</t>
  </si>
  <si>
    <t>UPS1</t>
  </si>
  <si>
    <t>UPS2</t>
  </si>
  <si>
    <t>Putere disponibila in UPS</t>
  </si>
  <si>
    <t>Note</t>
  </si>
  <si>
    <t>Firewall</t>
  </si>
  <si>
    <t>Daca nu incape intrun singur Rack se pot pune mai multe in fieacre DF, UPS /uri se pun in fiecare Rack</t>
  </si>
  <si>
    <t>ORG Vert</t>
  </si>
  <si>
    <t>Organizator de cabluri vertical</t>
  </si>
  <si>
    <t>Puterea disponibila in UPS sa fie cu 30% mai mare decat total putere necesar</t>
  </si>
  <si>
    <t>Daca sunt mai multe UPS-uri se distribuie sarcina intre ele</t>
  </si>
  <si>
    <t>Rack sunt de maxim 48 U sau 52 U inaltime</t>
  </si>
  <si>
    <t>Echipamentele de racire se pun in fiecare DF si vor trebuii sa aibe capacitatea de racire cu cca 30% mai mare decat total Caldura dispata</t>
  </si>
  <si>
    <t>Echipamentele de racire, Aer Conditionat de uz industrial nu sunt alimentate din UPS</t>
  </si>
  <si>
    <t>Capacitatea bateriilor/acumultorilor din UPS se determina in asa fel incat sa asigure o functionare de 30 la 60 minute la sarcina medie</t>
  </si>
  <si>
    <t>Se lasa loc liber in Rack cca 10-20% din spatiu pentru dezvoltari ulterioare</t>
  </si>
  <si>
    <t>AC 1</t>
  </si>
  <si>
    <t>AC 2</t>
  </si>
  <si>
    <t>Racire AC</t>
  </si>
  <si>
    <t>Consum  electric AC</t>
  </si>
  <si>
    <t>Controller Wireless</t>
  </si>
  <si>
    <t>50AP/1000useri</t>
  </si>
  <si>
    <t>Switch L2</t>
  </si>
  <si>
    <t>Total porturi UTP din Switchuri intre 70 si 100 % din nr de prize simple care se conecteaza la un DF, functie de strategia aleasa</t>
  </si>
  <si>
    <t>Nr prize disponibil in PP UTP in acest rack</t>
  </si>
  <si>
    <t>Nr prize simple de conectat la acest DF, valoarea se ia din etapa 2</t>
  </si>
  <si>
    <t>Formula se modifica daca utilizati PP cu alt numar de prize, 24, 48 etc.</t>
  </si>
  <si>
    <t xml:space="preserve"> nr de porturi total din Patch Pannel UTP trebuie sa fie mai mare sau egal cu nr de prize simple care se conecteaza la un DF</t>
  </si>
  <si>
    <t>Foia de calcul se replica pentru fiecare DF in parte</t>
  </si>
  <si>
    <t>Valorile din exemple sunt arbitrare si vor trebuii inlocuite cu date din fisa tehnica a echipamentelor alese pentru proiect</t>
  </si>
  <si>
    <t>Cisco C9300X-48HX</t>
  </si>
  <si>
    <t xml:space="preserve">48 port UPOE+, 48x 10G 
(10G/5G/2.5G/1G/100M) </t>
  </si>
  <si>
    <t>NewYork Cables B07Y3TJSB9</t>
  </si>
  <si>
    <t>Cat6a 48 Port 10 GBit/s</t>
  </si>
  <si>
    <t>Ubiquiti Dream machine Special edition</t>
  </si>
  <si>
    <t xml:space="preserve">Palo Alto PA-7080 </t>
  </si>
  <si>
    <t>590Gbps firewall throughput</t>
  </si>
  <si>
    <t xml:space="preserve"> Smart-UPS, 5000VA/4000W, line-interactive</t>
  </si>
  <si>
    <t>APC SUA5000RMI5U</t>
  </si>
  <si>
    <t>Daikin Comfora SB.FTXP35N9/RXP35</t>
  </si>
  <si>
    <t>APC SRT3000RMXLI</t>
  </si>
  <si>
    <t>Smart-UPS On-Line, 3kVA</t>
  </si>
  <si>
    <t>Daikin Nepura Perfera FTXTM30S+RXTM30A</t>
  </si>
  <si>
    <t>Patch Panel FO</t>
  </si>
  <si>
    <t>FHU 96 Fibers OS2 Single Mode</t>
  </si>
  <si>
    <t>48 x LC UPC Duplex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</si>
</sst>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0" fillId="4" borderId="1" xfId="0" applyFill="1" applyBorder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0" borderId="21" xfId="0" applyBorder="1"/>
    <xf numFmtId="0" fontId="3" fillId="7" borderId="11" xfId="0" applyFont="1" applyFill="1" applyBorder="1"/>
    <xf numFmtId="0" fontId="3" fillId="7" borderId="12" xfId="0" applyFont="1" applyFill="1" applyBorder="1"/>
    <xf numFmtId="0" fontId="0" fillId="8" borderId="0" xfId="0" applyFill="1"/>
    <xf numFmtId="0" fontId="1" fillId="0" borderId="0" xfId="0" applyFont="1"/>
    <xf numFmtId="0" fontId="0" fillId="8" borderId="0" xfId="0" applyFill="1" applyAlignment="1">
      <alignment wrapText="1"/>
    </xf>
    <xf numFmtId="0" fontId="0" fillId="8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23" xfId="0" applyBorder="1"/>
    <xf numFmtId="0" fontId="0" fillId="0" borderId="1" xfId="0" applyBorder="1" applyAlignment="1">
      <alignment wrapText="1"/>
    </xf>
    <xf numFmtId="0" fontId="0" fillId="0" borderId="22" xfId="0" applyBorder="1"/>
    <xf numFmtId="0" fontId="0" fillId="0" borderId="24" xfId="0" applyBorder="1"/>
    <xf numFmtId="0" fontId="0" fillId="0" borderId="0" xfId="0" applyAlignment="1">
      <alignment wrapText="1"/>
    </xf>
    <xf numFmtId="0" fontId="3" fillId="7" borderId="24" xfId="0" applyFont="1" applyFill="1" applyBorder="1"/>
    <xf numFmtId="0" fontId="0" fillId="0" borderId="25" xfId="0" applyBorder="1"/>
    <xf numFmtId="0" fontId="0" fillId="0" borderId="13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7270-A5B3-4391-AFAC-44F660C9B196}">
  <dimension ref="A1:H66"/>
  <sheetViews>
    <sheetView zoomScale="85" zoomScaleNormal="85" workbookViewId="0">
      <selection activeCell="B2" sqref="B2:G3"/>
    </sheetView>
  </sheetViews>
  <sheetFormatPr defaultRowHeight="14.4" x14ac:dyDescent="0.3"/>
  <cols>
    <col min="2" max="2" width="15.88671875" bestFit="1" customWidth="1"/>
    <col min="3" max="3" width="24.33203125" bestFit="1" customWidth="1"/>
    <col min="4" max="4" width="22.5546875" customWidth="1"/>
    <col min="5" max="5" width="23.5546875" customWidth="1"/>
    <col min="6" max="6" width="23.109375" customWidth="1"/>
    <col min="7" max="7" width="20.109375" customWidth="1"/>
  </cols>
  <sheetData>
    <row r="1" spans="1:8" ht="15" thickBot="1" x14ac:dyDescent="0.35">
      <c r="A1" s="10" t="s">
        <v>15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7</v>
      </c>
      <c r="G1" s="4" t="s">
        <v>8</v>
      </c>
      <c r="H1" s="10" t="s">
        <v>15</v>
      </c>
    </row>
    <row r="2" spans="1:8" ht="15" thickBot="1" x14ac:dyDescent="0.35">
      <c r="A2" s="38" t="s">
        <v>16</v>
      </c>
      <c r="B2" s="9">
        <v>1</v>
      </c>
      <c r="C2" t="s">
        <v>51</v>
      </c>
      <c r="D2" s="12" t="s">
        <v>52</v>
      </c>
      <c r="E2" s="1" t="s">
        <v>53</v>
      </c>
      <c r="F2" s="1">
        <v>0</v>
      </c>
      <c r="G2" s="5">
        <v>0</v>
      </c>
      <c r="H2" s="38" t="s">
        <v>16</v>
      </c>
    </row>
    <row r="3" spans="1:8" ht="16.2" thickBot="1" x14ac:dyDescent="0.35">
      <c r="A3" s="39"/>
      <c r="B3" s="9">
        <v>1</v>
      </c>
      <c r="C3" s="23" t="s">
        <v>4</v>
      </c>
      <c r="D3" s="11"/>
      <c r="E3" s="1"/>
      <c r="F3" s="1"/>
      <c r="G3" s="5"/>
      <c r="H3" s="39"/>
    </row>
    <row r="4" spans="1:8" ht="29.4" thickBot="1" x14ac:dyDescent="0.35">
      <c r="A4" s="39"/>
      <c r="B4" s="9">
        <v>1</v>
      </c>
      <c r="C4" s="23" t="s">
        <v>30</v>
      </c>
      <c r="D4" s="9" t="s">
        <v>38</v>
      </c>
      <c r="E4" s="32" t="s">
        <v>39</v>
      </c>
      <c r="F4" s="1">
        <v>672</v>
      </c>
      <c r="G4" s="5">
        <v>2290</v>
      </c>
      <c r="H4" s="39"/>
    </row>
    <row r="5" spans="1:8" ht="15.6" x14ac:dyDescent="0.3">
      <c r="A5" s="39"/>
      <c r="B5" s="9">
        <v>1</v>
      </c>
      <c r="C5" s="23" t="s">
        <v>4</v>
      </c>
      <c r="D5" s="9"/>
      <c r="F5" s="1"/>
      <c r="G5" s="5"/>
      <c r="H5" s="39"/>
    </row>
    <row r="6" spans="1:8" ht="16.2" thickBot="1" x14ac:dyDescent="0.35">
      <c r="A6" s="39"/>
      <c r="B6" s="9">
        <v>1</v>
      </c>
      <c r="C6" s="24" t="s">
        <v>6</v>
      </c>
      <c r="D6" s="9" t="s">
        <v>40</v>
      </c>
      <c r="E6" s="1" t="s">
        <v>41</v>
      </c>
      <c r="F6" s="1">
        <v>0</v>
      </c>
      <c r="G6" s="5">
        <v>0</v>
      </c>
      <c r="H6" s="39"/>
    </row>
    <row r="7" spans="1:8" ht="15" thickBot="1" x14ac:dyDescent="0.35">
      <c r="A7" s="39"/>
      <c r="B7" s="9">
        <v>1</v>
      </c>
      <c r="C7" s="33"/>
      <c r="D7" s="1"/>
      <c r="E7" s="1"/>
      <c r="F7" s="1"/>
      <c r="G7" s="5"/>
      <c r="H7" s="39"/>
    </row>
    <row r="8" spans="1:8" ht="29.4" thickBot="1" x14ac:dyDescent="0.35">
      <c r="A8" s="39"/>
      <c r="B8" s="9">
        <v>1</v>
      </c>
      <c r="C8" s="23" t="s">
        <v>30</v>
      </c>
      <c r="D8" s="9" t="s">
        <v>38</v>
      </c>
      <c r="E8" s="32" t="s">
        <v>39</v>
      </c>
      <c r="F8" s="1">
        <v>672</v>
      </c>
      <c r="G8" s="5">
        <v>2290</v>
      </c>
      <c r="H8" s="39"/>
    </row>
    <row r="9" spans="1:8" ht="15.6" x14ac:dyDescent="0.3">
      <c r="A9" s="39"/>
      <c r="B9" s="22">
        <v>1</v>
      </c>
      <c r="C9" s="23" t="s">
        <v>4</v>
      </c>
      <c r="D9" s="9"/>
      <c r="F9" s="1"/>
      <c r="G9" s="5"/>
      <c r="H9" s="39"/>
    </row>
    <row r="10" spans="1:8" ht="16.2" thickBot="1" x14ac:dyDescent="0.35">
      <c r="A10" s="39"/>
      <c r="B10" s="22">
        <v>1</v>
      </c>
      <c r="C10" s="24" t="s">
        <v>6</v>
      </c>
      <c r="D10" s="9" t="s">
        <v>40</v>
      </c>
      <c r="E10" s="1" t="s">
        <v>41</v>
      </c>
      <c r="F10" s="1">
        <v>0</v>
      </c>
      <c r="G10" s="5">
        <v>0</v>
      </c>
      <c r="H10" s="39"/>
    </row>
    <row r="11" spans="1:8" ht="15" thickBot="1" x14ac:dyDescent="0.35">
      <c r="A11" s="39"/>
      <c r="B11" s="22">
        <v>1</v>
      </c>
      <c r="C11" s="12"/>
      <c r="D11" s="1"/>
      <c r="E11" s="1"/>
      <c r="F11" s="1"/>
      <c r="G11" s="5"/>
      <c r="H11" s="39"/>
    </row>
    <row r="12" spans="1:8" ht="29.4" thickBot="1" x14ac:dyDescent="0.35">
      <c r="A12" s="39"/>
      <c r="B12" s="9">
        <v>1</v>
      </c>
      <c r="C12" s="23" t="s">
        <v>30</v>
      </c>
      <c r="D12" s="9" t="s">
        <v>38</v>
      </c>
      <c r="E12" s="32" t="s">
        <v>39</v>
      </c>
      <c r="F12" s="1">
        <v>672</v>
      </c>
      <c r="G12" s="5">
        <v>2290</v>
      </c>
      <c r="H12" s="39"/>
    </row>
    <row r="13" spans="1:8" ht="15.6" x14ac:dyDescent="0.3">
      <c r="A13" s="39"/>
      <c r="B13" s="9">
        <v>1</v>
      </c>
      <c r="C13" s="23" t="s">
        <v>4</v>
      </c>
      <c r="D13" s="9"/>
      <c r="F13" s="1"/>
      <c r="G13" s="5"/>
      <c r="H13" s="39"/>
    </row>
    <row r="14" spans="1:8" ht="16.2" thickBot="1" x14ac:dyDescent="0.35">
      <c r="A14" s="39"/>
      <c r="B14" s="9">
        <v>1</v>
      </c>
      <c r="C14" s="24" t="s">
        <v>6</v>
      </c>
      <c r="D14" s="9" t="s">
        <v>40</v>
      </c>
      <c r="E14" s="1" t="s">
        <v>41</v>
      </c>
      <c r="F14" s="1">
        <v>0</v>
      </c>
      <c r="G14" s="5">
        <v>0</v>
      </c>
      <c r="H14" s="39"/>
    </row>
    <row r="15" spans="1:8" ht="15" thickBot="1" x14ac:dyDescent="0.35">
      <c r="A15" s="39"/>
      <c r="B15" s="9">
        <v>1</v>
      </c>
      <c r="C15" s="31"/>
      <c r="D15" s="9"/>
      <c r="E15" s="1"/>
      <c r="F15" s="1"/>
      <c r="G15" s="5"/>
      <c r="H15" s="39"/>
    </row>
    <row r="16" spans="1:8" ht="29.4" thickBot="1" x14ac:dyDescent="0.35">
      <c r="A16" s="39"/>
      <c r="B16" s="9">
        <v>1</v>
      </c>
      <c r="C16" s="23" t="s">
        <v>30</v>
      </c>
      <c r="D16" s="9" t="s">
        <v>38</v>
      </c>
      <c r="E16" s="32" t="s">
        <v>39</v>
      </c>
      <c r="F16" s="1">
        <v>672</v>
      </c>
      <c r="G16" s="5">
        <v>2290</v>
      </c>
      <c r="H16" s="39"/>
    </row>
    <row r="17" spans="1:8" ht="16.2" thickBot="1" x14ac:dyDescent="0.35">
      <c r="A17" s="39"/>
      <c r="B17" s="34"/>
      <c r="C17" s="23"/>
      <c r="D17" s="9"/>
      <c r="E17" s="35"/>
      <c r="F17" s="1"/>
      <c r="G17" s="5"/>
      <c r="H17" s="39"/>
    </row>
    <row r="18" spans="1:8" ht="15.6" x14ac:dyDescent="0.3">
      <c r="A18" s="39"/>
      <c r="B18" s="34"/>
      <c r="C18" s="23" t="s">
        <v>4</v>
      </c>
      <c r="D18" s="9"/>
      <c r="F18" s="1"/>
      <c r="G18" s="5"/>
      <c r="H18" s="39"/>
    </row>
    <row r="19" spans="1:8" ht="16.2" thickBot="1" x14ac:dyDescent="0.35">
      <c r="A19" s="39"/>
      <c r="B19" s="34"/>
      <c r="C19" s="24" t="s">
        <v>6</v>
      </c>
      <c r="D19" s="9" t="s">
        <v>40</v>
      </c>
      <c r="E19" s="1" t="s">
        <v>41</v>
      </c>
      <c r="F19" s="1">
        <v>0</v>
      </c>
      <c r="G19" s="5">
        <v>0</v>
      </c>
      <c r="H19" s="39"/>
    </row>
    <row r="20" spans="1:8" ht="15.6" x14ac:dyDescent="0.3">
      <c r="A20" s="39"/>
      <c r="B20" s="34"/>
      <c r="C20" s="23"/>
      <c r="D20" s="9"/>
      <c r="E20" s="35"/>
      <c r="F20" s="1"/>
      <c r="G20" s="5"/>
      <c r="H20" s="39"/>
    </row>
    <row r="21" spans="1:8" x14ac:dyDescent="0.3">
      <c r="A21" s="39"/>
      <c r="B21" s="34"/>
      <c r="C21" s="1" t="s">
        <v>28</v>
      </c>
      <c r="D21" t="s">
        <v>42</v>
      </c>
      <c r="E21" s="1"/>
      <c r="F21" s="1">
        <v>50</v>
      </c>
      <c r="G21" s="5">
        <v>170</v>
      </c>
      <c r="H21" s="39"/>
    </row>
    <row r="22" spans="1:8" x14ac:dyDescent="0.3">
      <c r="A22" s="39"/>
      <c r="B22" s="34"/>
      <c r="C22" s="1"/>
      <c r="D22" s="1"/>
      <c r="E22" s="1"/>
      <c r="F22" s="1"/>
      <c r="G22" s="5"/>
      <c r="H22" s="39"/>
    </row>
    <row r="23" spans="1:8" x14ac:dyDescent="0.3">
      <c r="A23" s="39"/>
      <c r="B23" s="34"/>
      <c r="C23" s="1" t="s">
        <v>13</v>
      </c>
      <c r="D23" s="1" t="s">
        <v>43</v>
      </c>
      <c r="E23" s="1" t="s">
        <v>44</v>
      </c>
      <c r="F23" s="1">
        <v>2500</v>
      </c>
      <c r="G23" s="5">
        <v>8530</v>
      </c>
      <c r="H23" s="39"/>
    </row>
    <row r="24" spans="1:8" x14ac:dyDescent="0.3">
      <c r="A24" s="39"/>
      <c r="B24" s="34">
        <v>5</v>
      </c>
      <c r="C24" s="1" t="s">
        <v>9</v>
      </c>
      <c r="D24" s="1" t="s">
        <v>46</v>
      </c>
      <c r="E24" s="1" t="s">
        <v>45</v>
      </c>
      <c r="F24" s="17">
        <v>4000</v>
      </c>
      <c r="G24" s="5">
        <v>430</v>
      </c>
      <c r="H24" s="39"/>
    </row>
    <row r="25" spans="1:8" x14ac:dyDescent="0.3">
      <c r="A25" s="39"/>
      <c r="B25" s="34">
        <v>5</v>
      </c>
      <c r="C25" s="1" t="s">
        <v>10</v>
      </c>
      <c r="D25" s="1" t="s">
        <v>46</v>
      </c>
      <c r="E25" s="1" t="s">
        <v>45</v>
      </c>
      <c r="F25" s="17">
        <v>4000</v>
      </c>
      <c r="G25" s="5">
        <v>430</v>
      </c>
      <c r="H25" s="39"/>
    </row>
    <row r="26" spans="1:8" x14ac:dyDescent="0.3">
      <c r="A26" s="39"/>
      <c r="B26" s="9"/>
      <c r="C26" s="1"/>
      <c r="D26" s="1"/>
      <c r="E26" s="1"/>
      <c r="F26" s="1"/>
      <c r="G26" s="5"/>
      <c r="H26" s="39"/>
    </row>
    <row r="27" spans="1:8" ht="15" thickBot="1" x14ac:dyDescent="0.35">
      <c r="A27" s="39"/>
      <c r="B27" s="9"/>
      <c r="C27" s="12"/>
      <c r="D27" s="12"/>
      <c r="E27" s="12"/>
      <c r="F27" s="12"/>
      <c r="G27" s="13"/>
      <c r="H27" s="39"/>
    </row>
    <row r="28" spans="1:8" ht="15" thickBot="1" x14ac:dyDescent="0.35">
      <c r="A28" s="39"/>
      <c r="B28" s="15">
        <f>SUM(B2:B27)</f>
        <v>25</v>
      </c>
      <c r="C28" s="15"/>
      <c r="D28" s="15"/>
      <c r="E28" s="15"/>
      <c r="F28" s="15">
        <f>SUM(F2:F23)</f>
        <v>5238</v>
      </c>
      <c r="G28" s="15">
        <f>SUM(G2:G27)</f>
        <v>18720</v>
      </c>
      <c r="H28" s="39"/>
    </row>
    <row r="29" spans="1:8" x14ac:dyDescent="0.3">
      <c r="A29" s="39"/>
      <c r="E29" s="18" t="s">
        <v>11</v>
      </c>
      <c r="F29" s="18">
        <f>F24+F25</f>
        <v>8000</v>
      </c>
      <c r="H29" s="39"/>
    </row>
    <row r="30" spans="1:8" ht="15" thickBot="1" x14ac:dyDescent="0.35">
      <c r="A30" s="39"/>
      <c r="F30" t="s">
        <v>27</v>
      </c>
      <c r="G30" t="s">
        <v>26</v>
      </c>
      <c r="H30" s="39"/>
    </row>
    <row r="31" spans="1:8" x14ac:dyDescent="0.3">
      <c r="A31" s="39"/>
      <c r="C31" s="2" t="s">
        <v>24</v>
      </c>
      <c r="D31" s="3" t="s">
        <v>47</v>
      </c>
      <c r="E31" s="3"/>
      <c r="F31" s="3">
        <v>4000</v>
      </c>
      <c r="G31" s="4">
        <v>12000</v>
      </c>
      <c r="H31" s="39"/>
    </row>
    <row r="32" spans="1:8" ht="15" thickBot="1" x14ac:dyDescent="0.35">
      <c r="A32" s="39"/>
      <c r="C32" s="6" t="s">
        <v>25</v>
      </c>
      <c r="D32" s="7" t="s">
        <v>47</v>
      </c>
      <c r="E32" s="7"/>
      <c r="F32" s="7">
        <v>4000</v>
      </c>
      <c r="G32" s="8">
        <v>12000</v>
      </c>
      <c r="H32" s="39"/>
    </row>
    <row r="33" spans="1:8" x14ac:dyDescent="0.3">
      <c r="A33" s="39"/>
      <c r="H33" s="39"/>
    </row>
    <row r="34" spans="1:8" x14ac:dyDescent="0.3">
      <c r="A34" s="39"/>
      <c r="E34" s="19" t="s">
        <v>3</v>
      </c>
      <c r="F34" s="19">
        <f>SUM(F31:F32)</f>
        <v>8000</v>
      </c>
      <c r="G34" s="19">
        <f>SUM(G31:G32)</f>
        <v>24000</v>
      </c>
      <c r="H34" s="39"/>
    </row>
    <row r="35" spans="1:8" ht="43.2" x14ac:dyDescent="0.3">
      <c r="A35" s="39"/>
      <c r="C35" s="28" t="s">
        <v>33</v>
      </c>
      <c r="D35" s="25">
        <v>190</v>
      </c>
      <c r="E35" s="26"/>
      <c r="F35" s="26"/>
      <c r="G35" s="26"/>
      <c r="H35" s="39"/>
    </row>
    <row r="36" spans="1:8" ht="43.2" x14ac:dyDescent="0.3">
      <c r="A36" s="39"/>
      <c r="C36" s="27" t="s">
        <v>32</v>
      </c>
      <c r="D36" s="29">
        <f>COUNTIF(C1:C28,"Patch Pannel UTP")*24</f>
        <v>96</v>
      </c>
      <c r="E36" s="30" t="s">
        <v>34</v>
      </c>
      <c r="F36" s="26"/>
      <c r="G36" s="26"/>
      <c r="H36" s="39"/>
    </row>
    <row r="37" spans="1:8" x14ac:dyDescent="0.3">
      <c r="A37" s="39"/>
      <c r="E37" s="26"/>
      <c r="F37" s="26"/>
      <c r="G37" s="26"/>
      <c r="H37" s="39"/>
    </row>
    <row r="38" spans="1:8" x14ac:dyDescent="0.3">
      <c r="A38" s="39"/>
      <c r="B38" t="s">
        <v>23</v>
      </c>
      <c r="H38" s="39"/>
    </row>
    <row r="39" spans="1:8" x14ac:dyDescent="0.3">
      <c r="A39" s="39"/>
      <c r="B39" t="s">
        <v>14</v>
      </c>
      <c r="H39" s="39"/>
    </row>
    <row r="40" spans="1:8" x14ac:dyDescent="0.3">
      <c r="A40" s="39"/>
      <c r="B40" t="s">
        <v>19</v>
      </c>
      <c r="H40" s="39"/>
    </row>
    <row r="41" spans="1:8" x14ac:dyDescent="0.3">
      <c r="A41" s="39"/>
      <c r="B41" s="17" t="s">
        <v>17</v>
      </c>
      <c r="C41" s="17"/>
      <c r="D41" s="17"/>
      <c r="E41" s="17"/>
      <c r="F41" s="17"/>
      <c r="G41" s="17"/>
      <c r="H41" s="39"/>
    </row>
    <row r="42" spans="1:8" x14ac:dyDescent="0.3">
      <c r="A42" s="39"/>
      <c r="B42" t="s">
        <v>18</v>
      </c>
      <c r="H42" s="39"/>
    </row>
    <row r="43" spans="1:8" x14ac:dyDescent="0.3">
      <c r="A43" s="39"/>
      <c r="B43" t="s">
        <v>22</v>
      </c>
      <c r="H43" s="39"/>
    </row>
    <row r="44" spans="1:8" x14ac:dyDescent="0.3">
      <c r="A44" s="39"/>
      <c r="B44" s="25" t="s">
        <v>31</v>
      </c>
      <c r="C44" s="25"/>
      <c r="D44" s="25"/>
      <c r="E44" s="25"/>
      <c r="F44" s="25"/>
      <c r="G44" s="25"/>
      <c r="H44" s="39"/>
    </row>
    <row r="45" spans="1:8" x14ac:dyDescent="0.3">
      <c r="A45" s="39"/>
      <c r="B45" s="25" t="s">
        <v>35</v>
      </c>
      <c r="C45" s="25"/>
      <c r="D45" s="25"/>
      <c r="E45" s="25"/>
      <c r="F45" s="25"/>
      <c r="G45" s="25"/>
      <c r="H45" s="39"/>
    </row>
    <row r="46" spans="1:8" x14ac:dyDescent="0.3">
      <c r="A46" s="39"/>
      <c r="B46" s="20" t="s">
        <v>20</v>
      </c>
      <c r="C46" s="20"/>
      <c r="D46" s="20"/>
      <c r="E46" s="20"/>
      <c r="F46" s="20"/>
      <c r="G46" s="20"/>
      <c r="H46" s="39"/>
    </row>
    <row r="47" spans="1:8" x14ac:dyDescent="0.3">
      <c r="A47" s="39"/>
      <c r="B47" t="s">
        <v>21</v>
      </c>
      <c r="H47" s="39"/>
    </row>
    <row r="48" spans="1:8" x14ac:dyDescent="0.3">
      <c r="A48" s="39"/>
      <c r="B48" t="s">
        <v>36</v>
      </c>
      <c r="H48" s="39"/>
    </row>
    <row r="49" spans="1:8" ht="18" x14ac:dyDescent="0.35">
      <c r="A49" s="39"/>
      <c r="B49" s="21" t="s">
        <v>37</v>
      </c>
      <c r="C49" s="21"/>
      <c r="D49" s="21"/>
      <c r="E49" s="21"/>
      <c r="F49" s="21"/>
      <c r="G49" s="21"/>
      <c r="H49" s="39"/>
    </row>
    <row r="50" spans="1:8" x14ac:dyDescent="0.3">
      <c r="A50" s="39"/>
      <c r="H50" s="39"/>
    </row>
    <row r="51" spans="1:8" x14ac:dyDescent="0.3">
      <c r="A51" s="39"/>
      <c r="H51" s="39"/>
    </row>
    <row r="52" spans="1:8" x14ac:dyDescent="0.3">
      <c r="A52" s="39"/>
      <c r="H52" s="39"/>
    </row>
    <row r="53" spans="1:8" x14ac:dyDescent="0.3">
      <c r="A53" s="39"/>
      <c r="H53" s="39"/>
    </row>
    <row r="54" spans="1:8" x14ac:dyDescent="0.3">
      <c r="A54" s="39"/>
      <c r="H54" s="39"/>
    </row>
    <row r="55" spans="1:8" ht="15" thickBot="1" x14ac:dyDescent="0.35">
      <c r="A55" s="39"/>
      <c r="H55" s="39"/>
    </row>
    <row r="56" spans="1:8" ht="15" thickBot="1" x14ac:dyDescent="0.35">
      <c r="A56" s="14" t="s">
        <v>3</v>
      </c>
      <c r="H56" s="16"/>
    </row>
    <row r="63" spans="1:8" ht="43.2" customHeight="1" x14ac:dyDescent="0.3"/>
    <row r="64" spans="1:8" ht="49.2" customHeight="1" x14ac:dyDescent="0.3"/>
    <row r="66" spans="1:1" x14ac:dyDescent="0.3">
      <c r="A66" t="s">
        <v>12</v>
      </c>
    </row>
  </sheetData>
  <mergeCells count="2">
    <mergeCell ref="A2:A55"/>
    <mergeCell ref="H2:H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7D98-6313-4011-9B93-352FB010D8DA}">
  <dimension ref="A1:H65"/>
  <sheetViews>
    <sheetView topLeftCell="A12" zoomScale="85" zoomScaleNormal="85" workbookViewId="0">
      <selection activeCell="D30" sqref="D30"/>
    </sheetView>
  </sheetViews>
  <sheetFormatPr defaultRowHeight="14.4" x14ac:dyDescent="0.3"/>
  <cols>
    <col min="2" max="2" width="15.88671875" bestFit="1" customWidth="1"/>
    <col min="3" max="3" width="24.33203125" bestFit="1" customWidth="1"/>
    <col min="4" max="4" width="22.5546875" customWidth="1"/>
    <col min="5" max="5" width="23.5546875" customWidth="1"/>
    <col min="6" max="6" width="23.109375" customWidth="1"/>
    <col min="7" max="7" width="20.109375" customWidth="1"/>
  </cols>
  <sheetData>
    <row r="1" spans="1:8" ht="15" thickBot="1" x14ac:dyDescent="0.35">
      <c r="A1" s="10" t="s">
        <v>15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7</v>
      </c>
      <c r="G1" s="4" t="s">
        <v>8</v>
      </c>
      <c r="H1" s="10" t="s">
        <v>15</v>
      </c>
    </row>
    <row r="2" spans="1:8" ht="15" thickBot="1" x14ac:dyDescent="0.35">
      <c r="A2" s="37"/>
      <c r="B2" s="9">
        <v>1</v>
      </c>
      <c r="C2" t="s">
        <v>51</v>
      </c>
      <c r="D2" s="12" t="s">
        <v>52</v>
      </c>
      <c r="E2" s="1" t="s">
        <v>53</v>
      </c>
      <c r="F2" s="1">
        <v>0</v>
      </c>
      <c r="G2" s="5">
        <v>0</v>
      </c>
      <c r="H2" s="37"/>
    </row>
    <row r="3" spans="1:8" ht="16.2" thickBot="1" x14ac:dyDescent="0.35">
      <c r="A3" s="38" t="s">
        <v>16</v>
      </c>
      <c r="B3" s="9">
        <v>1</v>
      </c>
      <c r="C3" s="23" t="s">
        <v>4</v>
      </c>
      <c r="D3" s="11"/>
      <c r="E3" s="1"/>
      <c r="F3" s="1"/>
      <c r="G3" s="5"/>
      <c r="H3" s="38" t="s">
        <v>16</v>
      </c>
    </row>
    <row r="4" spans="1:8" ht="29.4" thickBot="1" x14ac:dyDescent="0.35">
      <c r="A4" s="39"/>
      <c r="B4" s="9">
        <v>1</v>
      </c>
      <c r="C4" s="23" t="s">
        <v>30</v>
      </c>
      <c r="D4" s="9" t="s">
        <v>38</v>
      </c>
      <c r="E4" s="32" t="s">
        <v>39</v>
      </c>
      <c r="F4" s="1">
        <v>672</v>
      </c>
      <c r="G4" s="5">
        <v>2290</v>
      </c>
      <c r="H4" s="39"/>
    </row>
    <row r="5" spans="1:8" ht="15.6" x14ac:dyDescent="0.3">
      <c r="A5" s="39"/>
      <c r="B5" s="9">
        <v>1</v>
      </c>
      <c r="C5" s="23" t="s">
        <v>4</v>
      </c>
      <c r="D5" s="9"/>
      <c r="F5" s="1"/>
      <c r="G5" s="5"/>
      <c r="H5" s="39"/>
    </row>
    <row r="6" spans="1:8" ht="16.2" thickBot="1" x14ac:dyDescent="0.35">
      <c r="A6" s="39"/>
      <c r="B6" s="9">
        <v>1</v>
      </c>
      <c r="C6" s="24" t="s">
        <v>6</v>
      </c>
      <c r="D6" s="9" t="s">
        <v>40</v>
      </c>
      <c r="E6" s="1" t="s">
        <v>41</v>
      </c>
      <c r="F6" s="1">
        <v>0</v>
      </c>
      <c r="G6" s="5">
        <v>0</v>
      </c>
      <c r="H6" s="39"/>
    </row>
    <row r="7" spans="1:8" ht="15" thickBot="1" x14ac:dyDescent="0.35">
      <c r="A7" s="39"/>
      <c r="B7" s="9">
        <v>1</v>
      </c>
      <c r="C7" s="33"/>
      <c r="D7" s="1"/>
      <c r="E7" s="1"/>
      <c r="F7" s="1"/>
      <c r="G7" s="5"/>
      <c r="H7" s="39"/>
    </row>
    <row r="8" spans="1:8" ht="29.4" thickBot="1" x14ac:dyDescent="0.35">
      <c r="A8" s="39"/>
      <c r="B8" s="9">
        <v>1</v>
      </c>
      <c r="C8" s="23" t="s">
        <v>30</v>
      </c>
      <c r="D8" s="9" t="s">
        <v>38</v>
      </c>
      <c r="E8" s="32" t="s">
        <v>39</v>
      </c>
      <c r="F8" s="1">
        <v>672</v>
      </c>
      <c r="G8" s="5">
        <v>2290</v>
      </c>
      <c r="H8" s="39"/>
    </row>
    <row r="9" spans="1:8" ht="15.6" x14ac:dyDescent="0.3">
      <c r="A9" s="39"/>
      <c r="B9" s="22">
        <v>1</v>
      </c>
      <c r="C9" s="23" t="s">
        <v>4</v>
      </c>
      <c r="D9" s="9"/>
      <c r="F9" s="1"/>
      <c r="G9" s="5"/>
      <c r="H9" s="39"/>
    </row>
    <row r="10" spans="1:8" ht="16.2" thickBot="1" x14ac:dyDescent="0.35">
      <c r="A10" s="39"/>
      <c r="B10" s="22">
        <v>1</v>
      </c>
      <c r="C10" s="24" t="s">
        <v>6</v>
      </c>
      <c r="D10" s="9" t="s">
        <v>40</v>
      </c>
      <c r="E10" s="1" t="s">
        <v>41</v>
      </c>
      <c r="F10" s="1">
        <v>0</v>
      </c>
      <c r="G10" s="5">
        <v>0</v>
      </c>
      <c r="H10" s="39"/>
    </row>
    <row r="11" spans="1:8" ht="15" thickBot="1" x14ac:dyDescent="0.35">
      <c r="A11" s="39"/>
      <c r="B11" s="22">
        <v>1</v>
      </c>
      <c r="C11" s="12"/>
      <c r="D11" s="1"/>
      <c r="E11" s="1"/>
      <c r="F11" s="1"/>
      <c r="G11" s="5"/>
      <c r="H11" s="39"/>
    </row>
    <row r="12" spans="1:8" ht="29.4" thickBot="1" x14ac:dyDescent="0.35">
      <c r="A12" s="39"/>
      <c r="B12" s="9">
        <v>1</v>
      </c>
      <c r="C12" s="23" t="s">
        <v>30</v>
      </c>
      <c r="D12" s="9" t="s">
        <v>38</v>
      </c>
      <c r="E12" s="32" t="s">
        <v>39</v>
      </c>
      <c r="F12" s="1">
        <v>672</v>
      </c>
      <c r="G12" s="5">
        <v>2290</v>
      </c>
      <c r="H12" s="39"/>
    </row>
    <row r="13" spans="1:8" ht="15.6" x14ac:dyDescent="0.3">
      <c r="A13" s="39"/>
      <c r="B13" s="9">
        <v>1</v>
      </c>
      <c r="C13" s="23" t="s">
        <v>4</v>
      </c>
      <c r="D13" s="9"/>
      <c r="F13" s="1"/>
      <c r="G13" s="5"/>
      <c r="H13" s="39"/>
    </row>
    <row r="14" spans="1:8" ht="16.2" thickBot="1" x14ac:dyDescent="0.35">
      <c r="A14" s="39"/>
      <c r="B14" s="9">
        <v>1</v>
      </c>
      <c r="C14" s="24" t="s">
        <v>6</v>
      </c>
      <c r="D14" s="9" t="s">
        <v>40</v>
      </c>
      <c r="E14" s="1" t="s">
        <v>41</v>
      </c>
      <c r="F14" s="1">
        <v>0</v>
      </c>
      <c r="G14" s="5">
        <v>0</v>
      </c>
      <c r="H14" s="39"/>
    </row>
    <row r="15" spans="1:8" x14ac:dyDescent="0.3">
      <c r="A15" s="39"/>
      <c r="B15" s="9"/>
      <c r="C15" s="31"/>
      <c r="D15" s="9"/>
      <c r="E15" s="1"/>
      <c r="F15" s="1"/>
      <c r="G15" s="5"/>
      <c r="H15" s="39"/>
    </row>
    <row r="16" spans="1:8" x14ac:dyDescent="0.3">
      <c r="A16" s="39"/>
      <c r="B16" s="34"/>
      <c r="C16" s="1" t="s">
        <v>28</v>
      </c>
      <c r="D16" t="s">
        <v>42</v>
      </c>
      <c r="E16" s="1" t="s">
        <v>29</v>
      </c>
      <c r="F16" s="1">
        <v>50</v>
      </c>
      <c r="G16" s="5">
        <v>170</v>
      </c>
      <c r="H16" s="39"/>
    </row>
    <row r="17" spans="1:8" x14ac:dyDescent="0.3">
      <c r="A17" s="39"/>
      <c r="B17" s="34"/>
      <c r="C17" s="1"/>
      <c r="D17" s="1"/>
      <c r="E17" s="1"/>
      <c r="F17" s="1"/>
      <c r="G17" s="5"/>
      <c r="H17" s="39"/>
    </row>
    <row r="18" spans="1:8" x14ac:dyDescent="0.3">
      <c r="A18" s="39"/>
      <c r="B18" s="34">
        <v>2</v>
      </c>
      <c r="C18" s="1" t="s">
        <v>9</v>
      </c>
      <c r="D18" s="1" t="s">
        <v>48</v>
      </c>
      <c r="E18" s="1" t="s">
        <v>49</v>
      </c>
      <c r="F18" s="17">
        <v>2700</v>
      </c>
      <c r="G18" s="5">
        <v>703</v>
      </c>
      <c r="H18" s="39"/>
    </row>
    <row r="19" spans="1:8" x14ac:dyDescent="0.3">
      <c r="A19" s="39"/>
      <c r="B19" s="34"/>
      <c r="C19" s="1"/>
      <c r="D19" s="1"/>
      <c r="E19" s="1"/>
      <c r="F19" s="1"/>
      <c r="G19" s="5"/>
      <c r="H19" s="39"/>
    </row>
    <row r="20" spans="1:8" x14ac:dyDescent="0.3">
      <c r="A20" s="39"/>
      <c r="B20" s="9"/>
      <c r="C20" s="1"/>
      <c r="D20" s="1"/>
      <c r="E20" s="1"/>
      <c r="F20" s="1"/>
      <c r="G20" s="5"/>
      <c r="H20" s="39"/>
    </row>
    <row r="21" spans="1:8" ht="15" thickBot="1" x14ac:dyDescent="0.35">
      <c r="A21" s="39"/>
      <c r="B21" s="9"/>
      <c r="C21" s="12"/>
      <c r="D21" s="12"/>
      <c r="E21" s="12"/>
      <c r="F21" s="12"/>
      <c r="G21" s="13"/>
      <c r="H21" s="39"/>
    </row>
    <row r="22" spans="1:8" ht="15" thickBot="1" x14ac:dyDescent="0.35">
      <c r="A22" s="39"/>
      <c r="B22" s="15">
        <f>SUM(B3:B21)</f>
        <v>14</v>
      </c>
      <c r="C22" s="15"/>
      <c r="D22" s="15"/>
      <c r="E22" s="15"/>
      <c r="F22" s="15">
        <f>SUM(F3:F17)</f>
        <v>2066</v>
      </c>
      <c r="G22" s="15">
        <f>SUM(G3:G21)</f>
        <v>7743</v>
      </c>
      <c r="H22" s="39"/>
    </row>
    <row r="23" spans="1:8" x14ac:dyDescent="0.3">
      <c r="A23" s="39"/>
      <c r="E23" s="18" t="s">
        <v>11</v>
      </c>
      <c r="F23" s="18">
        <f>F18+F19</f>
        <v>2700</v>
      </c>
      <c r="H23" s="39"/>
    </row>
    <row r="24" spans="1:8" ht="15" thickBot="1" x14ac:dyDescent="0.35">
      <c r="A24" s="39"/>
      <c r="F24" t="s">
        <v>27</v>
      </c>
      <c r="G24" t="s">
        <v>26</v>
      </c>
      <c r="H24" s="39"/>
    </row>
    <row r="25" spans="1:8" x14ac:dyDescent="0.3">
      <c r="A25" s="39"/>
      <c r="C25" s="2" t="s">
        <v>24</v>
      </c>
      <c r="D25" s="3" t="s">
        <v>47</v>
      </c>
      <c r="E25" s="3"/>
      <c r="F25" s="3">
        <v>4000</v>
      </c>
      <c r="G25" s="4">
        <v>12000</v>
      </c>
      <c r="H25" s="39"/>
    </row>
    <row r="26" spans="1:8" x14ac:dyDescent="0.3">
      <c r="A26" s="39"/>
      <c r="H26" s="39"/>
    </row>
    <row r="27" spans="1:8" x14ac:dyDescent="0.3">
      <c r="A27" s="39"/>
      <c r="E27" s="19" t="s">
        <v>3</v>
      </c>
      <c r="F27" s="19">
        <f>SUM(F25:F25)</f>
        <v>4000</v>
      </c>
      <c r="G27" s="19">
        <f>SUM(G25:G25)</f>
        <v>12000</v>
      </c>
      <c r="H27" s="39"/>
    </row>
    <row r="28" spans="1:8" ht="43.2" x14ac:dyDescent="0.3">
      <c r="A28" s="39"/>
      <c r="C28" s="28" t="s">
        <v>33</v>
      </c>
      <c r="D28" s="25">
        <v>120</v>
      </c>
      <c r="E28" s="26"/>
      <c r="F28" s="26"/>
      <c r="G28" s="26"/>
      <c r="H28" s="39"/>
    </row>
    <row r="29" spans="1:8" ht="43.2" x14ac:dyDescent="0.3">
      <c r="A29" s="39"/>
      <c r="C29" s="27" t="s">
        <v>32</v>
      </c>
      <c r="D29" s="29">
        <f>COUNTIF(C1:C22,"Patch Pannel UTP")*48</f>
        <v>144</v>
      </c>
      <c r="E29" s="30" t="s">
        <v>34</v>
      </c>
      <c r="F29" s="26"/>
      <c r="G29" s="26"/>
      <c r="H29" s="39"/>
    </row>
    <row r="30" spans="1:8" x14ac:dyDescent="0.3">
      <c r="A30" s="39"/>
      <c r="E30" s="26"/>
      <c r="F30" s="26"/>
      <c r="G30" s="26"/>
      <c r="H30" s="39"/>
    </row>
    <row r="31" spans="1:8" x14ac:dyDescent="0.3">
      <c r="A31" s="39"/>
      <c r="B31" t="s">
        <v>23</v>
      </c>
      <c r="H31" s="39"/>
    </row>
    <row r="32" spans="1:8" x14ac:dyDescent="0.3">
      <c r="A32" s="39"/>
      <c r="B32" t="s">
        <v>14</v>
      </c>
      <c r="H32" s="39"/>
    </row>
    <row r="33" spans="1:8" x14ac:dyDescent="0.3">
      <c r="A33" s="39"/>
      <c r="B33" t="s">
        <v>19</v>
      </c>
      <c r="H33" s="39"/>
    </row>
    <row r="34" spans="1:8" x14ac:dyDescent="0.3">
      <c r="A34" s="39"/>
      <c r="B34" s="17" t="s">
        <v>17</v>
      </c>
      <c r="C34" s="17"/>
      <c r="D34" s="17"/>
      <c r="E34" s="17"/>
      <c r="F34" s="17"/>
      <c r="G34" s="17"/>
      <c r="H34" s="39"/>
    </row>
    <row r="35" spans="1:8" x14ac:dyDescent="0.3">
      <c r="A35" s="39"/>
      <c r="B35" t="s">
        <v>18</v>
      </c>
      <c r="H35" s="39"/>
    </row>
    <row r="36" spans="1:8" x14ac:dyDescent="0.3">
      <c r="A36" s="39"/>
      <c r="B36" t="s">
        <v>22</v>
      </c>
      <c r="H36" s="39"/>
    </row>
    <row r="37" spans="1:8" x14ac:dyDescent="0.3">
      <c r="A37" s="39"/>
      <c r="B37" s="25" t="s">
        <v>31</v>
      </c>
      <c r="C37" s="25"/>
      <c r="D37" s="25"/>
      <c r="E37" s="25"/>
      <c r="F37" s="25"/>
      <c r="G37" s="25"/>
      <c r="H37" s="39"/>
    </row>
    <row r="38" spans="1:8" x14ac:dyDescent="0.3">
      <c r="A38" s="39"/>
      <c r="B38" s="25" t="s">
        <v>35</v>
      </c>
      <c r="C38" s="25"/>
      <c r="D38" s="25"/>
      <c r="E38" s="25"/>
      <c r="F38" s="25"/>
      <c r="G38" s="25"/>
      <c r="H38" s="39"/>
    </row>
    <row r="39" spans="1:8" x14ac:dyDescent="0.3">
      <c r="A39" s="39"/>
      <c r="B39" s="20" t="s">
        <v>20</v>
      </c>
      <c r="C39" s="20"/>
      <c r="D39" s="20"/>
      <c r="E39" s="20"/>
      <c r="F39" s="20"/>
      <c r="G39" s="20"/>
      <c r="H39" s="39"/>
    </row>
    <row r="40" spans="1:8" x14ac:dyDescent="0.3">
      <c r="A40" s="39"/>
      <c r="B40" t="s">
        <v>21</v>
      </c>
      <c r="H40" s="39"/>
    </row>
    <row r="41" spans="1:8" x14ac:dyDescent="0.3">
      <c r="A41" s="39"/>
      <c r="B41" t="s">
        <v>36</v>
      </c>
      <c r="H41" s="39"/>
    </row>
    <row r="42" spans="1:8" ht="18" x14ac:dyDescent="0.35">
      <c r="A42" s="39"/>
      <c r="B42" s="21" t="s">
        <v>37</v>
      </c>
      <c r="C42" s="21"/>
      <c r="D42" s="21"/>
      <c r="E42" s="21"/>
      <c r="F42" s="21"/>
      <c r="G42" s="21"/>
      <c r="H42" s="39"/>
    </row>
    <row r="43" spans="1:8" x14ac:dyDescent="0.3">
      <c r="A43" s="39"/>
      <c r="H43" s="39"/>
    </row>
    <row r="44" spans="1:8" x14ac:dyDescent="0.3">
      <c r="A44" s="39"/>
      <c r="H44" s="39"/>
    </row>
    <row r="45" spans="1:8" x14ac:dyDescent="0.3">
      <c r="A45" s="39"/>
      <c r="H45" s="39"/>
    </row>
    <row r="46" spans="1:8" x14ac:dyDescent="0.3">
      <c r="A46" s="39"/>
      <c r="H46" s="39"/>
    </row>
    <row r="47" spans="1:8" x14ac:dyDescent="0.3">
      <c r="A47" s="39"/>
      <c r="H47" s="39"/>
    </row>
    <row r="48" spans="1:8" x14ac:dyDescent="0.3">
      <c r="A48" s="39"/>
      <c r="H48" s="39"/>
    </row>
    <row r="49" spans="1:8" x14ac:dyDescent="0.3">
      <c r="A49" s="39"/>
      <c r="H49" s="39"/>
    </row>
    <row r="50" spans="1:8" x14ac:dyDescent="0.3">
      <c r="A50" s="39"/>
      <c r="H50" s="39"/>
    </row>
    <row r="51" spans="1:8" x14ac:dyDescent="0.3">
      <c r="A51" s="39"/>
      <c r="H51" s="39"/>
    </row>
    <row r="52" spans="1:8" x14ac:dyDescent="0.3">
      <c r="A52" s="39"/>
      <c r="H52" s="39"/>
    </row>
    <row r="53" spans="1:8" x14ac:dyDescent="0.3">
      <c r="A53" s="39"/>
      <c r="H53" s="39"/>
    </row>
    <row r="54" spans="1:8" ht="15" thickBot="1" x14ac:dyDescent="0.35">
      <c r="A54" s="39"/>
      <c r="H54" s="39"/>
    </row>
    <row r="55" spans="1:8" ht="15" thickBot="1" x14ac:dyDescent="0.35">
      <c r="A55" s="14" t="s">
        <v>3</v>
      </c>
      <c r="H55" s="16"/>
    </row>
    <row r="62" spans="1:8" ht="43.2" customHeight="1" x14ac:dyDescent="0.3"/>
    <row r="63" spans="1:8" ht="49.2" customHeight="1" x14ac:dyDescent="0.3"/>
    <row r="65" spans="1:1" x14ac:dyDescent="0.3">
      <c r="A65" t="s">
        <v>12</v>
      </c>
    </row>
  </sheetData>
  <mergeCells count="2">
    <mergeCell ref="A3:A54"/>
    <mergeCell ref="H3: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4788-413A-40C4-9B90-BB85A0E6A6CC}">
  <dimension ref="A1:H78"/>
  <sheetViews>
    <sheetView topLeftCell="A28" zoomScale="85" zoomScaleNormal="85" workbookViewId="0">
      <selection activeCell="D40" sqref="D40"/>
    </sheetView>
  </sheetViews>
  <sheetFormatPr defaultRowHeight="14.4" x14ac:dyDescent="0.3"/>
  <cols>
    <col min="2" max="2" width="15.88671875" bestFit="1" customWidth="1"/>
    <col min="3" max="3" width="24.33203125" bestFit="1" customWidth="1"/>
    <col min="4" max="4" width="22.5546875" customWidth="1"/>
    <col min="5" max="5" width="23.5546875" customWidth="1"/>
    <col min="6" max="6" width="23.109375" customWidth="1"/>
    <col min="7" max="7" width="20.109375" customWidth="1"/>
  </cols>
  <sheetData>
    <row r="1" spans="1:8" ht="15" thickBot="1" x14ac:dyDescent="0.35">
      <c r="A1" s="10" t="s">
        <v>15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7</v>
      </c>
      <c r="G1" s="4" t="s">
        <v>8</v>
      </c>
      <c r="H1" s="10" t="s">
        <v>15</v>
      </c>
    </row>
    <row r="2" spans="1:8" ht="15" thickBot="1" x14ac:dyDescent="0.35">
      <c r="A2" s="37"/>
      <c r="B2" s="9">
        <v>1</v>
      </c>
      <c r="C2" t="s">
        <v>51</v>
      </c>
      <c r="D2" s="12" t="s">
        <v>52</v>
      </c>
      <c r="E2" s="1" t="s">
        <v>53</v>
      </c>
      <c r="F2" s="1">
        <v>0</v>
      </c>
      <c r="G2" s="5">
        <v>0</v>
      </c>
      <c r="H2" s="37"/>
    </row>
    <row r="3" spans="1:8" ht="16.2" thickBot="1" x14ac:dyDescent="0.35">
      <c r="A3" s="38" t="s">
        <v>16</v>
      </c>
      <c r="B3" s="9">
        <v>1</v>
      </c>
      <c r="C3" s="23" t="s">
        <v>4</v>
      </c>
      <c r="D3" s="11"/>
      <c r="E3" s="1"/>
      <c r="F3" s="1"/>
      <c r="G3" s="5"/>
      <c r="H3" s="38" t="s">
        <v>16</v>
      </c>
    </row>
    <row r="4" spans="1:8" ht="29.4" thickBot="1" x14ac:dyDescent="0.35">
      <c r="A4" s="39"/>
      <c r="B4" s="9">
        <v>1</v>
      </c>
      <c r="C4" s="23" t="s">
        <v>30</v>
      </c>
      <c r="D4" s="9" t="s">
        <v>38</v>
      </c>
      <c r="E4" s="32" t="s">
        <v>39</v>
      </c>
      <c r="F4" s="1">
        <v>672</v>
      </c>
      <c r="G4" s="5">
        <v>2290</v>
      </c>
      <c r="H4" s="39"/>
    </row>
    <row r="5" spans="1:8" ht="15.6" x14ac:dyDescent="0.3">
      <c r="A5" s="39"/>
      <c r="B5" s="9">
        <v>1</v>
      </c>
      <c r="C5" s="23" t="s">
        <v>4</v>
      </c>
      <c r="D5" s="9"/>
      <c r="F5" s="1"/>
      <c r="G5" s="5"/>
      <c r="H5" s="39"/>
    </row>
    <row r="6" spans="1:8" ht="16.2" thickBot="1" x14ac:dyDescent="0.35">
      <c r="A6" s="39"/>
      <c r="B6" s="9">
        <v>1</v>
      </c>
      <c r="C6" s="24" t="s">
        <v>6</v>
      </c>
      <c r="D6" s="9" t="s">
        <v>40</v>
      </c>
      <c r="E6" s="1" t="s">
        <v>41</v>
      </c>
      <c r="F6" s="1">
        <v>0</v>
      </c>
      <c r="G6" s="5">
        <v>0</v>
      </c>
      <c r="H6" s="39"/>
    </row>
    <row r="7" spans="1:8" ht="15" thickBot="1" x14ac:dyDescent="0.35">
      <c r="A7" s="39"/>
      <c r="B7" s="9">
        <v>1</v>
      </c>
      <c r="C7" s="33"/>
      <c r="D7" s="1"/>
      <c r="E7" s="1"/>
      <c r="F7" s="1"/>
      <c r="G7" s="5"/>
      <c r="H7" s="39"/>
    </row>
    <row r="8" spans="1:8" ht="29.4" thickBot="1" x14ac:dyDescent="0.35">
      <c r="A8" s="39"/>
      <c r="B8" s="9">
        <v>1</v>
      </c>
      <c r="C8" s="23" t="s">
        <v>30</v>
      </c>
      <c r="D8" s="9" t="s">
        <v>38</v>
      </c>
      <c r="E8" s="32" t="s">
        <v>39</v>
      </c>
      <c r="F8" s="1">
        <v>672</v>
      </c>
      <c r="G8" s="5">
        <v>2290</v>
      </c>
      <c r="H8" s="39"/>
    </row>
    <row r="9" spans="1:8" ht="15.6" x14ac:dyDescent="0.3">
      <c r="A9" s="39"/>
      <c r="B9" s="22">
        <v>1</v>
      </c>
      <c r="C9" s="23" t="s">
        <v>4</v>
      </c>
      <c r="D9" s="9"/>
      <c r="F9" s="1"/>
      <c r="G9" s="5"/>
      <c r="H9" s="39"/>
    </row>
    <row r="10" spans="1:8" ht="16.2" thickBot="1" x14ac:dyDescent="0.35">
      <c r="A10" s="39"/>
      <c r="B10" s="22">
        <v>1</v>
      </c>
      <c r="C10" s="24" t="s">
        <v>6</v>
      </c>
      <c r="D10" s="9" t="s">
        <v>40</v>
      </c>
      <c r="E10" s="1" t="s">
        <v>41</v>
      </c>
      <c r="F10" s="1">
        <v>0</v>
      </c>
      <c r="G10" s="5">
        <v>0</v>
      </c>
      <c r="H10" s="39"/>
    </row>
    <row r="11" spans="1:8" ht="15" thickBot="1" x14ac:dyDescent="0.35">
      <c r="A11" s="39"/>
      <c r="B11" s="22">
        <v>1</v>
      </c>
      <c r="C11" s="12"/>
      <c r="D11" s="1"/>
      <c r="E11" s="1"/>
      <c r="F11" s="1"/>
      <c r="G11" s="5"/>
      <c r="H11" s="39"/>
    </row>
    <row r="12" spans="1:8" ht="29.4" thickBot="1" x14ac:dyDescent="0.35">
      <c r="A12" s="39"/>
      <c r="B12" s="9">
        <v>1</v>
      </c>
      <c r="C12" s="23" t="s">
        <v>30</v>
      </c>
      <c r="D12" s="9" t="s">
        <v>38</v>
      </c>
      <c r="E12" s="32" t="s">
        <v>39</v>
      </c>
      <c r="F12" s="1">
        <v>672</v>
      </c>
      <c r="G12" s="5">
        <v>2290</v>
      </c>
      <c r="H12" s="39"/>
    </row>
    <row r="13" spans="1:8" ht="15.6" x14ac:dyDescent="0.3">
      <c r="A13" s="39"/>
      <c r="B13" s="9">
        <v>1</v>
      </c>
      <c r="C13" s="23" t="s">
        <v>4</v>
      </c>
      <c r="D13" s="9"/>
      <c r="F13" s="1"/>
      <c r="G13" s="5"/>
      <c r="H13" s="39"/>
    </row>
    <row r="14" spans="1:8" ht="16.2" thickBot="1" x14ac:dyDescent="0.35">
      <c r="A14" s="39"/>
      <c r="B14" s="9">
        <v>1</v>
      </c>
      <c r="C14" s="24" t="s">
        <v>6</v>
      </c>
      <c r="D14" s="9" t="s">
        <v>40</v>
      </c>
      <c r="E14" s="1" t="s">
        <v>41</v>
      </c>
      <c r="F14" s="1">
        <v>0</v>
      </c>
      <c r="G14" s="5">
        <v>0</v>
      </c>
      <c r="H14" s="39"/>
    </row>
    <row r="15" spans="1:8" ht="29.4" thickBot="1" x14ac:dyDescent="0.35">
      <c r="A15" s="39"/>
      <c r="B15" s="9">
        <v>1</v>
      </c>
      <c r="C15" s="23" t="s">
        <v>30</v>
      </c>
      <c r="D15" s="9" t="s">
        <v>38</v>
      </c>
      <c r="E15" s="32" t="s">
        <v>39</v>
      </c>
      <c r="F15" s="1">
        <v>672</v>
      </c>
      <c r="G15" s="5">
        <v>2290</v>
      </c>
      <c r="H15" s="39"/>
    </row>
    <row r="16" spans="1:8" ht="15.6" x14ac:dyDescent="0.3">
      <c r="A16" s="39"/>
      <c r="B16" s="34">
        <v>1</v>
      </c>
      <c r="C16" s="23" t="s">
        <v>4</v>
      </c>
      <c r="D16" s="9"/>
      <c r="F16" s="1"/>
      <c r="G16" s="5"/>
      <c r="H16" s="39"/>
    </row>
    <row r="17" spans="1:8" ht="16.2" thickBot="1" x14ac:dyDescent="0.35">
      <c r="A17" s="39"/>
      <c r="B17" s="34">
        <v>1</v>
      </c>
      <c r="C17" s="24" t="s">
        <v>6</v>
      </c>
      <c r="D17" s="9" t="s">
        <v>40</v>
      </c>
      <c r="E17" s="1" t="s">
        <v>41</v>
      </c>
      <c r="F17" s="1">
        <v>0</v>
      </c>
      <c r="G17" s="5">
        <v>0</v>
      </c>
      <c r="H17" s="39"/>
    </row>
    <row r="18" spans="1:8" ht="16.2" thickBot="1" x14ac:dyDescent="0.35">
      <c r="A18" s="39"/>
      <c r="B18" s="34"/>
      <c r="C18" s="36"/>
      <c r="D18" s="9"/>
      <c r="E18" s="1"/>
      <c r="F18" s="1"/>
      <c r="G18" s="5"/>
      <c r="H18" s="39"/>
    </row>
    <row r="19" spans="1:8" ht="29.4" thickBot="1" x14ac:dyDescent="0.35">
      <c r="A19" s="39"/>
      <c r="B19" s="9">
        <v>1</v>
      </c>
      <c r="C19" s="23" t="s">
        <v>30</v>
      </c>
      <c r="D19" s="9" t="s">
        <v>38</v>
      </c>
      <c r="E19" s="32" t="s">
        <v>39</v>
      </c>
      <c r="F19" s="1">
        <v>672</v>
      </c>
      <c r="G19" s="5">
        <v>2290</v>
      </c>
      <c r="H19" s="39"/>
    </row>
    <row r="20" spans="1:8" ht="15.6" x14ac:dyDescent="0.3">
      <c r="A20" s="39"/>
      <c r="B20" s="9">
        <v>1</v>
      </c>
      <c r="C20" s="23" t="s">
        <v>4</v>
      </c>
      <c r="D20" s="9"/>
      <c r="F20" s="1"/>
      <c r="G20" s="5"/>
      <c r="H20" s="39"/>
    </row>
    <row r="21" spans="1:8" ht="16.2" thickBot="1" x14ac:dyDescent="0.35">
      <c r="A21" s="39"/>
      <c r="B21" s="9">
        <v>1</v>
      </c>
      <c r="C21" s="24" t="s">
        <v>6</v>
      </c>
      <c r="D21" s="9" t="s">
        <v>40</v>
      </c>
      <c r="E21" s="1" t="s">
        <v>41</v>
      </c>
      <c r="F21" s="1">
        <v>0</v>
      </c>
      <c r="G21" s="5">
        <v>0</v>
      </c>
      <c r="H21" s="39"/>
    </row>
    <row r="22" spans="1:8" ht="16.2" thickBot="1" x14ac:dyDescent="0.35">
      <c r="A22" s="39"/>
      <c r="B22" s="34"/>
      <c r="C22" s="36"/>
      <c r="D22" s="9"/>
      <c r="E22" s="1"/>
      <c r="F22" s="1"/>
      <c r="G22" s="5"/>
      <c r="H22" s="39"/>
    </row>
    <row r="23" spans="1:8" ht="29.4" thickBot="1" x14ac:dyDescent="0.35">
      <c r="A23" s="39"/>
      <c r="B23" s="9">
        <v>1</v>
      </c>
      <c r="C23" s="23" t="s">
        <v>30</v>
      </c>
      <c r="D23" s="9" t="s">
        <v>38</v>
      </c>
      <c r="E23" s="32" t="s">
        <v>39</v>
      </c>
      <c r="F23" s="1">
        <v>672</v>
      </c>
      <c r="G23" s="5">
        <v>2290</v>
      </c>
      <c r="H23" s="39"/>
    </row>
    <row r="24" spans="1:8" ht="15.6" x14ac:dyDescent="0.3">
      <c r="A24" s="39"/>
      <c r="B24" s="9">
        <v>1</v>
      </c>
      <c r="C24" s="23" t="s">
        <v>4</v>
      </c>
      <c r="D24" s="9"/>
      <c r="F24" s="1"/>
      <c r="G24" s="5"/>
      <c r="H24" s="39"/>
    </row>
    <row r="25" spans="1:8" ht="16.2" thickBot="1" x14ac:dyDescent="0.35">
      <c r="A25" s="39"/>
      <c r="B25" s="9">
        <v>1</v>
      </c>
      <c r="C25" s="24" t="s">
        <v>6</v>
      </c>
      <c r="D25" s="9" t="s">
        <v>40</v>
      </c>
      <c r="E25" s="1" t="s">
        <v>41</v>
      </c>
      <c r="F25" s="1">
        <v>0</v>
      </c>
      <c r="G25" s="5">
        <v>0</v>
      </c>
      <c r="H25" s="39"/>
    </row>
    <row r="26" spans="1:8" ht="15.6" x14ac:dyDescent="0.3">
      <c r="A26" s="39"/>
      <c r="B26" s="34"/>
      <c r="C26" s="36"/>
      <c r="D26" s="9"/>
      <c r="E26" s="1"/>
      <c r="F26" s="1"/>
      <c r="G26" s="5"/>
      <c r="H26" s="39"/>
    </row>
    <row r="27" spans="1:8" x14ac:dyDescent="0.3">
      <c r="A27" s="39"/>
      <c r="B27" s="34">
        <v>2</v>
      </c>
      <c r="C27" s="1" t="s">
        <v>9</v>
      </c>
      <c r="D27" s="1" t="s">
        <v>48</v>
      </c>
      <c r="E27" s="1" t="s">
        <v>49</v>
      </c>
      <c r="F27" s="17">
        <v>2700</v>
      </c>
      <c r="G27" s="5">
        <v>703</v>
      </c>
      <c r="H27" s="39"/>
    </row>
    <row r="28" spans="1:8" x14ac:dyDescent="0.3">
      <c r="A28" s="39"/>
      <c r="B28" s="34">
        <v>2</v>
      </c>
      <c r="C28" s="1" t="s">
        <v>9</v>
      </c>
      <c r="D28" s="1" t="s">
        <v>48</v>
      </c>
      <c r="E28" s="1" t="s">
        <v>49</v>
      </c>
      <c r="F28" s="17">
        <v>2700</v>
      </c>
      <c r="G28" s="5">
        <v>703</v>
      </c>
      <c r="H28" s="39"/>
    </row>
    <row r="29" spans="1:8" x14ac:dyDescent="0.3">
      <c r="A29" s="39"/>
      <c r="B29" s="9"/>
      <c r="C29" s="1"/>
      <c r="D29" s="1"/>
      <c r="E29" s="1"/>
      <c r="F29" s="1"/>
      <c r="G29" s="5"/>
      <c r="H29" s="39"/>
    </row>
    <row r="30" spans="1:8" ht="15" thickBot="1" x14ac:dyDescent="0.35">
      <c r="A30" s="39"/>
      <c r="B30" s="9"/>
      <c r="C30" s="12"/>
      <c r="D30" s="12"/>
      <c r="E30" s="12"/>
      <c r="F30" s="12"/>
      <c r="G30" s="13"/>
      <c r="H30" s="39"/>
    </row>
    <row r="31" spans="1:8" ht="15" thickBot="1" x14ac:dyDescent="0.35">
      <c r="A31" s="39"/>
      <c r="B31" s="15">
        <f>SUM(B3:B30)</f>
        <v>25</v>
      </c>
      <c r="C31" s="15"/>
      <c r="D31" s="15"/>
      <c r="E31" s="15"/>
      <c r="F31" s="15">
        <f>SUM(F3:F25)</f>
        <v>4032</v>
      </c>
      <c r="G31" s="15">
        <f>SUM(G3:G30)</f>
        <v>15146</v>
      </c>
      <c r="H31" s="39"/>
    </row>
    <row r="32" spans="1:8" x14ac:dyDescent="0.3">
      <c r="A32" s="39"/>
      <c r="E32" s="18" t="s">
        <v>11</v>
      </c>
      <c r="F32" s="18">
        <f>F27+F28</f>
        <v>5400</v>
      </c>
      <c r="H32" s="39"/>
    </row>
    <row r="33" spans="1:8" ht="15" thickBot="1" x14ac:dyDescent="0.35">
      <c r="A33" s="39"/>
      <c r="F33" t="s">
        <v>27</v>
      </c>
      <c r="G33" t="s">
        <v>26</v>
      </c>
      <c r="H33" s="39"/>
    </row>
    <row r="34" spans="1:8" ht="15" thickBot="1" x14ac:dyDescent="0.35">
      <c r="A34" s="39"/>
      <c r="C34" s="2" t="s">
        <v>24</v>
      </c>
      <c r="D34" s="3" t="s">
        <v>50</v>
      </c>
      <c r="E34" s="3"/>
      <c r="F34" s="3">
        <v>730</v>
      </c>
      <c r="G34" s="4">
        <v>10000</v>
      </c>
      <c r="H34" s="39"/>
    </row>
    <row r="35" spans="1:8" x14ac:dyDescent="0.3">
      <c r="A35" s="39"/>
      <c r="C35" s="2" t="s">
        <v>25</v>
      </c>
      <c r="D35" s="3" t="s">
        <v>50</v>
      </c>
      <c r="E35" s="3"/>
      <c r="F35" s="3">
        <v>730</v>
      </c>
      <c r="G35" s="4">
        <v>10000</v>
      </c>
      <c r="H35" s="39"/>
    </row>
    <row r="36" spans="1:8" x14ac:dyDescent="0.3">
      <c r="A36" s="39"/>
      <c r="H36" s="39"/>
    </row>
    <row r="37" spans="1:8" x14ac:dyDescent="0.3">
      <c r="A37" s="39"/>
      <c r="E37" s="19" t="s">
        <v>3</v>
      </c>
      <c r="F37" s="19">
        <f>SUM(F34:F35)</f>
        <v>1460</v>
      </c>
      <c r="G37" s="19">
        <f>SUM(G34:G35)</f>
        <v>20000</v>
      </c>
      <c r="H37" s="39"/>
    </row>
    <row r="38" spans="1:8" ht="43.2" x14ac:dyDescent="0.3">
      <c r="A38" s="39"/>
      <c r="C38" s="28" t="s">
        <v>33</v>
      </c>
      <c r="D38" s="25">
        <v>268</v>
      </c>
      <c r="E38" s="26"/>
      <c r="F38" s="26"/>
      <c r="G38" s="26"/>
      <c r="H38" s="39"/>
    </row>
    <row r="39" spans="1:8" ht="43.2" x14ac:dyDescent="0.3">
      <c r="A39" s="39"/>
      <c r="C39" s="27" t="s">
        <v>32</v>
      </c>
      <c r="D39" s="29">
        <f>COUNTIF(C1:C31,"Patch Pannel UTP")*48</f>
        <v>288</v>
      </c>
      <c r="E39" s="30" t="s">
        <v>34</v>
      </c>
      <c r="F39" s="26"/>
      <c r="G39" s="26"/>
      <c r="H39" s="39"/>
    </row>
    <row r="40" spans="1:8" x14ac:dyDescent="0.3">
      <c r="A40" s="39"/>
      <c r="E40" s="26"/>
      <c r="F40" s="26"/>
      <c r="G40" s="26"/>
      <c r="H40" s="39"/>
    </row>
    <row r="41" spans="1:8" x14ac:dyDescent="0.3">
      <c r="A41" s="39"/>
      <c r="B41" t="s">
        <v>23</v>
      </c>
      <c r="H41" s="39"/>
    </row>
    <row r="42" spans="1:8" x14ac:dyDescent="0.3">
      <c r="A42" s="39"/>
      <c r="B42" t="s">
        <v>14</v>
      </c>
      <c r="H42" s="39"/>
    </row>
    <row r="43" spans="1:8" x14ac:dyDescent="0.3">
      <c r="A43" s="39"/>
      <c r="B43" t="s">
        <v>19</v>
      </c>
      <c r="H43" s="39"/>
    </row>
    <row r="44" spans="1:8" x14ac:dyDescent="0.3">
      <c r="A44" s="39"/>
      <c r="B44" s="17" t="s">
        <v>17</v>
      </c>
      <c r="C44" s="17"/>
      <c r="D44" s="17"/>
      <c r="E44" s="17"/>
      <c r="F44" s="17"/>
      <c r="G44" s="17"/>
      <c r="H44" s="39"/>
    </row>
    <row r="45" spans="1:8" x14ac:dyDescent="0.3">
      <c r="A45" s="39"/>
      <c r="B45" t="s">
        <v>18</v>
      </c>
      <c r="H45" s="39"/>
    </row>
    <row r="46" spans="1:8" x14ac:dyDescent="0.3">
      <c r="A46" s="39"/>
      <c r="B46" t="s">
        <v>22</v>
      </c>
      <c r="H46" s="39"/>
    </row>
    <row r="47" spans="1:8" x14ac:dyDescent="0.3">
      <c r="A47" s="39"/>
      <c r="B47" s="25" t="s">
        <v>31</v>
      </c>
      <c r="C47" s="25"/>
      <c r="D47" s="25"/>
      <c r="E47" s="25"/>
      <c r="F47" s="25"/>
      <c r="G47" s="25"/>
      <c r="H47" s="39"/>
    </row>
    <row r="48" spans="1:8" x14ac:dyDescent="0.3">
      <c r="A48" s="39"/>
      <c r="B48" s="25" t="s">
        <v>35</v>
      </c>
      <c r="C48" s="25"/>
      <c r="D48" s="25"/>
      <c r="E48" s="25"/>
      <c r="F48" s="25"/>
      <c r="G48" s="25"/>
      <c r="H48" s="39"/>
    </row>
    <row r="49" spans="1:8" x14ac:dyDescent="0.3">
      <c r="A49" s="39"/>
      <c r="B49" s="20" t="s">
        <v>20</v>
      </c>
      <c r="C49" s="20"/>
      <c r="D49" s="20"/>
      <c r="E49" s="20"/>
      <c r="F49" s="20"/>
      <c r="G49" s="20"/>
      <c r="H49" s="39"/>
    </row>
    <row r="50" spans="1:8" x14ac:dyDescent="0.3">
      <c r="A50" s="39"/>
      <c r="B50" t="s">
        <v>21</v>
      </c>
      <c r="H50" s="39"/>
    </row>
    <row r="51" spans="1:8" x14ac:dyDescent="0.3">
      <c r="A51" s="39"/>
      <c r="B51" t="s">
        <v>36</v>
      </c>
      <c r="H51" s="39"/>
    </row>
    <row r="52" spans="1:8" ht="18" x14ac:dyDescent="0.35">
      <c r="A52" s="39"/>
      <c r="B52" s="21" t="s">
        <v>37</v>
      </c>
      <c r="C52" s="21"/>
      <c r="D52" s="21"/>
      <c r="E52" s="21"/>
      <c r="F52" s="21"/>
      <c r="G52" s="21"/>
      <c r="H52" s="39"/>
    </row>
    <row r="53" spans="1:8" x14ac:dyDescent="0.3">
      <c r="A53" s="39"/>
      <c r="H53" s="39"/>
    </row>
    <row r="54" spans="1:8" x14ac:dyDescent="0.3">
      <c r="A54" s="39"/>
      <c r="H54" s="39"/>
    </row>
    <row r="55" spans="1:8" x14ac:dyDescent="0.3">
      <c r="A55" s="39"/>
      <c r="H55" s="39"/>
    </row>
    <row r="56" spans="1:8" x14ac:dyDescent="0.3">
      <c r="A56" s="39"/>
      <c r="H56" s="39"/>
    </row>
    <row r="57" spans="1:8" x14ac:dyDescent="0.3">
      <c r="A57" s="39"/>
      <c r="H57" s="39"/>
    </row>
    <row r="58" spans="1:8" x14ac:dyDescent="0.3">
      <c r="A58" s="39"/>
      <c r="H58" s="39"/>
    </row>
    <row r="59" spans="1:8" x14ac:dyDescent="0.3">
      <c r="A59" s="39"/>
      <c r="H59" s="39"/>
    </row>
    <row r="60" spans="1:8" x14ac:dyDescent="0.3">
      <c r="A60" s="39"/>
      <c r="H60" s="39"/>
    </row>
    <row r="61" spans="1:8" x14ac:dyDescent="0.3">
      <c r="A61" s="39"/>
      <c r="H61" s="39"/>
    </row>
    <row r="62" spans="1:8" x14ac:dyDescent="0.3">
      <c r="A62" s="39"/>
      <c r="H62" s="39"/>
    </row>
    <row r="63" spans="1:8" x14ac:dyDescent="0.3">
      <c r="A63" s="39"/>
      <c r="H63" s="39"/>
    </row>
    <row r="64" spans="1:8" x14ac:dyDescent="0.3">
      <c r="A64" s="39"/>
      <c r="H64" s="39"/>
    </row>
    <row r="65" spans="1:8" x14ac:dyDescent="0.3">
      <c r="A65" s="39"/>
      <c r="H65" s="39"/>
    </row>
    <row r="66" spans="1:8" x14ac:dyDescent="0.3">
      <c r="A66" s="39"/>
      <c r="H66" s="39"/>
    </row>
    <row r="67" spans="1:8" ht="15" thickBot="1" x14ac:dyDescent="0.35">
      <c r="A67" s="39"/>
      <c r="H67" s="39"/>
    </row>
    <row r="68" spans="1:8" ht="15" thickBot="1" x14ac:dyDescent="0.35">
      <c r="A68" s="14" t="s">
        <v>3</v>
      </c>
      <c r="H68" s="16"/>
    </row>
    <row r="75" spans="1:8" ht="43.2" customHeight="1" x14ac:dyDescent="0.3"/>
    <row r="76" spans="1:8" ht="49.2" customHeight="1" x14ac:dyDescent="0.3"/>
    <row r="78" spans="1:8" x14ac:dyDescent="0.3">
      <c r="A78" t="s">
        <v>12</v>
      </c>
    </row>
  </sheetData>
  <mergeCells count="2">
    <mergeCell ref="A3:A67"/>
    <mergeCell ref="H3:H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C40-F7EE-411D-9D3E-80990C6C46A9}">
  <dimension ref="A1:H78"/>
  <sheetViews>
    <sheetView topLeftCell="A23" zoomScale="85" zoomScaleNormal="85" workbookViewId="0">
      <selection activeCell="D40" sqref="D40"/>
    </sheetView>
  </sheetViews>
  <sheetFormatPr defaultRowHeight="14.4" x14ac:dyDescent="0.3"/>
  <cols>
    <col min="2" max="2" width="15.88671875" bestFit="1" customWidth="1"/>
    <col min="3" max="3" width="24.33203125" bestFit="1" customWidth="1"/>
    <col min="4" max="4" width="22.5546875" customWidth="1"/>
    <col min="5" max="5" width="23.5546875" customWidth="1"/>
    <col min="6" max="6" width="23.109375" customWidth="1"/>
    <col min="7" max="7" width="20.109375" customWidth="1"/>
  </cols>
  <sheetData>
    <row r="1" spans="1:8" ht="15" thickBot="1" x14ac:dyDescent="0.35">
      <c r="A1" s="10" t="s">
        <v>15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7</v>
      </c>
      <c r="G1" s="4" t="s">
        <v>8</v>
      </c>
      <c r="H1" s="10" t="s">
        <v>15</v>
      </c>
    </row>
    <row r="2" spans="1:8" ht="15" thickBot="1" x14ac:dyDescent="0.35">
      <c r="A2" s="37"/>
      <c r="B2" s="9">
        <v>1</v>
      </c>
      <c r="C2" t="s">
        <v>51</v>
      </c>
      <c r="D2" s="12" t="s">
        <v>52</v>
      </c>
      <c r="E2" s="1" t="s">
        <v>53</v>
      </c>
      <c r="F2" s="1">
        <v>0</v>
      </c>
      <c r="G2" s="5">
        <v>0</v>
      </c>
      <c r="H2" s="37"/>
    </row>
    <row r="3" spans="1:8" ht="16.2" thickBot="1" x14ac:dyDescent="0.35">
      <c r="A3" s="38" t="s">
        <v>16</v>
      </c>
      <c r="B3" s="9">
        <v>1</v>
      </c>
      <c r="C3" s="23" t="s">
        <v>4</v>
      </c>
      <c r="D3" s="11"/>
      <c r="E3" s="1"/>
      <c r="F3" s="1"/>
      <c r="G3" s="5"/>
      <c r="H3" s="38" t="s">
        <v>16</v>
      </c>
    </row>
    <row r="4" spans="1:8" ht="29.4" thickBot="1" x14ac:dyDescent="0.35">
      <c r="A4" s="39"/>
      <c r="B4" s="9">
        <v>1</v>
      </c>
      <c r="C4" s="23" t="s">
        <v>30</v>
      </c>
      <c r="D4" s="9" t="s">
        <v>38</v>
      </c>
      <c r="E4" s="32" t="s">
        <v>39</v>
      </c>
      <c r="F4" s="1">
        <v>672</v>
      </c>
      <c r="G4" s="5">
        <v>2290</v>
      </c>
      <c r="H4" s="39"/>
    </row>
    <row r="5" spans="1:8" ht="15.6" x14ac:dyDescent="0.3">
      <c r="A5" s="39"/>
      <c r="B5" s="9">
        <v>1</v>
      </c>
      <c r="C5" s="23" t="s">
        <v>4</v>
      </c>
      <c r="D5" s="9"/>
      <c r="F5" s="1"/>
      <c r="G5" s="5"/>
      <c r="H5" s="39"/>
    </row>
    <row r="6" spans="1:8" ht="16.2" thickBot="1" x14ac:dyDescent="0.35">
      <c r="A6" s="39"/>
      <c r="B6" s="9">
        <v>1</v>
      </c>
      <c r="C6" s="24" t="s">
        <v>6</v>
      </c>
      <c r="D6" s="9" t="s">
        <v>40</v>
      </c>
      <c r="E6" s="1" t="s">
        <v>41</v>
      </c>
      <c r="F6" s="1">
        <v>0</v>
      </c>
      <c r="G6" s="5">
        <v>0</v>
      </c>
      <c r="H6" s="39"/>
    </row>
    <row r="7" spans="1:8" ht="15" thickBot="1" x14ac:dyDescent="0.35">
      <c r="A7" s="39"/>
      <c r="B7" s="9">
        <v>1</v>
      </c>
      <c r="C7" s="33"/>
      <c r="D7" s="1"/>
      <c r="E7" s="1"/>
      <c r="F7" s="1"/>
      <c r="G7" s="5"/>
      <c r="H7" s="39"/>
    </row>
    <row r="8" spans="1:8" ht="29.4" thickBot="1" x14ac:dyDescent="0.35">
      <c r="A8" s="39"/>
      <c r="B8" s="9">
        <v>1</v>
      </c>
      <c r="C8" s="23" t="s">
        <v>30</v>
      </c>
      <c r="D8" s="9" t="s">
        <v>38</v>
      </c>
      <c r="E8" s="32" t="s">
        <v>39</v>
      </c>
      <c r="F8" s="1">
        <v>672</v>
      </c>
      <c r="G8" s="5">
        <v>2290</v>
      </c>
      <c r="H8" s="39"/>
    </row>
    <row r="9" spans="1:8" ht="15.6" x14ac:dyDescent="0.3">
      <c r="A9" s="39"/>
      <c r="B9" s="22">
        <v>1</v>
      </c>
      <c r="C9" s="23" t="s">
        <v>4</v>
      </c>
      <c r="D9" s="9"/>
      <c r="F9" s="1"/>
      <c r="G9" s="5"/>
      <c r="H9" s="39"/>
    </row>
    <row r="10" spans="1:8" ht="16.2" thickBot="1" x14ac:dyDescent="0.35">
      <c r="A10" s="39"/>
      <c r="B10" s="22">
        <v>1</v>
      </c>
      <c r="C10" s="24" t="s">
        <v>6</v>
      </c>
      <c r="D10" s="9" t="s">
        <v>40</v>
      </c>
      <c r="E10" s="1" t="s">
        <v>41</v>
      </c>
      <c r="F10" s="1">
        <v>0</v>
      </c>
      <c r="G10" s="5">
        <v>0</v>
      </c>
      <c r="H10" s="39"/>
    </row>
    <row r="11" spans="1:8" ht="15" thickBot="1" x14ac:dyDescent="0.35">
      <c r="A11" s="39"/>
      <c r="B11" s="22">
        <v>1</v>
      </c>
      <c r="C11" s="12"/>
      <c r="D11" s="1"/>
      <c r="E11" s="1"/>
      <c r="F11" s="1"/>
      <c r="G11" s="5"/>
      <c r="H11" s="39"/>
    </row>
    <row r="12" spans="1:8" ht="29.4" thickBot="1" x14ac:dyDescent="0.35">
      <c r="A12" s="39"/>
      <c r="B12" s="9">
        <v>1</v>
      </c>
      <c r="C12" s="23" t="s">
        <v>30</v>
      </c>
      <c r="D12" s="9" t="s">
        <v>38</v>
      </c>
      <c r="E12" s="32" t="s">
        <v>39</v>
      </c>
      <c r="F12" s="1">
        <v>672</v>
      </c>
      <c r="G12" s="5">
        <v>2290</v>
      </c>
      <c r="H12" s="39"/>
    </row>
    <row r="13" spans="1:8" ht="15.6" x14ac:dyDescent="0.3">
      <c r="A13" s="39"/>
      <c r="B13" s="9">
        <v>1</v>
      </c>
      <c r="C13" s="23" t="s">
        <v>4</v>
      </c>
      <c r="D13" s="9"/>
      <c r="F13" s="1"/>
      <c r="G13" s="5"/>
      <c r="H13" s="39"/>
    </row>
    <row r="14" spans="1:8" ht="16.2" thickBot="1" x14ac:dyDescent="0.35">
      <c r="A14" s="39"/>
      <c r="B14" s="9">
        <v>1</v>
      </c>
      <c r="C14" s="24" t="s">
        <v>6</v>
      </c>
      <c r="D14" s="9" t="s">
        <v>40</v>
      </c>
      <c r="E14" s="1" t="s">
        <v>41</v>
      </c>
      <c r="F14" s="1">
        <v>0</v>
      </c>
      <c r="G14" s="5">
        <v>0</v>
      </c>
      <c r="H14" s="39"/>
    </row>
    <row r="15" spans="1:8" ht="29.4" thickBot="1" x14ac:dyDescent="0.35">
      <c r="A15" s="39"/>
      <c r="B15" s="9">
        <v>1</v>
      </c>
      <c r="C15" s="23" t="s">
        <v>30</v>
      </c>
      <c r="D15" s="9" t="s">
        <v>38</v>
      </c>
      <c r="E15" s="32" t="s">
        <v>39</v>
      </c>
      <c r="F15" s="1">
        <v>672</v>
      </c>
      <c r="G15" s="5">
        <v>2290</v>
      </c>
      <c r="H15" s="39"/>
    </row>
    <row r="16" spans="1:8" ht="15.6" x14ac:dyDescent="0.3">
      <c r="A16" s="39"/>
      <c r="B16" s="34">
        <v>1</v>
      </c>
      <c r="C16" s="23" t="s">
        <v>4</v>
      </c>
      <c r="D16" s="9"/>
      <c r="F16" s="1"/>
      <c r="G16" s="5"/>
      <c r="H16" s="39"/>
    </row>
    <row r="17" spans="1:8" ht="16.2" thickBot="1" x14ac:dyDescent="0.35">
      <c r="A17" s="39"/>
      <c r="B17" s="34">
        <v>1</v>
      </c>
      <c r="C17" s="24" t="s">
        <v>6</v>
      </c>
      <c r="D17" s="9" t="s">
        <v>40</v>
      </c>
      <c r="E17" s="1" t="s">
        <v>41</v>
      </c>
      <c r="F17" s="1">
        <v>0</v>
      </c>
      <c r="G17" s="5">
        <v>0</v>
      </c>
      <c r="H17" s="39"/>
    </row>
    <row r="18" spans="1:8" ht="16.2" thickBot="1" x14ac:dyDescent="0.35">
      <c r="A18" s="39"/>
      <c r="B18" s="34"/>
      <c r="C18" s="36"/>
      <c r="D18" s="9"/>
      <c r="E18" s="1"/>
      <c r="F18" s="1"/>
      <c r="G18" s="5"/>
      <c r="H18" s="39"/>
    </row>
    <row r="19" spans="1:8" ht="29.4" thickBot="1" x14ac:dyDescent="0.35">
      <c r="A19" s="39"/>
      <c r="B19" s="9">
        <v>1</v>
      </c>
      <c r="C19" s="23" t="s">
        <v>30</v>
      </c>
      <c r="D19" s="9" t="s">
        <v>38</v>
      </c>
      <c r="E19" s="32" t="s">
        <v>39</v>
      </c>
      <c r="F19" s="1">
        <v>672</v>
      </c>
      <c r="G19" s="5">
        <v>2290</v>
      </c>
      <c r="H19" s="39"/>
    </row>
    <row r="20" spans="1:8" ht="15.6" x14ac:dyDescent="0.3">
      <c r="A20" s="39"/>
      <c r="B20" s="9">
        <v>1</v>
      </c>
      <c r="C20" s="23" t="s">
        <v>4</v>
      </c>
      <c r="D20" s="9"/>
      <c r="F20" s="1"/>
      <c r="G20" s="5"/>
      <c r="H20" s="39"/>
    </row>
    <row r="21" spans="1:8" ht="16.2" thickBot="1" x14ac:dyDescent="0.35">
      <c r="A21" s="39"/>
      <c r="B21" s="9">
        <v>1</v>
      </c>
      <c r="C21" s="24" t="s">
        <v>6</v>
      </c>
      <c r="D21" s="9" t="s">
        <v>40</v>
      </c>
      <c r="E21" s="1" t="s">
        <v>41</v>
      </c>
      <c r="F21" s="1">
        <v>0</v>
      </c>
      <c r="G21" s="5">
        <v>0</v>
      </c>
      <c r="H21" s="39"/>
    </row>
    <row r="22" spans="1:8" ht="16.2" thickBot="1" x14ac:dyDescent="0.35">
      <c r="A22" s="39"/>
      <c r="B22" s="34"/>
      <c r="C22" s="36"/>
      <c r="D22" s="9"/>
      <c r="E22" s="1"/>
      <c r="F22" s="1"/>
      <c r="G22" s="5"/>
      <c r="H22" s="39"/>
    </row>
    <row r="23" spans="1:8" ht="29.4" thickBot="1" x14ac:dyDescent="0.35">
      <c r="A23" s="39"/>
      <c r="B23" s="9">
        <v>1</v>
      </c>
      <c r="C23" s="23" t="s">
        <v>30</v>
      </c>
      <c r="D23" s="9" t="s">
        <v>38</v>
      </c>
      <c r="E23" s="32" t="s">
        <v>39</v>
      </c>
      <c r="F23" s="1">
        <v>672</v>
      </c>
      <c r="G23" s="5">
        <v>2290</v>
      </c>
      <c r="H23" s="39"/>
    </row>
    <row r="24" spans="1:8" ht="15.6" x14ac:dyDescent="0.3">
      <c r="A24" s="39"/>
      <c r="B24" s="9">
        <v>1</v>
      </c>
      <c r="C24" s="23" t="s">
        <v>4</v>
      </c>
      <c r="D24" s="9"/>
      <c r="F24" s="1"/>
      <c r="G24" s="5"/>
      <c r="H24" s="39"/>
    </row>
    <row r="25" spans="1:8" ht="16.2" thickBot="1" x14ac:dyDescent="0.35">
      <c r="A25" s="39"/>
      <c r="B25" s="9">
        <v>1</v>
      </c>
      <c r="C25" s="24" t="s">
        <v>6</v>
      </c>
      <c r="D25" s="9" t="s">
        <v>40</v>
      </c>
      <c r="E25" s="1" t="s">
        <v>41</v>
      </c>
      <c r="F25" s="1">
        <v>0</v>
      </c>
      <c r="G25" s="5">
        <v>0</v>
      </c>
      <c r="H25" s="39"/>
    </row>
    <row r="26" spans="1:8" ht="15.6" x14ac:dyDescent="0.3">
      <c r="A26" s="39"/>
      <c r="B26" s="34"/>
      <c r="C26" s="36"/>
      <c r="D26" s="9"/>
      <c r="E26" s="1"/>
      <c r="F26" s="1"/>
      <c r="G26" s="5"/>
      <c r="H26" s="39"/>
    </row>
    <row r="27" spans="1:8" x14ac:dyDescent="0.3">
      <c r="A27" s="39"/>
      <c r="B27" s="34">
        <v>2</v>
      </c>
      <c r="C27" s="1" t="s">
        <v>9</v>
      </c>
      <c r="D27" s="1" t="s">
        <v>48</v>
      </c>
      <c r="E27" s="1" t="s">
        <v>49</v>
      </c>
      <c r="F27" s="17">
        <v>2700</v>
      </c>
      <c r="G27" s="5">
        <v>703</v>
      </c>
      <c r="H27" s="39"/>
    </row>
    <row r="28" spans="1:8" x14ac:dyDescent="0.3">
      <c r="A28" s="39"/>
      <c r="B28" s="34">
        <v>2</v>
      </c>
      <c r="C28" s="1" t="s">
        <v>9</v>
      </c>
      <c r="D28" s="1" t="s">
        <v>48</v>
      </c>
      <c r="E28" s="1" t="s">
        <v>49</v>
      </c>
      <c r="F28" s="17">
        <v>2700</v>
      </c>
      <c r="G28" s="5">
        <v>703</v>
      </c>
      <c r="H28" s="39"/>
    </row>
    <row r="29" spans="1:8" x14ac:dyDescent="0.3">
      <c r="A29" s="39"/>
      <c r="B29" s="9"/>
      <c r="C29" s="1"/>
      <c r="D29" s="1"/>
      <c r="E29" s="1"/>
      <c r="F29" s="1"/>
      <c r="G29" s="5"/>
      <c r="H29" s="39"/>
    </row>
    <row r="30" spans="1:8" ht="15" thickBot="1" x14ac:dyDescent="0.35">
      <c r="A30" s="39"/>
      <c r="B30" s="9"/>
      <c r="C30" s="12"/>
      <c r="D30" s="12"/>
      <c r="E30" s="12"/>
      <c r="F30" s="12"/>
      <c r="G30" s="13"/>
      <c r="H30" s="39"/>
    </row>
    <row r="31" spans="1:8" ht="15" thickBot="1" x14ac:dyDescent="0.35">
      <c r="A31" s="39"/>
      <c r="B31" s="15">
        <f>SUM(B3:B30)</f>
        <v>25</v>
      </c>
      <c r="C31" s="15"/>
      <c r="D31" s="15"/>
      <c r="E31" s="15"/>
      <c r="F31" s="15">
        <f>SUM(F3:F25)</f>
        <v>4032</v>
      </c>
      <c r="G31" s="15">
        <f>SUM(G3:G30)</f>
        <v>15146</v>
      </c>
      <c r="H31" s="39"/>
    </row>
    <row r="32" spans="1:8" x14ac:dyDescent="0.3">
      <c r="A32" s="39"/>
      <c r="E32" s="18" t="s">
        <v>11</v>
      </c>
      <c r="F32" s="18">
        <f>F27+F28</f>
        <v>5400</v>
      </c>
      <c r="H32" s="39"/>
    </row>
    <row r="33" spans="1:8" ht="15" thickBot="1" x14ac:dyDescent="0.35">
      <c r="A33" s="39"/>
      <c r="F33" t="s">
        <v>27</v>
      </c>
      <c r="G33" t="s">
        <v>26</v>
      </c>
      <c r="H33" s="39"/>
    </row>
    <row r="34" spans="1:8" ht="15" thickBot="1" x14ac:dyDescent="0.35">
      <c r="A34" s="39"/>
      <c r="C34" s="2" t="s">
        <v>24</v>
      </c>
      <c r="D34" s="3" t="s">
        <v>50</v>
      </c>
      <c r="E34" s="3"/>
      <c r="F34" s="3">
        <v>730</v>
      </c>
      <c r="G34" s="4">
        <v>10000</v>
      </c>
      <c r="H34" s="39"/>
    </row>
    <row r="35" spans="1:8" x14ac:dyDescent="0.3">
      <c r="A35" s="39"/>
      <c r="C35" s="2" t="s">
        <v>25</v>
      </c>
      <c r="D35" s="3" t="s">
        <v>50</v>
      </c>
      <c r="E35" s="3"/>
      <c r="F35" s="3">
        <v>730</v>
      </c>
      <c r="G35" s="4">
        <v>10000</v>
      </c>
      <c r="H35" s="39"/>
    </row>
    <row r="36" spans="1:8" x14ac:dyDescent="0.3">
      <c r="A36" s="39"/>
      <c r="H36" s="39"/>
    </row>
    <row r="37" spans="1:8" x14ac:dyDescent="0.3">
      <c r="A37" s="39"/>
      <c r="E37" s="19" t="s">
        <v>3</v>
      </c>
      <c r="F37" s="19">
        <f>SUM(F34:F35)</f>
        <v>1460</v>
      </c>
      <c r="G37" s="19">
        <f>SUM(G34:G35)</f>
        <v>20000</v>
      </c>
      <c r="H37" s="39"/>
    </row>
    <row r="38" spans="1:8" ht="43.2" x14ac:dyDescent="0.3">
      <c r="A38" s="39"/>
      <c r="C38" s="28" t="s">
        <v>33</v>
      </c>
      <c r="D38" s="25">
        <v>248</v>
      </c>
      <c r="E38" s="26"/>
      <c r="F38" s="26"/>
      <c r="G38" s="26"/>
      <c r="H38" s="39"/>
    </row>
    <row r="39" spans="1:8" ht="43.2" x14ac:dyDescent="0.3">
      <c r="A39" s="39"/>
      <c r="C39" s="27" t="s">
        <v>32</v>
      </c>
      <c r="D39" s="29">
        <f>COUNTIF(C1:C31,"Patch Pannel UTP")*48</f>
        <v>288</v>
      </c>
      <c r="E39" s="30" t="s">
        <v>34</v>
      </c>
      <c r="F39" s="26"/>
      <c r="G39" s="26"/>
      <c r="H39" s="39"/>
    </row>
    <row r="40" spans="1:8" x14ac:dyDescent="0.3">
      <c r="A40" s="39"/>
      <c r="E40" s="26"/>
      <c r="F40" s="26"/>
      <c r="G40" s="26"/>
      <c r="H40" s="39"/>
    </row>
    <row r="41" spans="1:8" x14ac:dyDescent="0.3">
      <c r="A41" s="39"/>
      <c r="B41" t="s">
        <v>23</v>
      </c>
      <c r="H41" s="39"/>
    </row>
    <row r="42" spans="1:8" x14ac:dyDescent="0.3">
      <c r="A42" s="39"/>
      <c r="B42" t="s">
        <v>14</v>
      </c>
      <c r="H42" s="39"/>
    </row>
    <row r="43" spans="1:8" x14ac:dyDescent="0.3">
      <c r="A43" s="39"/>
      <c r="B43" t="s">
        <v>19</v>
      </c>
      <c r="H43" s="39"/>
    </row>
    <row r="44" spans="1:8" x14ac:dyDescent="0.3">
      <c r="A44" s="39"/>
      <c r="B44" s="17" t="s">
        <v>17</v>
      </c>
      <c r="C44" s="17"/>
      <c r="D44" s="17"/>
      <c r="E44" s="17"/>
      <c r="F44" s="17"/>
      <c r="G44" s="17"/>
      <c r="H44" s="39"/>
    </row>
    <row r="45" spans="1:8" x14ac:dyDescent="0.3">
      <c r="A45" s="39"/>
      <c r="B45" t="s">
        <v>18</v>
      </c>
      <c r="H45" s="39"/>
    </row>
    <row r="46" spans="1:8" x14ac:dyDescent="0.3">
      <c r="A46" s="39"/>
      <c r="B46" t="s">
        <v>22</v>
      </c>
      <c r="H46" s="39"/>
    </row>
    <row r="47" spans="1:8" x14ac:dyDescent="0.3">
      <c r="A47" s="39"/>
      <c r="B47" s="25" t="s">
        <v>31</v>
      </c>
      <c r="C47" s="25"/>
      <c r="D47" s="25"/>
      <c r="E47" s="25"/>
      <c r="F47" s="25"/>
      <c r="G47" s="25"/>
      <c r="H47" s="39"/>
    </row>
    <row r="48" spans="1:8" x14ac:dyDescent="0.3">
      <c r="A48" s="39"/>
      <c r="B48" s="25" t="s">
        <v>35</v>
      </c>
      <c r="C48" s="25"/>
      <c r="D48" s="25"/>
      <c r="E48" s="25"/>
      <c r="F48" s="25"/>
      <c r="G48" s="25"/>
      <c r="H48" s="39"/>
    </row>
    <row r="49" spans="1:8" x14ac:dyDescent="0.3">
      <c r="A49" s="39"/>
      <c r="B49" s="20" t="s">
        <v>20</v>
      </c>
      <c r="C49" s="20"/>
      <c r="D49" s="20"/>
      <c r="E49" s="20"/>
      <c r="F49" s="20"/>
      <c r="G49" s="20"/>
      <c r="H49" s="39"/>
    </row>
    <row r="50" spans="1:8" x14ac:dyDescent="0.3">
      <c r="A50" s="39"/>
      <c r="B50" t="s">
        <v>21</v>
      </c>
      <c r="H50" s="39"/>
    </row>
    <row r="51" spans="1:8" x14ac:dyDescent="0.3">
      <c r="A51" s="39"/>
      <c r="B51" t="s">
        <v>36</v>
      </c>
      <c r="H51" s="39"/>
    </row>
    <row r="52" spans="1:8" ht="18" x14ac:dyDescent="0.35">
      <c r="A52" s="39"/>
      <c r="B52" s="21" t="s">
        <v>37</v>
      </c>
      <c r="C52" s="21"/>
      <c r="D52" s="21"/>
      <c r="E52" s="21"/>
      <c r="F52" s="21"/>
      <c r="G52" s="21"/>
      <c r="H52" s="39"/>
    </row>
    <row r="53" spans="1:8" x14ac:dyDescent="0.3">
      <c r="A53" s="39"/>
      <c r="H53" s="39"/>
    </row>
    <row r="54" spans="1:8" x14ac:dyDescent="0.3">
      <c r="A54" s="39"/>
      <c r="H54" s="39"/>
    </row>
    <row r="55" spans="1:8" x14ac:dyDescent="0.3">
      <c r="A55" s="39"/>
      <c r="H55" s="39"/>
    </row>
    <row r="56" spans="1:8" x14ac:dyDescent="0.3">
      <c r="A56" s="39"/>
      <c r="H56" s="39"/>
    </row>
    <row r="57" spans="1:8" x14ac:dyDescent="0.3">
      <c r="A57" s="39"/>
      <c r="H57" s="39"/>
    </row>
    <row r="58" spans="1:8" x14ac:dyDescent="0.3">
      <c r="A58" s="39"/>
      <c r="H58" s="39"/>
    </row>
    <row r="59" spans="1:8" x14ac:dyDescent="0.3">
      <c r="A59" s="39"/>
      <c r="H59" s="39"/>
    </row>
    <row r="60" spans="1:8" x14ac:dyDescent="0.3">
      <c r="A60" s="39"/>
      <c r="H60" s="39"/>
    </row>
    <row r="61" spans="1:8" x14ac:dyDescent="0.3">
      <c r="A61" s="39"/>
      <c r="H61" s="39"/>
    </row>
    <row r="62" spans="1:8" x14ac:dyDescent="0.3">
      <c r="A62" s="39"/>
      <c r="H62" s="39"/>
    </row>
    <row r="63" spans="1:8" x14ac:dyDescent="0.3">
      <c r="A63" s="39"/>
      <c r="H63" s="39"/>
    </row>
    <row r="64" spans="1:8" x14ac:dyDescent="0.3">
      <c r="A64" s="39"/>
      <c r="H64" s="39"/>
    </row>
    <row r="65" spans="1:8" x14ac:dyDescent="0.3">
      <c r="A65" s="39"/>
      <c r="H65" s="39"/>
    </row>
    <row r="66" spans="1:8" x14ac:dyDescent="0.3">
      <c r="A66" s="39"/>
      <c r="H66" s="39"/>
    </row>
    <row r="67" spans="1:8" ht="15" thickBot="1" x14ac:dyDescent="0.35">
      <c r="A67" s="39"/>
      <c r="H67" s="39"/>
    </row>
    <row r="68" spans="1:8" ht="15" thickBot="1" x14ac:dyDescent="0.35">
      <c r="A68" s="14" t="s">
        <v>3</v>
      </c>
      <c r="H68" s="16"/>
    </row>
    <row r="75" spans="1:8" ht="43.2" customHeight="1" x14ac:dyDescent="0.3"/>
    <row r="76" spans="1:8" ht="49.2" customHeight="1" x14ac:dyDescent="0.3"/>
    <row r="78" spans="1:8" x14ac:dyDescent="0.3">
      <c r="A78" t="s">
        <v>12</v>
      </c>
    </row>
  </sheetData>
  <mergeCells count="2">
    <mergeCell ref="A3:A67"/>
    <mergeCell ref="H3:H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CCFB-DF96-4147-871F-29F1D70D0748}">
  <dimension ref="A1:H78"/>
  <sheetViews>
    <sheetView topLeftCell="A20" zoomScale="85" zoomScaleNormal="85" workbookViewId="0">
      <selection activeCell="D40" sqref="D40"/>
    </sheetView>
  </sheetViews>
  <sheetFormatPr defaultRowHeight="14.4" x14ac:dyDescent="0.3"/>
  <cols>
    <col min="2" max="2" width="15.88671875" bestFit="1" customWidth="1"/>
    <col min="3" max="3" width="24.33203125" bestFit="1" customWidth="1"/>
    <col min="4" max="4" width="22.5546875" customWidth="1"/>
    <col min="5" max="5" width="23.5546875" customWidth="1"/>
    <col min="6" max="6" width="23.109375" customWidth="1"/>
    <col min="7" max="7" width="20.109375" customWidth="1"/>
  </cols>
  <sheetData>
    <row r="1" spans="1:8" ht="15" thickBot="1" x14ac:dyDescent="0.35">
      <c r="A1" s="10" t="s">
        <v>15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7</v>
      </c>
      <c r="G1" s="4" t="s">
        <v>8</v>
      </c>
      <c r="H1" s="10" t="s">
        <v>15</v>
      </c>
    </row>
    <row r="2" spans="1:8" ht="15" thickBot="1" x14ac:dyDescent="0.35">
      <c r="A2" s="37"/>
      <c r="B2" s="9">
        <v>1</v>
      </c>
      <c r="C2" t="s">
        <v>51</v>
      </c>
      <c r="D2" s="12" t="s">
        <v>52</v>
      </c>
      <c r="E2" s="1" t="s">
        <v>53</v>
      </c>
      <c r="F2" s="1">
        <v>0</v>
      </c>
      <c r="G2" s="5">
        <v>0</v>
      </c>
      <c r="H2" s="37"/>
    </row>
    <row r="3" spans="1:8" ht="16.2" thickBot="1" x14ac:dyDescent="0.35">
      <c r="A3" s="38" t="s">
        <v>16</v>
      </c>
      <c r="B3" s="9">
        <v>1</v>
      </c>
      <c r="C3" s="23" t="s">
        <v>4</v>
      </c>
      <c r="D3" s="11"/>
      <c r="E3" s="1"/>
      <c r="F3" s="1"/>
      <c r="G3" s="5"/>
      <c r="H3" s="38" t="s">
        <v>16</v>
      </c>
    </row>
    <row r="4" spans="1:8" ht="29.4" thickBot="1" x14ac:dyDescent="0.35">
      <c r="A4" s="39"/>
      <c r="B4" s="9">
        <v>1</v>
      </c>
      <c r="C4" s="23" t="s">
        <v>30</v>
      </c>
      <c r="D4" s="9" t="s">
        <v>38</v>
      </c>
      <c r="E4" s="32" t="s">
        <v>39</v>
      </c>
      <c r="F4" s="1">
        <v>672</v>
      </c>
      <c r="G4" s="5">
        <v>2290</v>
      </c>
      <c r="H4" s="39"/>
    </row>
    <row r="5" spans="1:8" ht="15.6" x14ac:dyDescent="0.3">
      <c r="A5" s="39"/>
      <c r="B5" s="9">
        <v>1</v>
      </c>
      <c r="C5" s="23" t="s">
        <v>4</v>
      </c>
      <c r="D5" s="9"/>
      <c r="F5" s="1"/>
      <c r="G5" s="5"/>
      <c r="H5" s="39"/>
    </row>
    <row r="6" spans="1:8" ht="16.2" thickBot="1" x14ac:dyDescent="0.35">
      <c r="A6" s="39"/>
      <c r="B6" s="9">
        <v>1</v>
      </c>
      <c r="C6" s="24" t="s">
        <v>6</v>
      </c>
      <c r="D6" s="9" t="s">
        <v>40</v>
      </c>
      <c r="E6" s="1" t="s">
        <v>41</v>
      </c>
      <c r="F6" s="1">
        <v>0</v>
      </c>
      <c r="G6" s="5">
        <v>0</v>
      </c>
      <c r="H6" s="39"/>
    </row>
    <row r="7" spans="1:8" ht="15" thickBot="1" x14ac:dyDescent="0.35">
      <c r="A7" s="39"/>
      <c r="B7" s="9">
        <v>1</v>
      </c>
      <c r="C7" s="33"/>
      <c r="D7" s="1"/>
      <c r="E7" s="1"/>
      <c r="F7" s="1"/>
      <c r="G7" s="5"/>
      <c r="H7" s="39"/>
    </row>
    <row r="8" spans="1:8" ht="29.4" thickBot="1" x14ac:dyDescent="0.35">
      <c r="A8" s="39"/>
      <c r="B8" s="9">
        <v>1</v>
      </c>
      <c r="C8" s="23" t="s">
        <v>30</v>
      </c>
      <c r="D8" s="9" t="s">
        <v>38</v>
      </c>
      <c r="E8" s="32" t="s">
        <v>39</v>
      </c>
      <c r="F8" s="1">
        <v>672</v>
      </c>
      <c r="G8" s="5">
        <v>2290</v>
      </c>
      <c r="H8" s="39"/>
    </row>
    <row r="9" spans="1:8" ht="15.6" x14ac:dyDescent="0.3">
      <c r="A9" s="39"/>
      <c r="B9" s="22">
        <v>1</v>
      </c>
      <c r="C9" s="23" t="s">
        <v>4</v>
      </c>
      <c r="D9" s="9"/>
      <c r="F9" s="1"/>
      <c r="G9" s="5"/>
      <c r="H9" s="39"/>
    </row>
    <row r="10" spans="1:8" ht="16.2" thickBot="1" x14ac:dyDescent="0.35">
      <c r="A10" s="39"/>
      <c r="B10" s="22">
        <v>1</v>
      </c>
      <c r="C10" s="24" t="s">
        <v>6</v>
      </c>
      <c r="D10" s="9" t="s">
        <v>40</v>
      </c>
      <c r="E10" s="1" t="s">
        <v>41</v>
      </c>
      <c r="F10" s="1">
        <v>0</v>
      </c>
      <c r="G10" s="5">
        <v>0</v>
      </c>
      <c r="H10" s="39"/>
    </row>
    <row r="11" spans="1:8" ht="15" thickBot="1" x14ac:dyDescent="0.35">
      <c r="A11" s="39"/>
      <c r="B11" s="22">
        <v>1</v>
      </c>
      <c r="C11" s="12"/>
      <c r="D11" s="1"/>
      <c r="E11" s="1"/>
      <c r="F11" s="1"/>
      <c r="G11" s="5"/>
      <c r="H11" s="39"/>
    </row>
    <row r="12" spans="1:8" ht="29.4" thickBot="1" x14ac:dyDescent="0.35">
      <c r="A12" s="39"/>
      <c r="B12" s="9">
        <v>1</v>
      </c>
      <c r="C12" s="23" t="s">
        <v>30</v>
      </c>
      <c r="D12" s="9" t="s">
        <v>38</v>
      </c>
      <c r="E12" s="32" t="s">
        <v>39</v>
      </c>
      <c r="F12" s="1">
        <v>672</v>
      </c>
      <c r="G12" s="5">
        <v>2290</v>
      </c>
      <c r="H12" s="39"/>
    </row>
    <row r="13" spans="1:8" ht="15.6" x14ac:dyDescent="0.3">
      <c r="A13" s="39"/>
      <c r="B13" s="9">
        <v>1</v>
      </c>
      <c r="C13" s="23" t="s">
        <v>4</v>
      </c>
      <c r="D13" s="9"/>
      <c r="F13" s="1"/>
      <c r="G13" s="5"/>
      <c r="H13" s="39"/>
    </row>
    <row r="14" spans="1:8" ht="16.2" thickBot="1" x14ac:dyDescent="0.35">
      <c r="A14" s="39"/>
      <c r="B14" s="9">
        <v>1</v>
      </c>
      <c r="C14" s="24" t="s">
        <v>6</v>
      </c>
      <c r="D14" s="9" t="s">
        <v>40</v>
      </c>
      <c r="E14" s="1" t="s">
        <v>41</v>
      </c>
      <c r="F14" s="1">
        <v>0</v>
      </c>
      <c r="G14" s="5">
        <v>0</v>
      </c>
      <c r="H14" s="39"/>
    </row>
    <row r="15" spans="1:8" ht="29.4" thickBot="1" x14ac:dyDescent="0.35">
      <c r="A15" s="39"/>
      <c r="B15" s="9">
        <v>1</v>
      </c>
      <c r="C15" s="23" t="s">
        <v>30</v>
      </c>
      <c r="D15" s="9" t="s">
        <v>38</v>
      </c>
      <c r="E15" s="32" t="s">
        <v>39</v>
      </c>
      <c r="F15" s="1">
        <v>672</v>
      </c>
      <c r="G15" s="5">
        <v>2290</v>
      </c>
      <c r="H15" s="39"/>
    </row>
    <row r="16" spans="1:8" ht="15.6" x14ac:dyDescent="0.3">
      <c r="A16" s="39"/>
      <c r="B16" s="34">
        <v>1</v>
      </c>
      <c r="C16" s="23" t="s">
        <v>4</v>
      </c>
      <c r="D16" s="9"/>
      <c r="F16" s="1"/>
      <c r="G16" s="5"/>
      <c r="H16" s="39"/>
    </row>
    <row r="17" spans="1:8" ht="16.2" thickBot="1" x14ac:dyDescent="0.35">
      <c r="A17" s="39"/>
      <c r="B17" s="34">
        <v>1</v>
      </c>
      <c r="C17" s="24" t="s">
        <v>6</v>
      </c>
      <c r="D17" s="9" t="s">
        <v>40</v>
      </c>
      <c r="E17" s="1" t="s">
        <v>41</v>
      </c>
      <c r="F17" s="1">
        <v>0</v>
      </c>
      <c r="G17" s="5">
        <v>0</v>
      </c>
      <c r="H17" s="39"/>
    </row>
    <row r="18" spans="1:8" ht="16.2" thickBot="1" x14ac:dyDescent="0.35">
      <c r="A18" s="39"/>
      <c r="B18" s="34"/>
      <c r="C18" s="36"/>
      <c r="D18" s="9"/>
      <c r="E18" s="1"/>
      <c r="F18" s="1"/>
      <c r="G18" s="5"/>
      <c r="H18" s="39"/>
    </row>
    <row r="19" spans="1:8" ht="29.4" thickBot="1" x14ac:dyDescent="0.35">
      <c r="A19" s="39"/>
      <c r="B19" s="9">
        <v>1</v>
      </c>
      <c r="C19" s="23" t="s">
        <v>30</v>
      </c>
      <c r="D19" s="9" t="s">
        <v>38</v>
      </c>
      <c r="E19" s="32" t="s">
        <v>39</v>
      </c>
      <c r="F19" s="1">
        <v>672</v>
      </c>
      <c r="G19" s="5">
        <v>2290</v>
      </c>
      <c r="H19" s="39"/>
    </row>
    <row r="20" spans="1:8" ht="15.6" x14ac:dyDescent="0.3">
      <c r="A20" s="39"/>
      <c r="B20" s="9">
        <v>1</v>
      </c>
      <c r="C20" s="23" t="s">
        <v>4</v>
      </c>
      <c r="D20" s="9"/>
      <c r="F20" s="1"/>
      <c r="G20" s="5"/>
      <c r="H20" s="39"/>
    </row>
    <row r="21" spans="1:8" ht="16.2" thickBot="1" x14ac:dyDescent="0.35">
      <c r="A21" s="39"/>
      <c r="B21" s="9">
        <v>1</v>
      </c>
      <c r="C21" s="24" t="s">
        <v>6</v>
      </c>
      <c r="D21" s="9" t="s">
        <v>40</v>
      </c>
      <c r="E21" s="1" t="s">
        <v>41</v>
      </c>
      <c r="F21" s="1">
        <v>0</v>
      </c>
      <c r="G21" s="5">
        <v>0</v>
      </c>
      <c r="H21" s="39"/>
    </row>
    <row r="22" spans="1:8" ht="16.2" thickBot="1" x14ac:dyDescent="0.35">
      <c r="A22" s="39"/>
      <c r="B22" s="34"/>
      <c r="C22" s="36"/>
      <c r="D22" s="9"/>
      <c r="E22" s="1"/>
      <c r="F22" s="1"/>
      <c r="G22" s="5"/>
      <c r="H22" s="39"/>
    </row>
    <row r="23" spans="1:8" ht="29.4" thickBot="1" x14ac:dyDescent="0.35">
      <c r="A23" s="39"/>
      <c r="B23" s="9">
        <v>1</v>
      </c>
      <c r="C23" s="23" t="s">
        <v>30</v>
      </c>
      <c r="D23" s="9" t="s">
        <v>38</v>
      </c>
      <c r="E23" s="32" t="s">
        <v>39</v>
      </c>
      <c r="F23" s="1">
        <v>672</v>
      </c>
      <c r="G23" s="5">
        <v>2290</v>
      </c>
      <c r="H23" s="39"/>
    </row>
    <row r="24" spans="1:8" ht="15.6" x14ac:dyDescent="0.3">
      <c r="A24" s="39"/>
      <c r="B24" s="9">
        <v>1</v>
      </c>
      <c r="C24" s="23" t="s">
        <v>4</v>
      </c>
      <c r="D24" s="9"/>
      <c r="F24" s="1"/>
      <c r="G24" s="5"/>
      <c r="H24" s="39"/>
    </row>
    <row r="25" spans="1:8" ht="16.2" thickBot="1" x14ac:dyDescent="0.35">
      <c r="A25" s="39"/>
      <c r="B25" s="9">
        <v>1</v>
      </c>
      <c r="C25" s="24" t="s">
        <v>6</v>
      </c>
      <c r="D25" s="9" t="s">
        <v>40</v>
      </c>
      <c r="E25" s="1" t="s">
        <v>41</v>
      </c>
      <c r="F25" s="1">
        <v>0</v>
      </c>
      <c r="G25" s="5">
        <v>0</v>
      </c>
      <c r="H25" s="39"/>
    </row>
    <row r="26" spans="1:8" ht="15.6" x14ac:dyDescent="0.3">
      <c r="A26" s="39"/>
      <c r="B26" s="34"/>
      <c r="C26" s="36"/>
      <c r="D26" s="9"/>
      <c r="E26" s="1"/>
      <c r="F26" s="1"/>
      <c r="G26" s="5"/>
      <c r="H26" s="39"/>
    </row>
    <row r="27" spans="1:8" x14ac:dyDescent="0.3">
      <c r="A27" s="39"/>
      <c r="B27" s="34">
        <v>2</v>
      </c>
      <c r="C27" s="1" t="s">
        <v>9</v>
      </c>
      <c r="D27" s="1" t="s">
        <v>48</v>
      </c>
      <c r="E27" s="1" t="s">
        <v>49</v>
      </c>
      <c r="F27" s="17">
        <v>2700</v>
      </c>
      <c r="G27" s="5">
        <v>703</v>
      </c>
      <c r="H27" s="39"/>
    </row>
    <row r="28" spans="1:8" x14ac:dyDescent="0.3">
      <c r="A28" s="39"/>
      <c r="B28" s="34">
        <v>2</v>
      </c>
      <c r="C28" s="1" t="s">
        <v>9</v>
      </c>
      <c r="D28" s="1" t="s">
        <v>48</v>
      </c>
      <c r="E28" s="1" t="s">
        <v>49</v>
      </c>
      <c r="F28" s="17">
        <v>2700</v>
      </c>
      <c r="G28" s="5">
        <v>703</v>
      </c>
      <c r="H28" s="39"/>
    </row>
    <row r="29" spans="1:8" x14ac:dyDescent="0.3">
      <c r="A29" s="39"/>
      <c r="B29" s="9"/>
      <c r="C29" s="1"/>
      <c r="D29" s="1"/>
      <c r="E29" s="1"/>
      <c r="F29" s="1"/>
      <c r="G29" s="5"/>
      <c r="H29" s="39"/>
    </row>
    <row r="30" spans="1:8" ht="15" thickBot="1" x14ac:dyDescent="0.35">
      <c r="A30" s="39"/>
      <c r="B30" s="9"/>
      <c r="C30" s="12"/>
      <c r="D30" s="12"/>
      <c r="E30" s="12"/>
      <c r="F30" s="12"/>
      <c r="G30" s="13"/>
      <c r="H30" s="39"/>
    </row>
    <row r="31" spans="1:8" ht="15" thickBot="1" x14ac:dyDescent="0.35">
      <c r="A31" s="39"/>
      <c r="B31" s="15">
        <f>SUM(B3:B30)</f>
        <v>25</v>
      </c>
      <c r="C31" s="15"/>
      <c r="D31" s="15"/>
      <c r="E31" s="15"/>
      <c r="F31" s="15">
        <f>SUM(F3:F25)</f>
        <v>4032</v>
      </c>
      <c r="G31" s="15">
        <f>SUM(G3:G30)</f>
        <v>15146</v>
      </c>
      <c r="H31" s="39"/>
    </row>
    <row r="32" spans="1:8" x14ac:dyDescent="0.3">
      <c r="A32" s="39"/>
      <c r="E32" s="18" t="s">
        <v>11</v>
      </c>
      <c r="F32" s="18">
        <f>F27+F28</f>
        <v>5400</v>
      </c>
      <c r="H32" s="39"/>
    </row>
    <row r="33" spans="1:8" ht="15" thickBot="1" x14ac:dyDescent="0.35">
      <c r="A33" s="39"/>
      <c r="F33" t="s">
        <v>27</v>
      </c>
      <c r="G33" t="s">
        <v>26</v>
      </c>
      <c r="H33" s="39"/>
    </row>
    <row r="34" spans="1:8" ht="15" thickBot="1" x14ac:dyDescent="0.35">
      <c r="A34" s="39"/>
      <c r="C34" s="2" t="s">
        <v>24</v>
      </c>
      <c r="D34" s="3" t="s">
        <v>50</v>
      </c>
      <c r="E34" s="3"/>
      <c r="F34" s="3">
        <v>730</v>
      </c>
      <c r="G34" s="4">
        <v>10000</v>
      </c>
      <c r="H34" s="39"/>
    </row>
    <row r="35" spans="1:8" x14ac:dyDescent="0.3">
      <c r="A35" s="39"/>
      <c r="C35" s="2" t="s">
        <v>25</v>
      </c>
      <c r="D35" s="3" t="s">
        <v>50</v>
      </c>
      <c r="E35" s="3"/>
      <c r="F35" s="3">
        <v>730</v>
      </c>
      <c r="G35" s="4">
        <v>10000</v>
      </c>
      <c r="H35" s="39"/>
    </row>
    <row r="36" spans="1:8" x14ac:dyDescent="0.3">
      <c r="A36" s="39"/>
      <c r="H36" s="39"/>
    </row>
    <row r="37" spans="1:8" x14ac:dyDescent="0.3">
      <c r="A37" s="39"/>
      <c r="E37" s="19" t="s">
        <v>3</v>
      </c>
      <c r="F37" s="19">
        <f>SUM(F34:F35)</f>
        <v>1460</v>
      </c>
      <c r="G37" s="19">
        <f>SUM(G34:G35)</f>
        <v>20000</v>
      </c>
      <c r="H37" s="39"/>
    </row>
    <row r="38" spans="1:8" ht="43.2" x14ac:dyDescent="0.3">
      <c r="A38" s="39"/>
      <c r="C38" s="28" t="s">
        <v>33</v>
      </c>
      <c r="D38" s="25">
        <v>242</v>
      </c>
      <c r="E38" s="26"/>
      <c r="F38" s="26"/>
      <c r="G38" s="26"/>
      <c r="H38" s="39"/>
    </row>
    <row r="39" spans="1:8" ht="43.2" x14ac:dyDescent="0.3">
      <c r="A39" s="39"/>
      <c r="C39" s="27" t="s">
        <v>32</v>
      </c>
      <c r="D39" s="29">
        <f>COUNTIF(C1:C31,"Patch Pannel UTP")*48</f>
        <v>288</v>
      </c>
      <c r="E39" s="30" t="s">
        <v>34</v>
      </c>
      <c r="F39" s="26"/>
      <c r="G39" s="26"/>
      <c r="H39" s="39"/>
    </row>
    <row r="40" spans="1:8" x14ac:dyDescent="0.3">
      <c r="A40" s="39"/>
      <c r="E40" s="26"/>
      <c r="F40" s="26"/>
      <c r="G40" s="26"/>
      <c r="H40" s="39"/>
    </row>
    <row r="41" spans="1:8" x14ac:dyDescent="0.3">
      <c r="A41" s="39"/>
      <c r="B41" t="s">
        <v>23</v>
      </c>
      <c r="H41" s="39"/>
    </row>
    <row r="42" spans="1:8" x14ac:dyDescent="0.3">
      <c r="A42" s="39"/>
      <c r="B42" t="s">
        <v>14</v>
      </c>
      <c r="H42" s="39"/>
    </row>
    <row r="43" spans="1:8" x14ac:dyDescent="0.3">
      <c r="A43" s="39"/>
      <c r="B43" t="s">
        <v>19</v>
      </c>
      <c r="H43" s="39"/>
    </row>
    <row r="44" spans="1:8" x14ac:dyDescent="0.3">
      <c r="A44" s="39"/>
      <c r="B44" s="17" t="s">
        <v>17</v>
      </c>
      <c r="C44" s="17"/>
      <c r="D44" s="17"/>
      <c r="E44" s="17"/>
      <c r="F44" s="17"/>
      <c r="G44" s="17"/>
      <c r="H44" s="39"/>
    </row>
    <row r="45" spans="1:8" x14ac:dyDescent="0.3">
      <c r="A45" s="39"/>
      <c r="B45" t="s">
        <v>18</v>
      </c>
      <c r="H45" s="39"/>
    </row>
    <row r="46" spans="1:8" x14ac:dyDescent="0.3">
      <c r="A46" s="39"/>
      <c r="B46" t="s">
        <v>22</v>
      </c>
      <c r="H46" s="39"/>
    </row>
    <row r="47" spans="1:8" x14ac:dyDescent="0.3">
      <c r="A47" s="39"/>
      <c r="B47" s="25" t="s">
        <v>31</v>
      </c>
      <c r="C47" s="25"/>
      <c r="D47" s="25"/>
      <c r="E47" s="25"/>
      <c r="F47" s="25"/>
      <c r="G47" s="25"/>
      <c r="H47" s="39"/>
    </row>
    <row r="48" spans="1:8" x14ac:dyDescent="0.3">
      <c r="A48" s="39"/>
      <c r="B48" s="25" t="s">
        <v>35</v>
      </c>
      <c r="C48" s="25"/>
      <c r="D48" s="25"/>
      <c r="E48" s="25"/>
      <c r="F48" s="25"/>
      <c r="G48" s="25"/>
      <c r="H48" s="39"/>
    </row>
    <row r="49" spans="1:8" x14ac:dyDescent="0.3">
      <c r="A49" s="39"/>
      <c r="B49" s="20" t="s">
        <v>20</v>
      </c>
      <c r="C49" s="20"/>
      <c r="D49" s="20"/>
      <c r="E49" s="20"/>
      <c r="F49" s="20"/>
      <c r="G49" s="20"/>
      <c r="H49" s="39"/>
    </row>
    <row r="50" spans="1:8" x14ac:dyDescent="0.3">
      <c r="A50" s="39"/>
      <c r="B50" t="s">
        <v>21</v>
      </c>
      <c r="H50" s="39"/>
    </row>
    <row r="51" spans="1:8" x14ac:dyDescent="0.3">
      <c r="A51" s="39"/>
      <c r="B51" t="s">
        <v>36</v>
      </c>
      <c r="H51" s="39"/>
    </row>
    <row r="52" spans="1:8" ht="18" x14ac:dyDescent="0.35">
      <c r="A52" s="39"/>
      <c r="B52" s="21" t="s">
        <v>37</v>
      </c>
      <c r="C52" s="21"/>
      <c r="D52" s="21"/>
      <c r="E52" s="21"/>
      <c r="F52" s="21"/>
      <c r="G52" s="21"/>
      <c r="H52" s="39"/>
    </row>
    <row r="53" spans="1:8" x14ac:dyDescent="0.3">
      <c r="A53" s="39"/>
      <c r="H53" s="39"/>
    </row>
    <row r="54" spans="1:8" x14ac:dyDescent="0.3">
      <c r="A54" s="39"/>
      <c r="H54" s="39"/>
    </row>
    <row r="55" spans="1:8" x14ac:dyDescent="0.3">
      <c r="A55" s="39"/>
      <c r="H55" s="39"/>
    </row>
    <row r="56" spans="1:8" x14ac:dyDescent="0.3">
      <c r="A56" s="39"/>
      <c r="H56" s="39"/>
    </row>
    <row r="57" spans="1:8" x14ac:dyDescent="0.3">
      <c r="A57" s="39"/>
      <c r="H57" s="39"/>
    </row>
    <row r="58" spans="1:8" x14ac:dyDescent="0.3">
      <c r="A58" s="39"/>
      <c r="H58" s="39"/>
    </row>
    <row r="59" spans="1:8" x14ac:dyDescent="0.3">
      <c r="A59" s="39"/>
      <c r="H59" s="39"/>
    </row>
    <row r="60" spans="1:8" x14ac:dyDescent="0.3">
      <c r="A60" s="39"/>
      <c r="H60" s="39"/>
    </row>
    <row r="61" spans="1:8" x14ac:dyDescent="0.3">
      <c r="A61" s="39"/>
      <c r="H61" s="39"/>
    </row>
    <row r="62" spans="1:8" x14ac:dyDescent="0.3">
      <c r="A62" s="39"/>
      <c r="H62" s="39"/>
    </row>
    <row r="63" spans="1:8" x14ac:dyDescent="0.3">
      <c r="A63" s="39"/>
      <c r="H63" s="39"/>
    </row>
    <row r="64" spans="1:8" x14ac:dyDescent="0.3">
      <c r="A64" s="39"/>
      <c r="H64" s="39"/>
    </row>
    <row r="65" spans="1:8" x14ac:dyDescent="0.3">
      <c r="A65" s="39"/>
      <c r="H65" s="39"/>
    </row>
    <row r="66" spans="1:8" x14ac:dyDescent="0.3">
      <c r="A66" s="39"/>
      <c r="H66" s="39"/>
    </row>
    <row r="67" spans="1:8" ht="15" thickBot="1" x14ac:dyDescent="0.35">
      <c r="A67" s="39"/>
      <c r="H67" s="39"/>
    </row>
    <row r="68" spans="1:8" ht="15" thickBot="1" x14ac:dyDescent="0.35">
      <c r="A68" s="14" t="s">
        <v>3</v>
      </c>
      <c r="H68" s="16"/>
    </row>
    <row r="75" spans="1:8" ht="43.2" customHeight="1" x14ac:dyDescent="0.3"/>
    <row r="76" spans="1:8" ht="49.2" customHeight="1" x14ac:dyDescent="0.3"/>
    <row r="78" spans="1:8" x14ac:dyDescent="0.3">
      <c r="A78" t="s">
        <v>12</v>
      </c>
    </row>
  </sheetData>
  <mergeCells count="2">
    <mergeCell ref="A3:A67"/>
    <mergeCell ref="H3:H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C18A-F039-4D02-9C67-90658C56E183}">
  <dimension ref="A1:H66"/>
  <sheetViews>
    <sheetView tabSelected="1" topLeftCell="A16" zoomScale="85" zoomScaleNormal="85" workbookViewId="0">
      <selection activeCell="D36" sqref="D36"/>
    </sheetView>
  </sheetViews>
  <sheetFormatPr defaultRowHeight="14.4" x14ac:dyDescent="0.3"/>
  <cols>
    <col min="2" max="2" width="15.88671875" bestFit="1" customWidth="1"/>
    <col min="3" max="3" width="24.33203125" bestFit="1" customWidth="1"/>
    <col min="4" max="4" width="22.5546875" customWidth="1"/>
    <col min="5" max="5" width="23.5546875" customWidth="1"/>
    <col min="6" max="6" width="23.109375" customWidth="1"/>
    <col min="7" max="7" width="20.109375" customWidth="1"/>
  </cols>
  <sheetData>
    <row r="1" spans="1:8" ht="15" thickBot="1" x14ac:dyDescent="0.35">
      <c r="A1" s="10" t="s">
        <v>15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7</v>
      </c>
      <c r="G1" s="4" t="s">
        <v>8</v>
      </c>
      <c r="H1" s="10" t="s">
        <v>15</v>
      </c>
    </row>
    <row r="2" spans="1:8" ht="15" thickBot="1" x14ac:dyDescent="0.35">
      <c r="A2" s="37"/>
      <c r="B2" s="9">
        <v>1</v>
      </c>
      <c r="C2" t="s">
        <v>51</v>
      </c>
      <c r="D2" s="12" t="s">
        <v>52</v>
      </c>
      <c r="E2" s="1" t="s">
        <v>53</v>
      </c>
      <c r="F2" s="1">
        <v>0</v>
      </c>
      <c r="G2" s="5">
        <v>0</v>
      </c>
      <c r="H2" s="37"/>
    </row>
    <row r="3" spans="1:8" ht="16.2" thickBot="1" x14ac:dyDescent="0.35">
      <c r="A3" s="38" t="s">
        <v>16</v>
      </c>
      <c r="B3" s="9">
        <v>1</v>
      </c>
      <c r="C3" s="23" t="s">
        <v>4</v>
      </c>
      <c r="D3" s="11"/>
      <c r="E3" s="1"/>
      <c r="F3" s="1"/>
      <c r="G3" s="5"/>
      <c r="H3" s="38" t="s">
        <v>16</v>
      </c>
    </row>
    <row r="4" spans="1:8" ht="29.4" thickBot="1" x14ac:dyDescent="0.35">
      <c r="A4" s="39"/>
      <c r="B4" s="9">
        <v>1</v>
      </c>
      <c r="C4" s="23" t="s">
        <v>30</v>
      </c>
      <c r="D4" s="9" t="s">
        <v>38</v>
      </c>
      <c r="E4" s="32" t="s">
        <v>39</v>
      </c>
      <c r="F4" s="1">
        <v>672</v>
      </c>
      <c r="G4" s="5">
        <v>2290</v>
      </c>
      <c r="H4" s="39"/>
    </row>
    <row r="5" spans="1:8" ht="15.6" x14ac:dyDescent="0.3">
      <c r="A5" s="39"/>
      <c r="B5" s="9">
        <v>1</v>
      </c>
      <c r="C5" s="23" t="s">
        <v>4</v>
      </c>
      <c r="D5" s="9"/>
      <c r="F5" s="1"/>
      <c r="G5" s="5"/>
      <c r="H5" s="39"/>
    </row>
    <row r="6" spans="1:8" ht="16.2" thickBot="1" x14ac:dyDescent="0.35">
      <c r="A6" s="39"/>
      <c r="B6" s="9">
        <v>1</v>
      </c>
      <c r="C6" s="24" t="s">
        <v>6</v>
      </c>
      <c r="D6" s="9" t="s">
        <v>40</v>
      </c>
      <c r="E6" s="1" t="s">
        <v>41</v>
      </c>
      <c r="F6" s="1">
        <v>0</v>
      </c>
      <c r="G6" s="5">
        <v>0</v>
      </c>
      <c r="H6" s="39"/>
    </row>
    <row r="7" spans="1:8" ht="15" thickBot="1" x14ac:dyDescent="0.35">
      <c r="A7" s="39"/>
      <c r="B7" s="9">
        <v>1</v>
      </c>
      <c r="C7" s="33"/>
      <c r="D7" s="1"/>
      <c r="E7" s="1"/>
      <c r="F7" s="1"/>
      <c r="G7" s="5"/>
      <c r="H7" s="39"/>
    </row>
    <row r="8" spans="1:8" ht="29.4" thickBot="1" x14ac:dyDescent="0.35">
      <c r="A8" s="39"/>
      <c r="B8" s="9">
        <v>1</v>
      </c>
      <c r="C8" s="23" t="s">
        <v>30</v>
      </c>
      <c r="D8" s="9" t="s">
        <v>38</v>
      </c>
      <c r="E8" s="32" t="s">
        <v>39</v>
      </c>
      <c r="F8" s="1">
        <v>672</v>
      </c>
      <c r="G8" s="5">
        <v>2290</v>
      </c>
      <c r="H8" s="39"/>
    </row>
    <row r="9" spans="1:8" ht="15.6" x14ac:dyDescent="0.3">
      <c r="A9" s="39"/>
      <c r="B9" s="22">
        <v>1</v>
      </c>
      <c r="C9" s="23" t="s">
        <v>4</v>
      </c>
      <c r="D9" s="9"/>
      <c r="F9" s="1"/>
      <c r="G9" s="5"/>
      <c r="H9" s="39"/>
    </row>
    <row r="10" spans="1:8" ht="16.2" thickBot="1" x14ac:dyDescent="0.35">
      <c r="A10" s="39"/>
      <c r="B10" s="22">
        <v>1</v>
      </c>
      <c r="C10" s="24" t="s">
        <v>6</v>
      </c>
      <c r="D10" s="9" t="s">
        <v>40</v>
      </c>
      <c r="E10" s="1" t="s">
        <v>41</v>
      </c>
      <c r="F10" s="1">
        <v>0</v>
      </c>
      <c r="G10" s="5">
        <v>0</v>
      </c>
      <c r="H10" s="39"/>
    </row>
    <row r="11" spans="1:8" ht="15" thickBot="1" x14ac:dyDescent="0.35">
      <c r="A11" s="39"/>
      <c r="B11" s="22">
        <v>1</v>
      </c>
      <c r="C11" s="12"/>
      <c r="D11" s="1"/>
      <c r="E11" s="1"/>
      <c r="F11" s="1"/>
      <c r="G11" s="5"/>
      <c r="H11" s="39"/>
    </row>
    <row r="12" spans="1:8" ht="29.4" thickBot="1" x14ac:dyDescent="0.35">
      <c r="A12" s="39"/>
      <c r="B12" s="9">
        <v>1</v>
      </c>
      <c r="C12" s="23" t="s">
        <v>30</v>
      </c>
      <c r="D12" s="9" t="s">
        <v>38</v>
      </c>
      <c r="E12" s="32" t="s">
        <v>39</v>
      </c>
      <c r="F12" s="1">
        <v>672</v>
      </c>
      <c r="G12" s="5">
        <v>2290</v>
      </c>
      <c r="H12" s="39"/>
    </row>
    <row r="13" spans="1:8" ht="15.6" x14ac:dyDescent="0.3">
      <c r="A13" s="39"/>
      <c r="B13" s="9">
        <v>1</v>
      </c>
      <c r="C13" s="23" t="s">
        <v>4</v>
      </c>
      <c r="D13" s="9"/>
      <c r="F13" s="1"/>
      <c r="G13" s="5"/>
      <c r="H13" s="39"/>
    </row>
    <row r="14" spans="1:8" ht="16.2" thickBot="1" x14ac:dyDescent="0.35">
      <c r="A14" s="39"/>
      <c r="B14" s="9">
        <v>1</v>
      </c>
      <c r="C14" s="24" t="s">
        <v>6</v>
      </c>
      <c r="D14" s="9" t="s">
        <v>40</v>
      </c>
      <c r="E14" s="1" t="s">
        <v>41</v>
      </c>
      <c r="F14" s="1">
        <v>0</v>
      </c>
      <c r="G14" s="5">
        <v>0</v>
      </c>
      <c r="H14" s="39"/>
    </row>
    <row r="15" spans="1:8" ht="15" thickBot="1" x14ac:dyDescent="0.35">
      <c r="A15" s="39"/>
      <c r="B15" s="9">
        <v>1</v>
      </c>
      <c r="C15" s="31"/>
      <c r="D15" s="9"/>
      <c r="E15" s="1"/>
      <c r="F15" s="1"/>
      <c r="G15" s="5"/>
      <c r="H15" s="39"/>
    </row>
    <row r="16" spans="1:8" ht="29.4" thickBot="1" x14ac:dyDescent="0.35">
      <c r="A16" s="39"/>
      <c r="B16" s="9">
        <v>1</v>
      </c>
      <c r="C16" s="23" t="s">
        <v>30</v>
      </c>
      <c r="D16" s="9" t="s">
        <v>38</v>
      </c>
      <c r="E16" s="32" t="s">
        <v>39</v>
      </c>
      <c r="F16" s="1">
        <v>672</v>
      </c>
      <c r="G16" s="5">
        <v>2290</v>
      </c>
      <c r="H16" s="39"/>
    </row>
    <row r="17" spans="1:8" ht="16.2" thickBot="1" x14ac:dyDescent="0.35">
      <c r="A17" s="39"/>
      <c r="B17" s="34"/>
      <c r="C17" s="23"/>
      <c r="D17" s="9"/>
      <c r="E17" s="35"/>
      <c r="F17" s="1"/>
      <c r="G17" s="5"/>
      <c r="H17" s="39"/>
    </row>
    <row r="18" spans="1:8" ht="15.6" x14ac:dyDescent="0.3">
      <c r="A18" s="39"/>
      <c r="B18" s="34"/>
      <c r="C18" s="23" t="s">
        <v>4</v>
      </c>
      <c r="D18" s="9"/>
      <c r="F18" s="1"/>
      <c r="G18" s="5"/>
      <c r="H18" s="39"/>
    </row>
    <row r="19" spans="1:8" ht="16.2" thickBot="1" x14ac:dyDescent="0.35">
      <c r="A19" s="39"/>
      <c r="B19" s="34"/>
      <c r="C19" s="24" t="s">
        <v>6</v>
      </c>
      <c r="D19" s="9" t="s">
        <v>40</v>
      </c>
      <c r="E19" s="1" t="s">
        <v>41</v>
      </c>
      <c r="F19" s="1">
        <v>0</v>
      </c>
      <c r="G19" s="5">
        <v>0</v>
      </c>
      <c r="H19" s="39"/>
    </row>
    <row r="20" spans="1:8" ht="15.6" x14ac:dyDescent="0.3">
      <c r="A20" s="39"/>
      <c r="B20" s="34"/>
      <c r="C20" s="23"/>
      <c r="D20" s="9"/>
      <c r="E20" s="35"/>
      <c r="F20" s="1"/>
      <c r="G20" s="5"/>
      <c r="H20" s="39"/>
    </row>
    <row r="21" spans="1:8" x14ac:dyDescent="0.3">
      <c r="A21" s="39"/>
      <c r="B21" s="34"/>
      <c r="C21" s="1"/>
      <c r="E21" s="1"/>
      <c r="F21" s="1"/>
      <c r="G21" s="5"/>
      <c r="H21" s="39"/>
    </row>
    <row r="22" spans="1:8" x14ac:dyDescent="0.3">
      <c r="A22" s="39"/>
      <c r="B22" s="34"/>
      <c r="C22" s="1"/>
      <c r="D22" s="1"/>
      <c r="E22" s="1"/>
      <c r="F22" s="1"/>
      <c r="G22" s="5"/>
      <c r="H22" s="39"/>
    </row>
    <row r="23" spans="1:8" x14ac:dyDescent="0.3">
      <c r="A23" s="39"/>
      <c r="B23" s="34"/>
      <c r="C23" s="1"/>
      <c r="D23" s="1"/>
      <c r="E23" s="1"/>
      <c r="F23" s="1"/>
      <c r="G23" s="5"/>
      <c r="H23" s="39"/>
    </row>
    <row r="24" spans="1:8" x14ac:dyDescent="0.3">
      <c r="A24" s="39"/>
      <c r="B24" s="34">
        <v>5</v>
      </c>
      <c r="C24" s="1" t="s">
        <v>9</v>
      </c>
      <c r="D24" s="1" t="s">
        <v>46</v>
      </c>
      <c r="E24" s="1" t="s">
        <v>45</v>
      </c>
      <c r="F24" s="17">
        <v>4000</v>
      </c>
      <c r="G24" s="5">
        <v>430</v>
      </c>
      <c r="H24" s="39"/>
    </row>
    <row r="25" spans="1:8" x14ac:dyDescent="0.3">
      <c r="A25" s="39"/>
      <c r="B25" s="34">
        <v>5</v>
      </c>
      <c r="C25" s="1" t="s">
        <v>10</v>
      </c>
      <c r="D25" s="1" t="s">
        <v>46</v>
      </c>
      <c r="E25" s="1" t="s">
        <v>45</v>
      </c>
      <c r="F25" s="17">
        <v>4000</v>
      </c>
      <c r="G25" s="5">
        <v>430</v>
      </c>
      <c r="H25" s="39"/>
    </row>
    <row r="26" spans="1:8" x14ac:dyDescent="0.3">
      <c r="A26" s="39"/>
      <c r="B26" s="9"/>
      <c r="C26" s="1"/>
      <c r="D26" s="1"/>
      <c r="E26" s="1"/>
      <c r="F26" s="1"/>
      <c r="G26" s="5"/>
      <c r="H26" s="39"/>
    </row>
    <row r="27" spans="1:8" ht="15" thickBot="1" x14ac:dyDescent="0.35">
      <c r="A27" s="39"/>
      <c r="B27" s="9"/>
      <c r="C27" s="12"/>
      <c r="D27" s="12"/>
      <c r="E27" s="12"/>
      <c r="F27" s="12"/>
      <c r="G27" s="13"/>
      <c r="H27" s="39"/>
    </row>
    <row r="28" spans="1:8" ht="15" thickBot="1" x14ac:dyDescent="0.35">
      <c r="A28" s="39"/>
      <c r="B28" s="15">
        <f>SUM(B3:B27)</f>
        <v>24</v>
      </c>
      <c r="C28" s="15"/>
      <c r="D28" s="15"/>
      <c r="E28" s="15"/>
      <c r="F28" s="15">
        <f>SUM(F3:F23)</f>
        <v>2688</v>
      </c>
      <c r="G28" s="15">
        <f>SUM(G3:G27)</f>
        <v>10020</v>
      </c>
      <c r="H28" s="39"/>
    </row>
    <row r="29" spans="1:8" x14ac:dyDescent="0.3">
      <c r="A29" s="39"/>
      <c r="E29" s="18" t="s">
        <v>11</v>
      </c>
      <c r="F29" s="18">
        <f>F24+F25</f>
        <v>8000</v>
      </c>
      <c r="H29" s="39"/>
    </row>
    <row r="30" spans="1:8" ht="15" thickBot="1" x14ac:dyDescent="0.35">
      <c r="A30" s="39"/>
      <c r="F30" t="s">
        <v>27</v>
      </c>
      <c r="G30" t="s">
        <v>26</v>
      </c>
      <c r="H30" s="39"/>
    </row>
    <row r="31" spans="1:8" x14ac:dyDescent="0.3">
      <c r="A31" s="39"/>
      <c r="C31" s="2" t="s">
        <v>24</v>
      </c>
      <c r="D31" s="3" t="s">
        <v>47</v>
      </c>
      <c r="E31" s="3"/>
      <c r="F31" s="3">
        <v>4000</v>
      </c>
      <c r="G31" s="4">
        <v>12000</v>
      </c>
      <c r="H31" s="39"/>
    </row>
    <row r="32" spans="1:8" ht="15" thickBot="1" x14ac:dyDescent="0.35">
      <c r="A32" s="39"/>
      <c r="C32" s="6" t="s">
        <v>25</v>
      </c>
      <c r="D32" s="7" t="s">
        <v>47</v>
      </c>
      <c r="E32" s="7"/>
      <c r="F32" s="7">
        <v>4000</v>
      </c>
      <c r="G32" s="8">
        <v>12000</v>
      </c>
      <c r="H32" s="39"/>
    </row>
    <row r="33" spans="1:8" x14ac:dyDescent="0.3">
      <c r="A33" s="39"/>
      <c r="H33" s="39"/>
    </row>
    <row r="34" spans="1:8" x14ac:dyDescent="0.3">
      <c r="A34" s="39"/>
      <c r="E34" s="19" t="s">
        <v>3</v>
      </c>
      <c r="F34" s="19">
        <f>SUM(F31:F32)</f>
        <v>8000</v>
      </c>
      <c r="G34" s="19">
        <f>SUM(G31:G32)</f>
        <v>24000</v>
      </c>
      <c r="H34" s="39"/>
    </row>
    <row r="35" spans="1:8" ht="43.2" x14ac:dyDescent="0.3">
      <c r="A35" s="39"/>
      <c r="C35" s="28" t="s">
        <v>33</v>
      </c>
      <c r="D35" s="25">
        <v>192</v>
      </c>
      <c r="E35" s="26"/>
      <c r="F35" s="26"/>
      <c r="G35" s="26"/>
      <c r="H35" s="39"/>
    </row>
    <row r="36" spans="1:8" ht="43.2" x14ac:dyDescent="0.3">
      <c r="A36" s="39"/>
      <c r="C36" s="27" t="s">
        <v>32</v>
      </c>
      <c r="D36" s="29">
        <f>COUNTIF(C1:C28,"Patch Pannel UTP")*48</f>
        <v>192</v>
      </c>
      <c r="E36" s="30" t="s">
        <v>34</v>
      </c>
      <c r="F36" s="26"/>
      <c r="G36" s="26"/>
      <c r="H36" s="39"/>
    </row>
    <row r="37" spans="1:8" x14ac:dyDescent="0.3">
      <c r="A37" s="39"/>
      <c r="E37" s="26"/>
      <c r="F37" s="26"/>
      <c r="G37" s="26"/>
      <c r="H37" s="39"/>
    </row>
    <row r="38" spans="1:8" x14ac:dyDescent="0.3">
      <c r="A38" s="39"/>
      <c r="B38" t="s">
        <v>23</v>
      </c>
      <c r="H38" s="39"/>
    </row>
    <row r="39" spans="1:8" x14ac:dyDescent="0.3">
      <c r="A39" s="39"/>
      <c r="B39" t="s">
        <v>14</v>
      </c>
      <c r="H39" s="39"/>
    </row>
    <row r="40" spans="1:8" x14ac:dyDescent="0.3">
      <c r="A40" s="39"/>
      <c r="B40" t="s">
        <v>19</v>
      </c>
      <c r="H40" s="39"/>
    </row>
    <row r="41" spans="1:8" x14ac:dyDescent="0.3">
      <c r="A41" s="39"/>
      <c r="B41" s="17" t="s">
        <v>17</v>
      </c>
      <c r="C41" s="17"/>
      <c r="D41" s="17"/>
      <c r="E41" s="17"/>
      <c r="F41" s="17"/>
      <c r="G41" s="17"/>
      <c r="H41" s="39"/>
    </row>
    <row r="42" spans="1:8" x14ac:dyDescent="0.3">
      <c r="A42" s="39"/>
      <c r="B42" t="s">
        <v>18</v>
      </c>
      <c r="H42" s="39"/>
    </row>
    <row r="43" spans="1:8" x14ac:dyDescent="0.3">
      <c r="A43" s="39"/>
      <c r="B43" t="s">
        <v>22</v>
      </c>
      <c r="H43" s="39"/>
    </row>
    <row r="44" spans="1:8" x14ac:dyDescent="0.3">
      <c r="A44" s="39"/>
      <c r="B44" s="25" t="s">
        <v>31</v>
      </c>
      <c r="C44" s="25"/>
      <c r="D44" s="25"/>
      <c r="E44" s="25"/>
      <c r="F44" s="25"/>
      <c r="G44" s="25"/>
      <c r="H44" s="39"/>
    </row>
    <row r="45" spans="1:8" x14ac:dyDescent="0.3">
      <c r="A45" s="39"/>
      <c r="B45" s="25" t="s">
        <v>35</v>
      </c>
      <c r="C45" s="25"/>
      <c r="D45" s="25"/>
      <c r="E45" s="25"/>
      <c r="F45" s="25"/>
      <c r="G45" s="25"/>
      <c r="H45" s="39"/>
    </row>
    <row r="46" spans="1:8" x14ac:dyDescent="0.3">
      <c r="A46" s="39"/>
      <c r="B46" s="20" t="s">
        <v>20</v>
      </c>
      <c r="C46" s="20"/>
      <c r="D46" s="20"/>
      <c r="E46" s="20"/>
      <c r="F46" s="20"/>
      <c r="G46" s="20"/>
      <c r="H46" s="39"/>
    </row>
    <row r="47" spans="1:8" x14ac:dyDescent="0.3">
      <c r="A47" s="39"/>
      <c r="B47" t="s">
        <v>21</v>
      </c>
      <c r="H47" s="39"/>
    </row>
    <row r="48" spans="1:8" x14ac:dyDescent="0.3">
      <c r="A48" s="39"/>
      <c r="B48" t="s">
        <v>36</v>
      </c>
      <c r="H48" s="39"/>
    </row>
    <row r="49" spans="1:8" ht="18" x14ac:dyDescent="0.35">
      <c r="A49" s="39"/>
      <c r="B49" s="21" t="s">
        <v>37</v>
      </c>
      <c r="C49" s="21"/>
      <c r="D49" s="21"/>
      <c r="E49" s="21"/>
      <c r="F49" s="21"/>
      <c r="G49" s="21"/>
      <c r="H49" s="39"/>
    </row>
    <row r="50" spans="1:8" x14ac:dyDescent="0.3">
      <c r="A50" s="39"/>
      <c r="H50" s="39"/>
    </row>
    <row r="51" spans="1:8" x14ac:dyDescent="0.3">
      <c r="A51" s="39"/>
      <c r="H51" s="39"/>
    </row>
    <row r="52" spans="1:8" x14ac:dyDescent="0.3">
      <c r="A52" s="39"/>
      <c r="H52" s="39"/>
    </row>
    <row r="53" spans="1:8" x14ac:dyDescent="0.3">
      <c r="A53" s="39"/>
      <c r="H53" s="39"/>
    </row>
    <row r="54" spans="1:8" x14ac:dyDescent="0.3">
      <c r="A54" s="39"/>
      <c r="H54" s="39"/>
    </row>
    <row r="55" spans="1:8" ht="15" thickBot="1" x14ac:dyDescent="0.35">
      <c r="A55" s="39"/>
      <c r="H55" s="39"/>
    </row>
    <row r="56" spans="1:8" ht="15" thickBot="1" x14ac:dyDescent="0.35">
      <c r="A56" s="14" t="s">
        <v>3</v>
      </c>
      <c r="H56" s="16"/>
    </row>
    <row r="63" spans="1:8" ht="43.2" customHeight="1" x14ac:dyDescent="0.3"/>
    <row r="64" spans="1:8" ht="49.2" customHeight="1" x14ac:dyDescent="0.3"/>
    <row r="66" spans="1:1" x14ac:dyDescent="0.3">
      <c r="A66" t="s">
        <v>12</v>
      </c>
    </row>
  </sheetData>
  <mergeCells count="2">
    <mergeCell ref="A3:A55"/>
    <mergeCell ref="H3:H5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F43E3F346D6249AFB764863A06F0AC" ma:contentTypeVersion="4" ma:contentTypeDescription="Create a new document." ma:contentTypeScope="" ma:versionID="12ee157a2f5423143b593eeb64f6a3e8">
  <xsd:schema xmlns:xsd="http://www.w3.org/2001/XMLSchema" xmlns:xs="http://www.w3.org/2001/XMLSchema" xmlns:p="http://schemas.microsoft.com/office/2006/metadata/properties" xmlns:ns2="3bdb42b1-029b-40fb-b8eb-22c4f1cad2f4" targetNamespace="http://schemas.microsoft.com/office/2006/metadata/properties" ma:root="true" ma:fieldsID="c98d26bb040814c3504c1bad834817e2" ns2:_="">
    <xsd:import namespace="3bdb42b1-029b-40fb-b8eb-22c4f1cad2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b42b1-029b-40fb-b8eb-22c4f1cad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D635D5-D9B2-46F3-AD38-F240015BBC1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8A5362-66F9-4F63-BBBA-C2F12C0BD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db42b1-029b-40fb-b8eb-22c4f1cad2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9EEFC9-FB1F-4AAF-A440-6B99376AA6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MDF</vt:lpstr>
      <vt:lpstr>IDF1</vt:lpstr>
      <vt:lpstr>IDF2</vt:lpstr>
      <vt:lpstr>IDF3</vt:lpstr>
      <vt:lpstr>IDF4</vt:lpstr>
      <vt:lpstr>IDF5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cemil</dc:creator>
  <cp:lastModifiedBy>Mihai Ionut Curac</cp:lastModifiedBy>
  <dcterms:created xsi:type="dcterms:W3CDTF">2020-03-30T08:46:30Z</dcterms:created>
  <dcterms:modified xsi:type="dcterms:W3CDTF">2024-05-15T22:06:58Z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2024-04-09T05:59:46Z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1f9f37f8-e23b-4a59-9cdc-2252db37a1ed</vt:lpwstr>
  </property>
  <property fmtid="{D5CDD505-2E9C-101B-9397-08002B2CF9AE}" pid="8" name="MSIP_Label_5b58b62f-6f94-46bd-8089-18e64b0a9abb_ContentBits">
    <vt:lpwstr>0</vt:lpwstr>
  </property>
  <property fmtid="{D5CDD505-2E9C-101B-9397-08002B2CF9AE}" pid="9" name="ContentTypeId">
    <vt:lpwstr>0x010100C3F43E3F346D6249AFB764863A06F0AC</vt:lpwstr>
  </property>
</Properties>
</file>