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arani\Geopoll Dropbox\Account Management - ops\UNDP AI\6. Sample\CAPI\Working\"/>
    </mc:Choice>
  </mc:AlternateContent>
  <xr:revisionPtr revIDLastSave="0" documentId="8_{B113A12D-8697-422A-A259-7F4BF7D8FA13}" xr6:coauthVersionLast="47" xr6:coauthVersionMax="47" xr10:uidLastSave="{00000000-0000-0000-0000-000000000000}"/>
  <bookViews>
    <workbookView xWindow="-120" yWindow="-120" windowWidth="29040" windowHeight="15840" xr2:uid="{EF4E2D9D-ED4F-474A-BD9D-C2F13B34FF21}"/>
  </bookViews>
  <sheets>
    <sheet name="LLG_Data" sheetId="1" r:id="rId1"/>
    <sheet name="proportion" sheetId="2" r:id="rId2"/>
    <sheet name="Province" sheetId="3" r:id="rId3"/>
    <sheet name="Selected Provinces" sheetId="4" r:id="rId4"/>
  </sheets>
  <definedNames>
    <definedName name="_xlnm._FilterDatabase" localSheetId="0" hidden="1">LLG_Data!$A$1:$F$256</definedName>
    <definedName name="_xlnm._FilterDatabase" localSheetId="2" hidden="1">Province!$A$1:$D$24</definedName>
    <definedName name="_xlnm._FilterDatabase" localSheetId="3" hidden="1">'Selected Provinces'!$A$1:$E$12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4" i="1" l="1"/>
  <c r="M3" i="4"/>
  <c r="M4" i="4"/>
  <c r="M5" i="4"/>
  <c r="M6" i="4"/>
  <c r="M7" i="4"/>
  <c r="M8" i="4"/>
  <c r="M9" i="4"/>
  <c r="M10" i="4"/>
  <c r="M11" i="4"/>
  <c r="M2" i="4"/>
  <c r="C12" i="4"/>
  <c r="D9" i="4" s="1"/>
  <c r="D12" i="4"/>
  <c r="C24" i="3"/>
  <c r="D24" i="3" s="1"/>
  <c r="D2" i="4" l="1"/>
  <c r="D3" i="4"/>
  <c r="E3" i="4" s="1"/>
  <c r="E9" i="4"/>
  <c r="E12" i="4"/>
  <c r="D11" i="4"/>
  <c r="E11" i="4" s="1"/>
  <c r="D6" i="4"/>
  <c r="E6" i="4" s="1"/>
  <c r="D7" i="4"/>
  <c r="E7" i="4" s="1"/>
  <c r="D8" i="4"/>
  <c r="E8" i="4" s="1"/>
  <c r="E2" i="4"/>
  <c r="D4" i="4"/>
  <c r="E4" i="4" s="1"/>
  <c r="D5" i="4"/>
  <c r="E5" i="4" s="1"/>
  <c r="D10" i="4"/>
  <c r="E10" i="4" s="1"/>
  <c r="D4" i="3"/>
  <c r="D17" i="3"/>
  <c r="D9" i="3"/>
  <c r="D2" i="3"/>
  <c r="D16" i="3"/>
  <c r="D8" i="3"/>
  <c r="D23" i="3"/>
  <c r="D15" i="3"/>
  <c r="D7" i="3"/>
  <c r="D22" i="3"/>
  <c r="D14" i="3"/>
  <c r="D6" i="3"/>
  <c r="D21" i="3"/>
  <c r="D13" i="3"/>
  <c r="D5" i="3"/>
  <c r="D20" i="3"/>
  <c r="D12" i="3"/>
  <c r="D19" i="3"/>
  <c r="D11" i="3"/>
  <c r="D3" i="3"/>
  <c r="D18" i="3"/>
  <c r="D10" i="3"/>
</calcChain>
</file>

<file path=xl/sharedStrings.xml><?xml version="1.0" encoding="utf-8"?>
<sst xmlns="http://schemas.openxmlformats.org/spreadsheetml/2006/main" count="1421" uniqueCount="344">
  <si>
    <t>Region</t>
  </si>
  <si>
    <t>Province</t>
  </si>
  <si>
    <t>District</t>
  </si>
  <si>
    <t>Population</t>
  </si>
  <si>
    <t>Highlands Region</t>
  </si>
  <si>
    <t>Rural</t>
  </si>
  <si>
    <t>Daulo</t>
  </si>
  <si>
    <t>Goroka</t>
  </si>
  <si>
    <t>Henganofi</t>
  </si>
  <si>
    <t>Kainantu</t>
  </si>
  <si>
    <t>Lufa</t>
  </si>
  <si>
    <t>Obura/Wonenara</t>
  </si>
  <si>
    <t>Okapa</t>
  </si>
  <si>
    <t>Unggai/Benna</t>
  </si>
  <si>
    <t>Chuave</t>
  </si>
  <si>
    <t>Gumine</t>
  </si>
  <si>
    <t>Karimui/Nomane</t>
  </si>
  <si>
    <t>Kerowagi</t>
  </si>
  <si>
    <t>Kundiawa/Gembogl</t>
  </si>
  <si>
    <t>Sina Sina Yongomugl</t>
  </si>
  <si>
    <t>Dei</t>
  </si>
  <si>
    <t>Mt Hagen</t>
  </si>
  <si>
    <t>Mul/Baiyer</t>
  </si>
  <si>
    <t>Tambul/Nebilyer</t>
  </si>
  <si>
    <t>Anglimp/South Waghi</t>
  </si>
  <si>
    <t>North Waghi</t>
  </si>
  <si>
    <t>Momase Region</t>
  </si>
  <si>
    <t>Bulolo</t>
  </si>
  <si>
    <t>Finschafen</t>
  </si>
  <si>
    <t>Huon</t>
  </si>
  <si>
    <t>Kabwum</t>
  </si>
  <si>
    <t>Lae</t>
  </si>
  <si>
    <t>Markham</t>
  </si>
  <si>
    <t>Nawae</t>
  </si>
  <si>
    <t>Tawae/Siassi</t>
  </si>
  <si>
    <t>Bogia</t>
  </si>
  <si>
    <t>Madang</t>
  </si>
  <si>
    <t>Middle Ramu</t>
  </si>
  <si>
    <t>Rai Coast</t>
  </si>
  <si>
    <t>Sumkar</t>
  </si>
  <si>
    <t>Usino Bundi</t>
  </si>
  <si>
    <t>Ambunti/Drekikier</t>
  </si>
  <si>
    <t>Angoram</t>
  </si>
  <si>
    <t>Maprik</t>
  </si>
  <si>
    <t>Wewak</t>
  </si>
  <si>
    <t>Wosera Gawi</t>
  </si>
  <si>
    <t>Yangoru Saussia</t>
  </si>
  <si>
    <t>Aitape/Lumi</t>
  </si>
  <si>
    <t>Nuku</t>
  </si>
  <si>
    <t>Telefomin</t>
  </si>
  <si>
    <t>Vanimo/Green River</t>
  </si>
  <si>
    <t>Southern Region</t>
  </si>
  <si>
    <t>Alotau</t>
  </si>
  <si>
    <t>Esa'ala</t>
  </si>
  <si>
    <t>Samarai-Murua</t>
  </si>
  <si>
    <t>National Capital District</t>
  </si>
  <si>
    <t>Moresby North East</t>
  </si>
  <si>
    <t>Ward 12</t>
  </si>
  <si>
    <t>Ward 5</t>
  </si>
  <si>
    <t>Ward 6</t>
  </si>
  <si>
    <t>Ward 9</t>
  </si>
  <si>
    <t>Moresby North West</t>
  </si>
  <si>
    <t>Ward 1</t>
  </si>
  <si>
    <t>Ward 10</t>
  </si>
  <si>
    <t>Ward 11</t>
  </si>
  <si>
    <t>Ward 7</t>
  </si>
  <si>
    <t>Ward 8</t>
  </si>
  <si>
    <t>Moresby South</t>
  </si>
  <si>
    <t>Ward 2</t>
  </si>
  <si>
    <t>Ward 3</t>
  </si>
  <si>
    <t>Ward 4</t>
  </si>
  <si>
    <t>Abau</t>
  </si>
  <si>
    <t>Goilala</t>
  </si>
  <si>
    <t>Kairuku-Hiri</t>
  </si>
  <si>
    <t>Rigo</t>
  </si>
  <si>
    <t>Middle Fly</t>
  </si>
  <si>
    <t>North Fly</t>
  </si>
  <si>
    <t>South Fly</t>
  </si>
  <si>
    <t>ljivitari</t>
  </si>
  <si>
    <t>Sohe</t>
  </si>
  <si>
    <t>Kerema</t>
  </si>
  <si>
    <t>Kikori</t>
  </si>
  <si>
    <t xml:space="preserve">New Guinea Islands Region                 </t>
  </si>
  <si>
    <t>Autonomus Region of Bougainville</t>
  </si>
  <si>
    <t>Gazelle</t>
  </si>
  <si>
    <t>Kokopo</t>
  </si>
  <si>
    <t>Pomio</t>
  </si>
  <si>
    <t>Rabaul</t>
  </si>
  <si>
    <t>Kandrian/Gloucester</t>
  </si>
  <si>
    <t>Talasea</t>
  </si>
  <si>
    <t>Kavieng</t>
  </si>
  <si>
    <t>Namatanai</t>
  </si>
  <si>
    <t>Manus</t>
  </si>
  <si>
    <t>Highlands</t>
  </si>
  <si>
    <t>Momase</t>
  </si>
  <si>
    <t>Southern</t>
  </si>
  <si>
    <t>Southern Highlands</t>
  </si>
  <si>
    <t>Eastern Highlands</t>
  </si>
  <si>
    <t>Hela</t>
  </si>
  <si>
    <t>Enga</t>
  </si>
  <si>
    <t>Chimbu</t>
  </si>
  <si>
    <t>Western Highlands</t>
  </si>
  <si>
    <t>Jiwaka</t>
  </si>
  <si>
    <t>Morobe</t>
  </si>
  <si>
    <t>East Sepik</t>
  </si>
  <si>
    <t>West Sepik</t>
  </si>
  <si>
    <t>Milne Bay</t>
  </si>
  <si>
    <t>Central</t>
  </si>
  <si>
    <t>Western</t>
  </si>
  <si>
    <t>Northern</t>
  </si>
  <si>
    <t>Gulf</t>
  </si>
  <si>
    <t>East New Britain</t>
  </si>
  <si>
    <t>West New Britain</t>
  </si>
  <si>
    <t>New Ireland</t>
  </si>
  <si>
    <t>urban</t>
  </si>
  <si>
    <t>Total</t>
  </si>
  <si>
    <t>TOTAL</t>
  </si>
  <si>
    <t>New Guinea Islands</t>
  </si>
  <si>
    <t>Proportion</t>
  </si>
  <si>
    <t>No of LGA to sample</t>
  </si>
  <si>
    <t>,</t>
  </si>
  <si>
    <t>province</t>
  </si>
  <si>
    <t>llg</t>
  </si>
  <si>
    <t>population</t>
  </si>
  <si>
    <t>region</t>
  </si>
  <si>
    <t>Lower Asaro</t>
  </si>
  <si>
    <t>Watabung</t>
  </si>
  <si>
    <t>Gahuku</t>
  </si>
  <si>
    <t>Mimanalo</t>
  </si>
  <si>
    <t>Dunantina</t>
  </si>
  <si>
    <t>Fayantina</t>
  </si>
  <si>
    <t>Kafentina</t>
  </si>
  <si>
    <t>Agarabi</t>
  </si>
  <si>
    <t>Gadsup/Tairora</t>
  </si>
  <si>
    <t>Kamano 1</t>
  </si>
  <si>
    <t>Kamano 2</t>
  </si>
  <si>
    <t>Mt Michael</t>
  </si>
  <si>
    <t>Unavi</t>
  </si>
  <si>
    <t>Yagaria</t>
  </si>
  <si>
    <t>Yelia</t>
  </si>
  <si>
    <t>East Okapa</t>
  </si>
  <si>
    <t>West Okapa</t>
  </si>
  <si>
    <t>Lower Benna</t>
  </si>
  <si>
    <t>Unggai</t>
  </si>
  <si>
    <t>Upper Bena</t>
  </si>
  <si>
    <t>Elimbari</t>
  </si>
  <si>
    <t>Siane</t>
  </si>
  <si>
    <t>Bomai/Gumai</t>
  </si>
  <si>
    <t>Mt Digine</t>
  </si>
  <si>
    <t>Nomane</t>
  </si>
  <si>
    <t>Gena/Waugla</t>
  </si>
  <si>
    <t>Upper/Lower Koronigl</t>
  </si>
  <si>
    <t>Mt Wilhelm</t>
  </si>
  <si>
    <t>Niglkande</t>
  </si>
  <si>
    <t>Waiye</t>
  </si>
  <si>
    <t>Suai</t>
  </si>
  <si>
    <t>Tabare</t>
  </si>
  <si>
    <t>Yongomugl</t>
  </si>
  <si>
    <t>Kotna</t>
  </si>
  <si>
    <t>Mala-Kinjibi</t>
  </si>
  <si>
    <t>Muglamp</t>
  </si>
  <si>
    <t>Baiyer</t>
  </si>
  <si>
    <t>Mul</t>
  </si>
  <si>
    <t>Lower Kaugel</t>
  </si>
  <si>
    <t>Mt Giluwe</t>
  </si>
  <si>
    <t>Nebilyer</t>
  </si>
  <si>
    <t>Anglimp</t>
  </si>
  <si>
    <t>Kudjip</t>
  </si>
  <si>
    <t>Minj</t>
  </si>
  <si>
    <t>Nondugl</t>
  </si>
  <si>
    <t>Buang</t>
  </si>
  <si>
    <t>Mumeng</t>
  </si>
  <si>
    <t>Waria</t>
  </si>
  <si>
    <t>Watut</t>
  </si>
  <si>
    <t>Wau</t>
  </si>
  <si>
    <t>Yabim Mape</t>
  </si>
  <si>
    <t>Salamaua</t>
  </si>
  <si>
    <t>Wampar</t>
  </si>
  <si>
    <t>Deyamos</t>
  </si>
  <si>
    <t>Komba</t>
  </si>
  <si>
    <t>Yus</t>
  </si>
  <si>
    <t>Ahi</t>
  </si>
  <si>
    <t>Onga/Waffa</t>
  </si>
  <si>
    <t>Umi/Atzera</t>
  </si>
  <si>
    <t>Wantoat/Leron</t>
  </si>
  <si>
    <t>Labuta</t>
  </si>
  <si>
    <t>Nabak</t>
  </si>
  <si>
    <t>Wain-Erap</t>
  </si>
  <si>
    <t>Wasu</t>
  </si>
  <si>
    <t>Almami</t>
  </si>
  <si>
    <t>Iabu</t>
  </si>
  <si>
    <t>Yawar</t>
  </si>
  <si>
    <t>Ambenob</t>
  </si>
  <si>
    <t>Transgogol</t>
  </si>
  <si>
    <t>Kovon</t>
  </si>
  <si>
    <t>Astrolabe Bay</t>
  </si>
  <si>
    <t>Naho Rawa</t>
  </si>
  <si>
    <t>Sumgilbar</t>
  </si>
  <si>
    <t>Bundi</t>
  </si>
  <si>
    <t>Gama</t>
  </si>
  <si>
    <t>Usino</t>
  </si>
  <si>
    <t>Ambunti</t>
  </si>
  <si>
    <t>Drekikier</t>
  </si>
  <si>
    <t>Gawanga</t>
  </si>
  <si>
    <t>Tunap/Hustein</t>
  </si>
  <si>
    <t>Angoram/Middle Sepik</t>
  </si>
  <si>
    <t>Karawari</t>
  </si>
  <si>
    <t>Keram</t>
  </si>
  <si>
    <t>Marienberg</t>
  </si>
  <si>
    <t>Yuat</t>
  </si>
  <si>
    <t>Albiges/Mablep</t>
  </si>
  <si>
    <t>Bumbita/Muhian</t>
  </si>
  <si>
    <t>Maprik/Wora</t>
  </si>
  <si>
    <t>Yamil/Tamaui</t>
  </si>
  <si>
    <t>Boiken</t>
  </si>
  <si>
    <t>Dagua</t>
  </si>
  <si>
    <t>Turubu</t>
  </si>
  <si>
    <t>Wewak Islands</t>
  </si>
  <si>
    <t>Burui/Kunai</t>
  </si>
  <si>
    <t>Gawi</t>
  </si>
  <si>
    <t>North Wosera</t>
  </si>
  <si>
    <t>South Wosera</t>
  </si>
  <si>
    <t>East Yangoru</t>
  </si>
  <si>
    <t>Numbor</t>
  </si>
  <si>
    <t>Sausso</t>
  </si>
  <si>
    <t>West Yangoru</t>
  </si>
  <si>
    <t>East Aitape</t>
  </si>
  <si>
    <t>East Wapei</t>
  </si>
  <si>
    <t>West Aitape</t>
  </si>
  <si>
    <t>Maimai Wanwan</t>
  </si>
  <si>
    <t>Nuku Central</t>
  </si>
  <si>
    <t>Palai</t>
  </si>
  <si>
    <t>Yangkok</t>
  </si>
  <si>
    <t>Namea</t>
  </si>
  <si>
    <t>Oksapmin</t>
  </si>
  <si>
    <t>Yapsie</t>
  </si>
  <si>
    <t>Amanab</t>
  </si>
  <si>
    <t>Bewani-Wutung Onei</t>
  </si>
  <si>
    <t>Green River</t>
  </si>
  <si>
    <t>Walsa</t>
  </si>
  <si>
    <t>Daga</t>
  </si>
  <si>
    <t>Huhu</t>
  </si>
  <si>
    <t>Makamaka</t>
  </si>
  <si>
    <t>Maramatana</t>
  </si>
  <si>
    <t>Suau</t>
  </si>
  <si>
    <t>Weraura</t>
  </si>
  <si>
    <t>Dobu</t>
  </si>
  <si>
    <t>Duau</t>
  </si>
  <si>
    <t>West Ferguson</t>
  </si>
  <si>
    <t>Bwanabwana</t>
  </si>
  <si>
    <t>Louisiade</t>
  </si>
  <si>
    <t>Murua</t>
  </si>
  <si>
    <t>Yeleyamba</t>
  </si>
  <si>
    <t>Amazon Bay</t>
  </si>
  <si>
    <t>Aroma</t>
  </si>
  <si>
    <t>Cloudy Bay</t>
  </si>
  <si>
    <t>Guari</t>
  </si>
  <si>
    <t>Hiri</t>
  </si>
  <si>
    <t>Kairuku</t>
  </si>
  <si>
    <t>Koiari</t>
  </si>
  <si>
    <t>Kuni</t>
  </si>
  <si>
    <t>Mekeo</t>
  </si>
  <si>
    <t>Vanapa Brown</t>
  </si>
  <si>
    <t>Rigo Central</t>
  </si>
  <si>
    <t>Rigo Coastal</t>
  </si>
  <si>
    <t>Rigo East</t>
  </si>
  <si>
    <t>Rigo North</t>
  </si>
  <si>
    <t>Aramia Gogodala</t>
  </si>
  <si>
    <t>Bamu</t>
  </si>
  <si>
    <t>Fly Gogodala</t>
  </si>
  <si>
    <t>Lake Murray</t>
  </si>
  <si>
    <t>Nomad</t>
  </si>
  <si>
    <t>Kiunga</t>
  </si>
  <si>
    <t>Ningerum</t>
  </si>
  <si>
    <t>Olsobip</t>
  </si>
  <si>
    <t>Star Mountain</t>
  </si>
  <si>
    <t>Morehead</t>
  </si>
  <si>
    <t>Oriomo-Bituri</t>
  </si>
  <si>
    <t>Fly Kiwai</t>
  </si>
  <si>
    <t>Fore-Coast Kiwai</t>
  </si>
  <si>
    <t>Afore</t>
  </si>
  <si>
    <t>Oro Bay</t>
  </si>
  <si>
    <t>Tufi</t>
  </si>
  <si>
    <t>Higaturu</t>
  </si>
  <si>
    <t>Kira</t>
  </si>
  <si>
    <t>Kokoda</t>
  </si>
  <si>
    <t>Central Kerema</t>
  </si>
  <si>
    <t>East Kerema</t>
  </si>
  <si>
    <t>Lakekamu-Taure</t>
  </si>
  <si>
    <t>Baimuru</t>
  </si>
  <si>
    <t>East Kikori</t>
  </si>
  <si>
    <t>Ihu</t>
  </si>
  <si>
    <t>Central Gazelle</t>
  </si>
  <si>
    <t>Inland Baining</t>
  </si>
  <si>
    <t>Lassul Baining</t>
  </si>
  <si>
    <t>Livuan/Reimber</t>
  </si>
  <si>
    <t>Toma/Vunadidir</t>
  </si>
  <si>
    <t>Bitapaka</t>
  </si>
  <si>
    <t>Raluana</t>
  </si>
  <si>
    <t>Central Inland Pomio</t>
  </si>
  <si>
    <t>East Pomio</t>
  </si>
  <si>
    <t>Melkoi</t>
  </si>
  <si>
    <t>Sinivit</t>
  </si>
  <si>
    <t>West Pomio Mamusi</t>
  </si>
  <si>
    <t>Balanataman</t>
  </si>
  <si>
    <t>Kombiu</t>
  </si>
  <si>
    <t>Watom</t>
  </si>
  <si>
    <t>Gasmata</t>
  </si>
  <si>
    <t>Gloucester</t>
  </si>
  <si>
    <t>Kandrian Coastal</t>
  </si>
  <si>
    <t>Kandrian Inland</t>
  </si>
  <si>
    <t>Kove/Kaliai</t>
  </si>
  <si>
    <t>Bali/Witu</t>
  </si>
  <si>
    <t>Central Nakanai</t>
  </si>
  <si>
    <t>East Nakanai</t>
  </si>
  <si>
    <t>Hoskins</t>
  </si>
  <si>
    <t>Mosa</t>
  </si>
  <si>
    <t>Lovongai</t>
  </si>
  <si>
    <t>Murat</t>
  </si>
  <si>
    <t>Tikana</t>
  </si>
  <si>
    <t>Konoagil</t>
  </si>
  <si>
    <t>Matalai</t>
  </si>
  <si>
    <t>Nimamar</t>
  </si>
  <si>
    <t>Sentral Niu Ailan</t>
  </si>
  <si>
    <t>Tanir</t>
  </si>
  <si>
    <t>Aua Wuvulu</t>
  </si>
  <si>
    <t>Balopa</t>
  </si>
  <si>
    <t>Bisikani/Soparibeu</t>
  </si>
  <si>
    <t>Los Negros</t>
  </si>
  <si>
    <t>Nali Sopat/Penabu</t>
  </si>
  <si>
    <t>Pomutu/Kurti/Andra</t>
  </si>
  <si>
    <t>Rapatona</t>
  </si>
  <si>
    <t>Tetidu</t>
  </si>
  <si>
    <t>Kundiawa</t>
  </si>
  <si>
    <t>Wau/Bulolo</t>
  </si>
  <si>
    <t>Vanimo</t>
  </si>
  <si>
    <t>Balimo</t>
  </si>
  <si>
    <t>Daru</t>
  </si>
  <si>
    <t>Popondetta</t>
  </si>
  <si>
    <t>Kokopo/Vunamami</t>
  </si>
  <si>
    <t>Kimbe</t>
  </si>
  <si>
    <t>Lorengau</t>
  </si>
  <si>
    <t>rural_urban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</si>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</sst>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Border="1"/>
    <xf numFmtId="9" fontId="0" fillId="0" borderId="1" xfId="1" applyFont="1" applyBorder="1"/>
    <xf numFmtId="0" fontId="2" fillId="0" borderId="0" xfId="0" applyFont="1" applyAlignment="1">
      <alignment horizontal="left" indent="1"/>
    </xf>
    <xf numFmtId="9" fontId="0" fillId="0" borderId="0" xfId="1" applyFont="1"/>
    <xf numFmtId="0" fontId="2" fillId="2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4" borderId="2" xfId="0" applyFont="1" applyFill="1" applyBorder="1"/>
    <xf numFmtId="0" fontId="0" fillId="4" borderId="2" xfId="0" applyFill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5052-361A-4514-A9C4-D4992268EB12}">
  <dimension ref="A1:L257"/>
  <sheetViews>
    <sheetView tabSelected="1" workbookViewId="0">
      <selection activeCell="F1" sqref="F1"/>
    </sheetView>
  </sheetViews>
  <sheetFormatPr defaultColWidth="9.140625" defaultRowHeight="15" x14ac:dyDescent="0.25"/>
  <cols>
    <col min="1" max="1" width="25.7109375" style="3" customWidth="1"/>
    <col min="2" max="2" width="39.42578125" style="3" customWidth="1"/>
    <col min="3" max="3" width="25.7109375" style="3" customWidth="1"/>
    <col min="4" max="4" width="29.42578125" style="3" customWidth="1"/>
    <col min="5" max="6" width="25.7109375" style="3" customWidth="1"/>
    <col min="7" max="16384" width="9.140625" style="3"/>
  </cols>
  <sheetData>
    <row r="1" spans="1:6" ht="15" customHeight="1" x14ac:dyDescent="0.25">
      <c r="A1" s="1" t="s">
        <v>124</v>
      </c>
      <c r="B1" s="1" t="s">
        <v>121</v>
      </c>
      <c r="C1" s="2" t="s">
        <v>2</v>
      </c>
      <c r="D1" s="1" t="s">
        <v>122</v>
      </c>
      <c r="E1" s="1" t="s">
        <v>123</v>
      </c>
      <c r="F1" s="1" t="s">
        <v>342</v>
      </c>
    </row>
    <row r="2" spans="1:6" x14ac:dyDescent="0.25">
      <c r="A2" s="12" t="s">
        <v>4</v>
      </c>
      <c r="B2" s="13" t="s">
        <v>97</v>
      </c>
      <c r="C2" s="13" t="s">
        <v>6</v>
      </c>
      <c r="D2" s="13" t="s">
        <v>125</v>
      </c>
      <c r="E2" s="14">
        <v>65235</v>
      </c>
      <c r="F2" s="12" t="s">
        <v>5</v>
      </c>
    </row>
    <row r="3" spans="1:6" x14ac:dyDescent="0.25">
      <c r="A3" s="15" t="s">
        <v>4</v>
      </c>
      <c r="B3" s="16" t="s">
        <v>97</v>
      </c>
      <c r="C3" s="16" t="s">
        <v>6</v>
      </c>
      <c r="D3" s="16" t="s">
        <v>126</v>
      </c>
      <c r="E3" s="17">
        <v>16025</v>
      </c>
      <c r="F3" s="15" t="s">
        <v>5</v>
      </c>
    </row>
    <row r="4" spans="1:6" x14ac:dyDescent="0.25">
      <c r="A4" s="18" t="s">
        <v>4</v>
      </c>
      <c r="B4" s="19" t="s">
        <v>97</v>
      </c>
      <c r="C4" s="19" t="s">
        <v>7</v>
      </c>
      <c r="D4" s="19" t="s">
        <v>127</v>
      </c>
      <c r="E4" s="20">
        <v>110607</v>
      </c>
      <c r="F4" s="18" t="s">
        <v>5</v>
      </c>
    </row>
    <row r="5" spans="1:6" x14ac:dyDescent="0.25">
      <c r="A5" s="18" t="s">
        <v>4</v>
      </c>
      <c r="B5" s="19" t="s">
        <v>97</v>
      </c>
      <c r="C5" s="19" t="s">
        <v>7</v>
      </c>
      <c r="D5" s="19" t="s">
        <v>7</v>
      </c>
      <c r="E5" s="19">
        <v>2533</v>
      </c>
      <c r="F5" s="19" t="s">
        <v>343</v>
      </c>
    </row>
    <row r="6" spans="1:6" x14ac:dyDescent="0.25">
      <c r="A6" s="18" t="s">
        <v>4</v>
      </c>
      <c r="B6" s="19" t="s">
        <v>97</v>
      </c>
      <c r="C6" s="19" t="s">
        <v>7</v>
      </c>
      <c r="D6" s="19" t="s">
        <v>7</v>
      </c>
      <c r="E6" s="20">
        <v>29333</v>
      </c>
      <c r="F6" s="18" t="s">
        <v>343</v>
      </c>
    </row>
    <row r="7" spans="1:6" x14ac:dyDescent="0.25">
      <c r="A7" s="18" t="s">
        <v>4</v>
      </c>
      <c r="B7" s="19" t="s">
        <v>97</v>
      </c>
      <c r="C7" s="19" t="s">
        <v>7</v>
      </c>
      <c r="D7" s="19" t="s">
        <v>128</v>
      </c>
      <c r="E7" s="20">
        <v>69501</v>
      </c>
      <c r="F7" s="18" t="s">
        <v>5</v>
      </c>
    </row>
    <row r="8" spans="1:6" x14ac:dyDescent="0.25">
      <c r="A8" s="15" t="s">
        <v>4</v>
      </c>
      <c r="B8" s="16" t="s">
        <v>97</v>
      </c>
      <c r="C8" s="16" t="s">
        <v>8</v>
      </c>
      <c r="D8" s="16" t="s">
        <v>129</v>
      </c>
      <c r="E8" s="17">
        <v>33497</v>
      </c>
      <c r="F8" s="15" t="s">
        <v>5</v>
      </c>
    </row>
    <row r="9" spans="1:6" x14ac:dyDescent="0.25">
      <c r="A9" s="15" t="s">
        <v>4</v>
      </c>
      <c r="B9" s="16" t="s">
        <v>97</v>
      </c>
      <c r="C9" s="16" t="s">
        <v>8</v>
      </c>
      <c r="D9" s="16" t="s">
        <v>130</v>
      </c>
      <c r="E9" s="17">
        <v>29323</v>
      </c>
      <c r="F9" s="15" t="s">
        <v>5</v>
      </c>
    </row>
    <row r="10" spans="1:6" x14ac:dyDescent="0.25">
      <c r="A10" s="15" t="s">
        <v>4</v>
      </c>
      <c r="B10" s="16" t="s">
        <v>97</v>
      </c>
      <c r="C10" s="16" t="s">
        <v>8</v>
      </c>
      <c r="D10" s="16" t="s">
        <v>131</v>
      </c>
      <c r="E10" s="17">
        <v>40641</v>
      </c>
      <c r="F10" s="15" t="s">
        <v>5</v>
      </c>
    </row>
    <row r="11" spans="1:6" x14ac:dyDescent="0.25">
      <c r="A11" s="15" t="s">
        <v>4</v>
      </c>
      <c r="B11" s="16" t="s">
        <v>97</v>
      </c>
      <c r="C11" s="16" t="s">
        <v>9</v>
      </c>
      <c r="D11" s="16" t="s">
        <v>132</v>
      </c>
      <c r="E11" s="17">
        <v>30750</v>
      </c>
      <c r="F11" s="15" t="s">
        <v>5</v>
      </c>
    </row>
    <row r="12" spans="1:6" x14ac:dyDescent="0.25">
      <c r="A12" s="15" t="s">
        <v>4</v>
      </c>
      <c r="B12" s="16" t="s">
        <v>97</v>
      </c>
      <c r="C12" s="16" t="s">
        <v>9</v>
      </c>
      <c r="D12" s="16" t="s">
        <v>133</v>
      </c>
      <c r="E12" s="16">
        <v>30126</v>
      </c>
      <c r="F12" s="15" t="s">
        <v>5</v>
      </c>
    </row>
    <row r="13" spans="1:6" x14ac:dyDescent="0.25">
      <c r="A13" s="18" t="s">
        <v>4</v>
      </c>
      <c r="B13" s="19" t="s">
        <v>97</v>
      </c>
      <c r="C13" s="19" t="s">
        <v>9</v>
      </c>
      <c r="D13" s="19" t="s">
        <v>9</v>
      </c>
      <c r="E13" s="20">
        <v>15138</v>
      </c>
      <c r="F13" s="18" t="s">
        <v>343</v>
      </c>
    </row>
    <row r="14" spans="1:6" x14ac:dyDescent="0.25">
      <c r="A14" s="15" t="s">
        <v>4</v>
      </c>
      <c r="B14" s="16" t="s">
        <v>97</v>
      </c>
      <c r="C14" s="16" t="s">
        <v>9</v>
      </c>
      <c r="D14" s="16" t="s">
        <v>134</v>
      </c>
      <c r="E14" s="17">
        <v>17286</v>
      </c>
      <c r="F14" s="15" t="s">
        <v>5</v>
      </c>
    </row>
    <row r="15" spans="1:6" x14ac:dyDescent="0.25">
      <c r="A15" s="15" t="s">
        <v>4</v>
      </c>
      <c r="B15" s="16" t="s">
        <v>97</v>
      </c>
      <c r="C15" s="16" t="s">
        <v>9</v>
      </c>
      <c r="D15" s="16" t="s">
        <v>135</v>
      </c>
      <c r="E15" s="17">
        <v>14236</v>
      </c>
      <c r="F15" s="15" t="s">
        <v>5</v>
      </c>
    </row>
    <row r="16" spans="1:6" x14ac:dyDescent="0.25">
      <c r="A16" s="15" t="s">
        <v>4</v>
      </c>
      <c r="B16" s="16" t="s">
        <v>97</v>
      </c>
      <c r="C16" s="16" t="s">
        <v>10</v>
      </c>
      <c r="D16" s="16" t="s">
        <v>136</v>
      </c>
      <c r="E16" s="17">
        <v>21150</v>
      </c>
      <c r="F16" s="15" t="s">
        <v>5</v>
      </c>
    </row>
    <row r="17" spans="1:6" x14ac:dyDescent="0.25">
      <c r="A17" s="15" t="s">
        <v>4</v>
      </c>
      <c r="B17" s="16" t="s">
        <v>97</v>
      </c>
      <c r="C17" s="16" t="s">
        <v>10</v>
      </c>
      <c r="D17" s="16" t="s">
        <v>137</v>
      </c>
      <c r="E17" s="16">
        <v>6847</v>
      </c>
      <c r="F17" s="15" t="s">
        <v>5</v>
      </c>
    </row>
    <row r="18" spans="1:6" x14ac:dyDescent="0.25">
      <c r="A18" s="15" t="s">
        <v>4</v>
      </c>
      <c r="B18" s="16" t="s">
        <v>97</v>
      </c>
      <c r="C18" s="16" t="s">
        <v>10</v>
      </c>
      <c r="D18" s="16" t="s">
        <v>138</v>
      </c>
      <c r="E18" s="17">
        <v>31073</v>
      </c>
      <c r="F18" s="15" t="s">
        <v>5</v>
      </c>
    </row>
    <row r="19" spans="1:6" x14ac:dyDescent="0.25">
      <c r="A19" s="15" t="s">
        <v>4</v>
      </c>
      <c r="B19" s="16" t="s">
        <v>97</v>
      </c>
      <c r="C19" s="16" t="s">
        <v>11</v>
      </c>
      <c r="D19" s="16" t="s">
        <v>139</v>
      </c>
      <c r="E19" s="17">
        <v>10574</v>
      </c>
      <c r="F19" s="15" t="s">
        <v>5</v>
      </c>
    </row>
    <row r="20" spans="1:6" x14ac:dyDescent="0.25">
      <c r="A20" s="15" t="s">
        <v>4</v>
      </c>
      <c r="B20" s="16" t="s">
        <v>97</v>
      </c>
      <c r="C20" s="16" t="s">
        <v>12</v>
      </c>
      <c r="D20" s="16" t="s">
        <v>140</v>
      </c>
      <c r="E20" s="17">
        <v>29780</v>
      </c>
      <c r="F20" s="15" t="s">
        <v>5</v>
      </c>
    </row>
    <row r="21" spans="1:6" x14ac:dyDescent="0.25">
      <c r="A21" s="15" t="s">
        <v>4</v>
      </c>
      <c r="B21" s="16" t="s">
        <v>97</v>
      </c>
      <c r="C21" s="16" t="s">
        <v>12</v>
      </c>
      <c r="D21" s="16" t="s">
        <v>141</v>
      </c>
      <c r="E21" s="17">
        <v>19379</v>
      </c>
      <c r="F21" s="15" t="s">
        <v>5</v>
      </c>
    </row>
    <row r="22" spans="1:6" x14ac:dyDescent="0.25">
      <c r="A22" s="18" t="s">
        <v>4</v>
      </c>
      <c r="B22" s="19" t="s">
        <v>97</v>
      </c>
      <c r="C22" s="19" t="s">
        <v>13</v>
      </c>
      <c r="D22" s="19" t="s">
        <v>142</v>
      </c>
      <c r="E22" s="20">
        <v>61677</v>
      </c>
      <c r="F22" s="18" t="s">
        <v>5</v>
      </c>
    </row>
    <row r="23" spans="1:6" x14ac:dyDescent="0.25">
      <c r="A23" s="18" t="s">
        <v>4</v>
      </c>
      <c r="B23" s="19" t="s">
        <v>97</v>
      </c>
      <c r="C23" s="19" t="s">
        <v>13</v>
      </c>
      <c r="D23" s="19" t="s">
        <v>143</v>
      </c>
      <c r="E23" s="20">
        <v>33812</v>
      </c>
      <c r="F23" s="18" t="s">
        <v>5</v>
      </c>
    </row>
    <row r="24" spans="1:6" x14ac:dyDescent="0.25">
      <c r="A24" s="15" t="s">
        <v>4</v>
      </c>
      <c r="B24" s="16" t="s">
        <v>97</v>
      </c>
      <c r="C24" s="16" t="s">
        <v>13</v>
      </c>
      <c r="D24" s="16" t="s">
        <v>144</v>
      </c>
      <c r="E24" s="17">
        <v>37181</v>
      </c>
      <c r="F24" s="15" t="s">
        <v>5</v>
      </c>
    </row>
    <row r="25" spans="1:6" x14ac:dyDescent="0.25">
      <c r="A25" s="18" t="s">
        <v>4</v>
      </c>
      <c r="B25" s="19" t="s">
        <v>100</v>
      </c>
      <c r="C25" s="19" t="s">
        <v>14</v>
      </c>
      <c r="D25" s="19" t="s">
        <v>14</v>
      </c>
      <c r="E25" s="20">
        <v>24856</v>
      </c>
      <c r="F25" s="18" t="s">
        <v>5</v>
      </c>
    </row>
    <row r="26" spans="1:6" x14ac:dyDescent="0.25">
      <c r="A26" s="15" t="s">
        <v>4</v>
      </c>
      <c r="B26" s="16" t="s">
        <v>100</v>
      </c>
      <c r="C26" s="16" t="s">
        <v>14</v>
      </c>
      <c r="D26" s="16" t="s">
        <v>145</v>
      </c>
      <c r="E26" s="17">
        <v>18067</v>
      </c>
      <c r="F26" s="15" t="s">
        <v>5</v>
      </c>
    </row>
    <row r="27" spans="1:6" x14ac:dyDescent="0.25">
      <c r="A27" s="15" t="s">
        <v>4</v>
      </c>
      <c r="B27" s="16" t="s">
        <v>100</v>
      </c>
      <c r="C27" s="16" t="s">
        <v>14</v>
      </c>
      <c r="D27" s="16" t="s">
        <v>146</v>
      </c>
      <c r="E27" s="17">
        <v>20072</v>
      </c>
      <c r="F27" s="15" t="s">
        <v>5</v>
      </c>
    </row>
    <row r="28" spans="1:6" x14ac:dyDescent="0.25">
      <c r="A28" s="15" t="s">
        <v>4</v>
      </c>
      <c r="B28" s="16" t="s">
        <v>100</v>
      </c>
      <c r="C28" s="16" t="s">
        <v>15</v>
      </c>
      <c r="D28" s="16" t="s">
        <v>147</v>
      </c>
      <c r="E28" s="17">
        <v>12373</v>
      </c>
      <c r="F28" s="15" t="s">
        <v>5</v>
      </c>
    </row>
    <row r="29" spans="1:6" x14ac:dyDescent="0.25">
      <c r="A29" s="15" t="s">
        <v>4</v>
      </c>
      <c r="B29" s="16" t="s">
        <v>100</v>
      </c>
      <c r="C29" s="16" t="s">
        <v>15</v>
      </c>
      <c r="D29" s="16" t="s">
        <v>15</v>
      </c>
      <c r="E29" s="17">
        <v>26295</v>
      </c>
      <c r="F29" s="15" t="s">
        <v>5</v>
      </c>
    </row>
    <row r="30" spans="1:6" x14ac:dyDescent="0.25">
      <c r="A30" s="15" t="s">
        <v>4</v>
      </c>
      <c r="B30" s="16" t="s">
        <v>100</v>
      </c>
      <c r="C30" s="16" t="s">
        <v>15</v>
      </c>
      <c r="D30" s="16" t="s">
        <v>148</v>
      </c>
      <c r="E30" s="17">
        <v>23117</v>
      </c>
      <c r="F30" s="15" t="s">
        <v>5</v>
      </c>
    </row>
    <row r="31" spans="1:6" x14ac:dyDescent="0.25">
      <c r="A31" s="15" t="s">
        <v>4</v>
      </c>
      <c r="B31" s="16" t="s">
        <v>100</v>
      </c>
      <c r="C31" s="16" t="s">
        <v>16</v>
      </c>
      <c r="D31" s="16" t="s">
        <v>149</v>
      </c>
      <c r="E31" s="16">
        <v>9443</v>
      </c>
      <c r="F31" s="15" t="s">
        <v>5</v>
      </c>
    </row>
    <row r="32" spans="1:6" x14ac:dyDescent="0.25">
      <c r="A32" s="18" t="s">
        <v>4</v>
      </c>
      <c r="B32" s="19" t="s">
        <v>100</v>
      </c>
      <c r="C32" s="19" t="s">
        <v>17</v>
      </c>
      <c r="D32" s="19" t="s">
        <v>150</v>
      </c>
      <c r="E32" s="20">
        <v>38515</v>
      </c>
      <c r="F32" s="18" t="s">
        <v>5</v>
      </c>
    </row>
    <row r="33" spans="1:6" x14ac:dyDescent="0.25">
      <c r="A33" s="18" t="s">
        <v>4</v>
      </c>
      <c r="B33" s="19" t="s">
        <v>100</v>
      </c>
      <c r="C33" s="19" t="s">
        <v>17</v>
      </c>
      <c r="D33" s="19" t="s">
        <v>17</v>
      </c>
      <c r="E33" s="19">
        <v>8728</v>
      </c>
      <c r="F33" s="18" t="s">
        <v>343</v>
      </c>
    </row>
    <row r="34" spans="1:6" x14ac:dyDescent="0.25">
      <c r="A34" s="18" t="s">
        <v>4</v>
      </c>
      <c r="B34" s="19" t="s">
        <v>100</v>
      </c>
      <c r="C34" s="19" t="s">
        <v>17</v>
      </c>
      <c r="D34" s="19" t="s">
        <v>151</v>
      </c>
      <c r="E34" s="20">
        <v>53885</v>
      </c>
      <c r="F34" s="18" t="s">
        <v>5</v>
      </c>
    </row>
    <row r="35" spans="1:6" x14ac:dyDescent="0.25">
      <c r="A35" s="18" t="s">
        <v>4</v>
      </c>
      <c r="B35" s="19" t="s">
        <v>100</v>
      </c>
      <c r="C35" s="19" t="s">
        <v>18</v>
      </c>
      <c r="D35" s="19" t="s">
        <v>333</v>
      </c>
      <c r="E35" s="20">
        <v>24414</v>
      </c>
      <c r="F35" s="18" t="s">
        <v>343</v>
      </c>
    </row>
    <row r="36" spans="1:6" x14ac:dyDescent="0.25">
      <c r="A36" s="18" t="s">
        <v>4</v>
      </c>
      <c r="B36" s="19" t="s">
        <v>100</v>
      </c>
      <c r="C36" s="19" t="s">
        <v>18</v>
      </c>
      <c r="D36" s="19" t="s">
        <v>152</v>
      </c>
      <c r="E36" s="20">
        <v>23537</v>
      </c>
      <c r="F36" s="18" t="s">
        <v>5</v>
      </c>
    </row>
    <row r="37" spans="1:6" x14ac:dyDescent="0.25">
      <c r="A37" s="18" t="s">
        <v>4</v>
      </c>
      <c r="B37" s="19" t="s">
        <v>100</v>
      </c>
      <c r="C37" s="19" t="s">
        <v>18</v>
      </c>
      <c r="D37" s="19" t="s">
        <v>153</v>
      </c>
      <c r="E37" s="19">
        <v>26319</v>
      </c>
      <c r="F37" s="18" t="s">
        <v>5</v>
      </c>
    </row>
    <row r="38" spans="1:6" x14ac:dyDescent="0.25">
      <c r="A38" s="18" t="s">
        <v>4</v>
      </c>
      <c r="B38" s="19" t="s">
        <v>100</v>
      </c>
      <c r="C38" s="19" t="s">
        <v>18</v>
      </c>
      <c r="D38" s="19" t="s">
        <v>154</v>
      </c>
      <c r="E38" s="19">
        <v>62328</v>
      </c>
      <c r="F38" s="18" t="s">
        <v>5</v>
      </c>
    </row>
    <row r="39" spans="1:6" x14ac:dyDescent="0.25">
      <c r="A39" s="15" t="s">
        <v>4</v>
      </c>
      <c r="B39" s="16" t="s">
        <v>100</v>
      </c>
      <c r="C39" s="16" t="s">
        <v>19</v>
      </c>
      <c r="D39" s="16" t="s">
        <v>155</v>
      </c>
      <c r="E39" s="17">
        <v>24944</v>
      </c>
      <c r="F39" s="15" t="s">
        <v>5</v>
      </c>
    </row>
    <row r="40" spans="1:6" x14ac:dyDescent="0.25">
      <c r="A40" s="15" t="s">
        <v>4</v>
      </c>
      <c r="B40" s="16" t="s">
        <v>100</v>
      </c>
      <c r="C40" s="16" t="s">
        <v>19</v>
      </c>
      <c r="D40" s="16" t="s">
        <v>156</v>
      </c>
      <c r="E40" s="17">
        <v>24732</v>
      </c>
      <c r="F40" s="15" t="s">
        <v>5</v>
      </c>
    </row>
    <row r="41" spans="1:6" x14ac:dyDescent="0.25">
      <c r="A41" s="15" t="s">
        <v>4</v>
      </c>
      <c r="B41" s="16" t="s">
        <v>100</v>
      </c>
      <c r="C41" s="16" t="s">
        <v>19</v>
      </c>
      <c r="D41" s="16" t="s">
        <v>157</v>
      </c>
      <c r="E41" s="17">
        <v>33759</v>
      </c>
      <c r="F41" s="15" t="s">
        <v>5</v>
      </c>
    </row>
    <row r="42" spans="1:6" x14ac:dyDescent="0.25">
      <c r="A42" s="18" t="s">
        <v>4</v>
      </c>
      <c r="B42" s="19" t="s">
        <v>101</v>
      </c>
      <c r="C42" s="19" t="s">
        <v>20</v>
      </c>
      <c r="D42" s="19" t="s">
        <v>158</v>
      </c>
      <c r="E42" s="19">
        <v>22301</v>
      </c>
      <c r="F42" s="18" t="s">
        <v>5</v>
      </c>
    </row>
    <row r="43" spans="1:6" x14ac:dyDescent="0.25">
      <c r="A43" s="18" t="s">
        <v>4</v>
      </c>
      <c r="B43" s="19" t="s">
        <v>101</v>
      </c>
      <c r="C43" s="19" t="s">
        <v>20</v>
      </c>
      <c r="D43" s="19" t="s">
        <v>159</v>
      </c>
      <c r="E43" s="19">
        <v>37902</v>
      </c>
      <c r="F43" s="18" t="s">
        <v>5</v>
      </c>
    </row>
    <row r="44" spans="1:6" x14ac:dyDescent="0.25">
      <c r="A44" s="18" t="s">
        <v>4</v>
      </c>
      <c r="B44" s="19" t="s">
        <v>101</v>
      </c>
      <c r="C44" s="19" t="s">
        <v>20</v>
      </c>
      <c r="D44" s="19" t="s">
        <v>160</v>
      </c>
      <c r="E44" s="19">
        <v>47415</v>
      </c>
      <c r="F44" s="18" t="s">
        <v>5</v>
      </c>
    </row>
    <row r="45" spans="1:6" x14ac:dyDescent="0.25">
      <c r="A45" s="18" t="s">
        <v>4</v>
      </c>
      <c r="B45" s="19" t="s">
        <v>101</v>
      </c>
      <c r="C45" s="19" t="s">
        <v>21</v>
      </c>
      <c r="D45" s="19" t="s">
        <v>21</v>
      </c>
      <c r="E45" s="20">
        <v>134202</v>
      </c>
      <c r="F45" s="18" t="s">
        <v>5</v>
      </c>
    </row>
    <row r="46" spans="1:6" x14ac:dyDescent="0.25">
      <c r="A46" s="18" t="s">
        <v>4</v>
      </c>
      <c r="B46" s="19" t="s">
        <v>101</v>
      </c>
      <c r="C46" s="19" t="s">
        <v>21</v>
      </c>
      <c r="D46" s="19" t="s">
        <v>21</v>
      </c>
      <c r="E46" s="20">
        <v>47064</v>
      </c>
      <c r="F46" s="18" t="s">
        <v>343</v>
      </c>
    </row>
    <row r="47" spans="1:6" x14ac:dyDescent="0.25">
      <c r="A47" s="15" t="s">
        <v>4</v>
      </c>
      <c r="B47" s="16" t="s">
        <v>101</v>
      </c>
      <c r="C47" s="16" t="s">
        <v>22</v>
      </c>
      <c r="D47" s="16" t="s">
        <v>161</v>
      </c>
      <c r="E47" s="16">
        <v>70430</v>
      </c>
      <c r="F47" s="15" t="s">
        <v>5</v>
      </c>
    </row>
    <row r="48" spans="1:6" x14ac:dyDescent="0.25">
      <c r="A48" s="15" t="s">
        <v>4</v>
      </c>
      <c r="B48" s="16" t="s">
        <v>101</v>
      </c>
      <c r="C48" s="16" t="s">
        <v>22</v>
      </c>
      <c r="D48" s="16" t="s">
        <v>162</v>
      </c>
      <c r="E48" s="16">
        <v>54597</v>
      </c>
      <c r="F48" s="15" t="s">
        <v>5</v>
      </c>
    </row>
    <row r="49" spans="1:6" x14ac:dyDescent="0.25">
      <c r="A49" s="15" t="s">
        <v>4</v>
      </c>
      <c r="B49" s="16" t="s">
        <v>101</v>
      </c>
      <c r="C49" s="16" t="s">
        <v>23</v>
      </c>
      <c r="D49" s="16" t="s">
        <v>163</v>
      </c>
      <c r="E49" s="17">
        <v>21147</v>
      </c>
      <c r="F49" s="15" t="s">
        <v>5</v>
      </c>
    </row>
    <row r="50" spans="1:6" x14ac:dyDescent="0.25">
      <c r="A50" s="15" t="s">
        <v>4</v>
      </c>
      <c r="B50" s="16" t="s">
        <v>101</v>
      </c>
      <c r="C50" s="16" t="s">
        <v>23</v>
      </c>
      <c r="D50" s="16" t="s">
        <v>164</v>
      </c>
      <c r="E50" s="17">
        <v>32409</v>
      </c>
      <c r="F50" s="15" t="s">
        <v>5</v>
      </c>
    </row>
    <row r="51" spans="1:6" x14ac:dyDescent="0.25">
      <c r="A51" s="15" t="s">
        <v>4</v>
      </c>
      <c r="B51" s="16" t="s">
        <v>101</v>
      </c>
      <c r="C51" s="16" t="s">
        <v>23</v>
      </c>
      <c r="D51" s="16" t="s">
        <v>165</v>
      </c>
      <c r="E51" s="17">
        <v>51197</v>
      </c>
      <c r="F51" s="15" t="s">
        <v>5</v>
      </c>
    </row>
    <row r="52" spans="1:6" x14ac:dyDescent="0.25">
      <c r="A52" s="18" t="s">
        <v>4</v>
      </c>
      <c r="B52" s="19" t="s">
        <v>102</v>
      </c>
      <c r="C52" s="19" t="s">
        <v>24</v>
      </c>
      <c r="D52" s="19" t="s">
        <v>166</v>
      </c>
      <c r="E52" s="19">
        <v>97009</v>
      </c>
      <c r="F52" s="18" t="s">
        <v>5</v>
      </c>
    </row>
    <row r="53" spans="1:6" x14ac:dyDescent="0.25">
      <c r="A53" s="18" t="s">
        <v>4</v>
      </c>
      <c r="B53" s="19" t="s">
        <v>102</v>
      </c>
      <c r="C53" s="19" t="s">
        <v>24</v>
      </c>
      <c r="D53" s="19" t="s">
        <v>167</v>
      </c>
      <c r="E53" s="19">
        <v>79716</v>
      </c>
      <c r="F53" s="18" t="s">
        <v>5</v>
      </c>
    </row>
    <row r="54" spans="1:6" x14ac:dyDescent="0.25">
      <c r="A54" s="18" t="s">
        <v>4</v>
      </c>
      <c r="B54" s="19" t="s">
        <v>102</v>
      </c>
      <c r="C54" s="19" t="s">
        <v>24</v>
      </c>
      <c r="D54" s="19" t="s">
        <v>168</v>
      </c>
      <c r="E54" s="19">
        <v>70153</v>
      </c>
      <c r="F54" s="18" t="s">
        <v>5</v>
      </c>
    </row>
    <row r="55" spans="1:6" x14ac:dyDescent="0.25">
      <c r="A55" s="18" t="s">
        <v>4</v>
      </c>
      <c r="B55" s="19" t="s">
        <v>102</v>
      </c>
      <c r="C55" s="19" t="s">
        <v>25</v>
      </c>
      <c r="D55" s="19" t="s">
        <v>169</v>
      </c>
      <c r="E55" s="19">
        <v>47710</v>
      </c>
      <c r="F55" s="18" t="s">
        <v>5</v>
      </c>
    </row>
    <row r="56" spans="1:6" x14ac:dyDescent="0.25">
      <c r="A56" s="18" t="s">
        <v>4</v>
      </c>
      <c r="B56" s="19" t="s">
        <v>102</v>
      </c>
      <c r="C56" s="19" t="s">
        <v>25</v>
      </c>
      <c r="D56" s="19" t="s">
        <v>25</v>
      </c>
      <c r="E56" s="19">
        <v>90394</v>
      </c>
      <c r="F56" s="18" t="s">
        <v>5</v>
      </c>
    </row>
    <row r="57" spans="1:6" x14ac:dyDescent="0.25">
      <c r="A57" s="21" t="s">
        <v>26</v>
      </c>
      <c r="B57" s="16" t="s">
        <v>103</v>
      </c>
      <c r="C57" s="16" t="s">
        <v>27</v>
      </c>
      <c r="D57" s="16" t="s">
        <v>170</v>
      </c>
      <c r="E57" s="17">
        <v>13210</v>
      </c>
      <c r="F57" s="15" t="s">
        <v>5</v>
      </c>
    </row>
    <row r="58" spans="1:6" x14ac:dyDescent="0.25">
      <c r="A58" s="21" t="s">
        <v>26</v>
      </c>
      <c r="B58" s="16" t="s">
        <v>103</v>
      </c>
      <c r="C58" s="16" t="s">
        <v>27</v>
      </c>
      <c r="D58" s="16" t="s">
        <v>171</v>
      </c>
      <c r="E58" s="17">
        <v>32964</v>
      </c>
      <c r="F58" s="15" t="s">
        <v>5</v>
      </c>
    </row>
    <row r="59" spans="1:6" x14ac:dyDescent="0.25">
      <c r="A59" s="21" t="s">
        <v>26</v>
      </c>
      <c r="B59" s="16" t="s">
        <v>103</v>
      </c>
      <c r="C59" s="16" t="s">
        <v>27</v>
      </c>
      <c r="D59" s="16" t="s">
        <v>172</v>
      </c>
      <c r="E59" s="17">
        <v>17276</v>
      </c>
      <c r="F59" s="15" t="s">
        <v>5</v>
      </c>
    </row>
    <row r="60" spans="1:6" x14ac:dyDescent="0.25">
      <c r="A60" s="21" t="s">
        <v>26</v>
      </c>
      <c r="B60" s="16" t="s">
        <v>103</v>
      </c>
      <c r="C60" s="16" t="s">
        <v>27</v>
      </c>
      <c r="D60" s="16" t="s">
        <v>173</v>
      </c>
      <c r="E60" s="17">
        <v>37931</v>
      </c>
      <c r="F60" s="15" t="s">
        <v>5</v>
      </c>
    </row>
    <row r="61" spans="1:6" x14ac:dyDescent="0.25">
      <c r="A61" s="21" t="s">
        <v>26</v>
      </c>
      <c r="B61" s="16" t="s">
        <v>103</v>
      </c>
      <c r="C61" s="16" t="s">
        <v>27</v>
      </c>
      <c r="D61" s="16" t="s">
        <v>174</v>
      </c>
      <c r="E61" s="17">
        <v>48597</v>
      </c>
      <c r="F61" s="15" t="s">
        <v>5</v>
      </c>
    </row>
    <row r="62" spans="1:6" x14ac:dyDescent="0.25">
      <c r="A62" s="21" t="s">
        <v>26</v>
      </c>
      <c r="B62" s="16" t="s">
        <v>103</v>
      </c>
      <c r="C62" s="16" t="s">
        <v>27</v>
      </c>
      <c r="D62" s="16" t="s">
        <v>334</v>
      </c>
      <c r="E62" s="17">
        <v>21028</v>
      </c>
      <c r="F62" s="15" t="s">
        <v>343</v>
      </c>
    </row>
    <row r="63" spans="1:6" x14ac:dyDescent="0.25">
      <c r="A63" s="21" t="s">
        <v>26</v>
      </c>
      <c r="B63" s="16" t="s">
        <v>103</v>
      </c>
      <c r="C63" s="16" t="s">
        <v>28</v>
      </c>
      <c r="D63" s="16" t="s">
        <v>175</v>
      </c>
      <c r="E63" s="17">
        <v>23610</v>
      </c>
      <c r="F63" s="15" t="s">
        <v>5</v>
      </c>
    </row>
    <row r="64" spans="1:6" x14ac:dyDescent="0.25">
      <c r="A64" s="21" t="s">
        <v>26</v>
      </c>
      <c r="B64" s="16" t="s">
        <v>103</v>
      </c>
      <c r="C64" s="16" t="s">
        <v>28</v>
      </c>
      <c r="D64" s="16" t="s">
        <v>28</v>
      </c>
      <c r="E64" s="17">
        <v>3676</v>
      </c>
      <c r="F64" s="15" t="s">
        <v>343</v>
      </c>
    </row>
    <row r="65" spans="1:6" x14ac:dyDescent="0.25">
      <c r="A65" s="21" t="s">
        <v>26</v>
      </c>
      <c r="B65" s="16" t="s">
        <v>103</v>
      </c>
      <c r="C65" s="16" t="s">
        <v>29</v>
      </c>
      <c r="D65" s="16" t="s">
        <v>103</v>
      </c>
      <c r="E65" s="17">
        <v>26858</v>
      </c>
      <c r="F65" s="15" t="s">
        <v>5</v>
      </c>
    </row>
    <row r="66" spans="1:6" x14ac:dyDescent="0.25">
      <c r="A66" s="21" t="s">
        <v>26</v>
      </c>
      <c r="B66" s="16" t="s">
        <v>103</v>
      </c>
      <c r="C66" s="16" t="s">
        <v>29</v>
      </c>
      <c r="D66" s="16" t="s">
        <v>176</v>
      </c>
      <c r="E66" s="17">
        <v>17756</v>
      </c>
      <c r="F66" s="15" t="s">
        <v>5</v>
      </c>
    </row>
    <row r="67" spans="1:6" x14ac:dyDescent="0.25">
      <c r="A67" s="22" t="s">
        <v>26</v>
      </c>
      <c r="B67" s="19" t="s">
        <v>103</v>
      </c>
      <c r="C67" s="19" t="s">
        <v>29</v>
      </c>
      <c r="D67" s="19" t="s">
        <v>177</v>
      </c>
      <c r="E67" s="20">
        <v>137824</v>
      </c>
      <c r="F67" s="18" t="s">
        <v>5</v>
      </c>
    </row>
    <row r="68" spans="1:6" x14ac:dyDescent="0.25">
      <c r="A68" s="21" t="s">
        <v>26</v>
      </c>
      <c r="B68" s="16" t="s">
        <v>103</v>
      </c>
      <c r="C68" s="16" t="s">
        <v>30</v>
      </c>
      <c r="D68" s="16" t="s">
        <v>178</v>
      </c>
      <c r="E68" s="17">
        <v>17843</v>
      </c>
      <c r="F68" s="15" t="s">
        <v>5</v>
      </c>
    </row>
    <row r="69" spans="1:6" x14ac:dyDescent="0.25">
      <c r="A69" s="21" t="s">
        <v>26</v>
      </c>
      <c r="B69" s="16" t="s">
        <v>103</v>
      </c>
      <c r="C69" s="16" t="s">
        <v>30</v>
      </c>
      <c r="D69" s="16" t="s">
        <v>179</v>
      </c>
      <c r="E69" s="17">
        <v>12971</v>
      </c>
      <c r="F69" s="15" t="s">
        <v>5</v>
      </c>
    </row>
    <row r="70" spans="1:6" x14ac:dyDescent="0.25">
      <c r="A70" s="21" t="s">
        <v>26</v>
      </c>
      <c r="B70" s="16" t="s">
        <v>103</v>
      </c>
      <c r="C70" s="16" t="s">
        <v>30</v>
      </c>
      <c r="D70" s="16" t="s">
        <v>180</v>
      </c>
      <c r="E70" s="17">
        <v>16490</v>
      </c>
      <c r="F70" s="15" t="s">
        <v>5</v>
      </c>
    </row>
    <row r="71" spans="1:6" x14ac:dyDescent="0.25">
      <c r="A71" s="22" t="s">
        <v>26</v>
      </c>
      <c r="B71" s="19" t="s">
        <v>103</v>
      </c>
      <c r="C71" s="19" t="s">
        <v>31</v>
      </c>
      <c r="D71" s="19" t="s">
        <v>181</v>
      </c>
      <c r="E71" s="20">
        <v>114072</v>
      </c>
      <c r="F71" s="18" t="s">
        <v>5</v>
      </c>
    </row>
    <row r="72" spans="1:6" x14ac:dyDescent="0.25">
      <c r="A72" s="22" t="s">
        <v>26</v>
      </c>
      <c r="B72" s="19" t="s">
        <v>103</v>
      </c>
      <c r="C72" s="19" t="s">
        <v>31</v>
      </c>
      <c r="D72" s="19" t="s">
        <v>31</v>
      </c>
      <c r="E72" s="20">
        <v>110911</v>
      </c>
      <c r="F72" s="18" t="s">
        <v>343</v>
      </c>
    </row>
    <row r="73" spans="1:6" x14ac:dyDescent="0.25">
      <c r="A73" s="22" t="s">
        <v>26</v>
      </c>
      <c r="B73" s="19" t="s">
        <v>103</v>
      </c>
      <c r="C73" s="19" t="s">
        <v>32</v>
      </c>
      <c r="D73" s="19" t="s">
        <v>182</v>
      </c>
      <c r="E73" s="20">
        <v>15971</v>
      </c>
      <c r="F73" s="18" t="s">
        <v>5</v>
      </c>
    </row>
    <row r="74" spans="1:6" x14ac:dyDescent="0.25">
      <c r="A74" s="22" t="s">
        <v>26</v>
      </c>
      <c r="B74" s="19" t="s">
        <v>103</v>
      </c>
      <c r="C74" s="19" t="s">
        <v>32</v>
      </c>
      <c r="D74" s="19" t="s">
        <v>183</v>
      </c>
      <c r="E74" s="20">
        <v>66894</v>
      </c>
      <c r="F74" s="18" t="s">
        <v>5</v>
      </c>
    </row>
    <row r="75" spans="1:6" x14ac:dyDescent="0.25">
      <c r="A75" s="22" t="s">
        <v>26</v>
      </c>
      <c r="B75" s="19" t="s">
        <v>103</v>
      </c>
      <c r="C75" s="19" t="s">
        <v>32</v>
      </c>
      <c r="D75" s="19" t="s">
        <v>184</v>
      </c>
      <c r="E75" s="20">
        <v>26895</v>
      </c>
      <c r="F75" s="18" t="s">
        <v>5</v>
      </c>
    </row>
    <row r="76" spans="1:6" x14ac:dyDescent="0.25">
      <c r="A76" s="22" t="s">
        <v>26</v>
      </c>
      <c r="B76" s="19" t="s">
        <v>103</v>
      </c>
      <c r="C76" s="19" t="s">
        <v>33</v>
      </c>
      <c r="D76" s="19" t="s">
        <v>185</v>
      </c>
      <c r="E76" s="20">
        <v>24545</v>
      </c>
      <c r="F76" s="18" t="s">
        <v>5</v>
      </c>
    </row>
    <row r="77" spans="1:6" x14ac:dyDescent="0.25">
      <c r="A77" s="22" t="s">
        <v>26</v>
      </c>
      <c r="B77" s="19" t="s">
        <v>103</v>
      </c>
      <c r="C77" s="19" t="s">
        <v>33</v>
      </c>
      <c r="D77" s="19" t="s">
        <v>186</v>
      </c>
      <c r="E77" s="20">
        <v>21653</v>
      </c>
      <c r="F77" s="18" t="s">
        <v>5</v>
      </c>
    </row>
    <row r="78" spans="1:6" x14ac:dyDescent="0.25">
      <c r="A78" s="22" t="s">
        <v>26</v>
      </c>
      <c r="B78" s="19" t="s">
        <v>103</v>
      </c>
      <c r="C78" s="19" t="s">
        <v>33</v>
      </c>
      <c r="D78" s="19" t="s">
        <v>187</v>
      </c>
      <c r="E78" s="20">
        <v>57188</v>
      </c>
      <c r="F78" s="18" t="s">
        <v>5</v>
      </c>
    </row>
    <row r="79" spans="1:6" x14ac:dyDescent="0.25">
      <c r="A79" s="21" t="s">
        <v>26</v>
      </c>
      <c r="B79" s="16" t="s">
        <v>103</v>
      </c>
      <c r="C79" s="16" t="s">
        <v>34</v>
      </c>
      <c r="D79" s="16" t="s">
        <v>188</v>
      </c>
      <c r="E79" s="17">
        <v>22735</v>
      </c>
      <c r="F79" s="15" t="s">
        <v>5</v>
      </c>
    </row>
    <row r="80" spans="1:6" x14ac:dyDescent="0.25">
      <c r="A80" s="21" t="s">
        <v>26</v>
      </c>
      <c r="B80" s="16" t="s">
        <v>36</v>
      </c>
      <c r="C80" s="16" t="s">
        <v>35</v>
      </c>
      <c r="D80" s="16" t="s">
        <v>189</v>
      </c>
      <c r="E80" s="17">
        <v>47731</v>
      </c>
      <c r="F80" s="15" t="s">
        <v>5</v>
      </c>
    </row>
    <row r="81" spans="1:6" x14ac:dyDescent="0.25">
      <c r="A81" s="21" t="s">
        <v>26</v>
      </c>
      <c r="B81" s="16" t="s">
        <v>36</v>
      </c>
      <c r="C81" s="16" t="s">
        <v>35</v>
      </c>
      <c r="D81" s="16" t="s">
        <v>190</v>
      </c>
      <c r="E81" s="17">
        <v>6280</v>
      </c>
      <c r="F81" s="15" t="s">
        <v>5</v>
      </c>
    </row>
    <row r="82" spans="1:6" x14ac:dyDescent="0.25">
      <c r="A82" s="21" t="s">
        <v>26</v>
      </c>
      <c r="B82" s="16" t="s">
        <v>36</v>
      </c>
      <c r="C82" s="16" t="s">
        <v>35</v>
      </c>
      <c r="D82" s="16" t="s">
        <v>191</v>
      </c>
      <c r="E82" s="17">
        <v>65892</v>
      </c>
      <c r="F82" s="15" t="s">
        <v>5</v>
      </c>
    </row>
    <row r="83" spans="1:6" x14ac:dyDescent="0.25">
      <c r="A83" s="22" t="s">
        <v>26</v>
      </c>
      <c r="B83" s="19" t="s">
        <v>36</v>
      </c>
      <c r="C83" s="19" t="s">
        <v>36</v>
      </c>
      <c r="D83" s="19" t="s">
        <v>192</v>
      </c>
      <c r="E83" s="20">
        <v>107457</v>
      </c>
      <c r="F83" s="18" t="s">
        <v>5</v>
      </c>
    </row>
    <row r="84" spans="1:6" x14ac:dyDescent="0.25">
      <c r="A84" s="22" t="s">
        <v>26</v>
      </c>
      <c r="B84" s="19" t="s">
        <v>36</v>
      </c>
      <c r="C84" s="19" t="s">
        <v>36</v>
      </c>
      <c r="D84" s="19" t="s">
        <v>36</v>
      </c>
      <c r="E84" s="20">
        <v>53618</v>
      </c>
      <c r="F84" s="18" t="s">
        <v>343</v>
      </c>
    </row>
    <row r="85" spans="1:6" x14ac:dyDescent="0.25">
      <c r="A85" s="22" t="s">
        <v>26</v>
      </c>
      <c r="B85" s="19" t="s">
        <v>36</v>
      </c>
      <c r="C85" s="19" t="s">
        <v>36</v>
      </c>
      <c r="D85" s="19" t="s">
        <v>193</v>
      </c>
      <c r="E85" s="20">
        <v>30217</v>
      </c>
      <c r="F85" s="18" t="s">
        <v>5</v>
      </c>
    </row>
    <row r="86" spans="1:6" x14ac:dyDescent="0.25">
      <c r="A86" s="21" t="s">
        <v>26</v>
      </c>
      <c r="B86" s="16" t="s">
        <v>36</v>
      </c>
      <c r="C86" s="16" t="s">
        <v>37</v>
      </c>
      <c r="D86" s="16" t="s">
        <v>194</v>
      </c>
      <c r="E86" s="17">
        <v>21943</v>
      </c>
      <c r="F86" s="15" t="s">
        <v>5</v>
      </c>
    </row>
    <row r="87" spans="1:6" x14ac:dyDescent="0.25">
      <c r="A87" s="21" t="s">
        <v>26</v>
      </c>
      <c r="B87" s="16" t="s">
        <v>36</v>
      </c>
      <c r="C87" s="16" t="s">
        <v>38</v>
      </c>
      <c r="D87" s="16" t="s">
        <v>195</v>
      </c>
      <c r="E87" s="17">
        <v>39226</v>
      </c>
      <c r="F87" s="15" t="s">
        <v>5</v>
      </c>
    </row>
    <row r="88" spans="1:6" x14ac:dyDescent="0.25">
      <c r="A88" s="21" t="s">
        <v>26</v>
      </c>
      <c r="B88" s="16" t="s">
        <v>36</v>
      </c>
      <c r="C88" s="16" t="s">
        <v>38</v>
      </c>
      <c r="D88" s="16" t="s">
        <v>196</v>
      </c>
      <c r="E88" s="17">
        <v>17082</v>
      </c>
      <c r="F88" s="15" t="s">
        <v>5</v>
      </c>
    </row>
    <row r="89" spans="1:6" x14ac:dyDescent="0.25">
      <c r="A89" s="21" t="s">
        <v>26</v>
      </c>
      <c r="B89" s="16" t="s">
        <v>36</v>
      </c>
      <c r="C89" s="16" t="s">
        <v>38</v>
      </c>
      <c r="D89" s="16" t="s">
        <v>38</v>
      </c>
      <c r="E89" s="17">
        <v>43285</v>
      </c>
      <c r="F89" s="15" t="s">
        <v>5</v>
      </c>
    </row>
    <row r="90" spans="1:6" x14ac:dyDescent="0.25">
      <c r="A90" s="21" t="s">
        <v>26</v>
      </c>
      <c r="B90" s="16" t="s">
        <v>36</v>
      </c>
      <c r="C90" s="16" t="s">
        <v>39</v>
      </c>
      <c r="D90" s="16" t="s">
        <v>197</v>
      </c>
      <c r="E90" s="17">
        <v>54914</v>
      </c>
      <c r="F90" s="15" t="s">
        <v>5</v>
      </c>
    </row>
    <row r="91" spans="1:6" x14ac:dyDescent="0.25">
      <c r="A91" s="21" t="s">
        <v>26</v>
      </c>
      <c r="B91" s="16" t="s">
        <v>36</v>
      </c>
      <c r="C91" s="16" t="s">
        <v>40</v>
      </c>
      <c r="D91" s="16" t="s">
        <v>198</v>
      </c>
      <c r="E91" s="17">
        <v>26524</v>
      </c>
      <c r="F91" s="15" t="s">
        <v>5</v>
      </c>
    </row>
    <row r="92" spans="1:6" x14ac:dyDescent="0.25">
      <c r="A92" s="21" t="s">
        <v>26</v>
      </c>
      <c r="B92" s="16" t="s">
        <v>36</v>
      </c>
      <c r="C92" s="16" t="s">
        <v>40</v>
      </c>
      <c r="D92" s="16" t="s">
        <v>199</v>
      </c>
      <c r="E92" s="17">
        <v>15561</v>
      </c>
      <c r="F92" s="15" t="s">
        <v>5</v>
      </c>
    </row>
    <row r="93" spans="1:6" x14ac:dyDescent="0.25">
      <c r="A93" s="21" t="s">
        <v>26</v>
      </c>
      <c r="B93" s="16" t="s">
        <v>36</v>
      </c>
      <c r="C93" s="16" t="s">
        <v>40</v>
      </c>
      <c r="D93" s="16" t="s">
        <v>200</v>
      </c>
      <c r="E93" s="17">
        <v>74000</v>
      </c>
      <c r="F93" s="15" t="s">
        <v>5</v>
      </c>
    </row>
    <row r="94" spans="1:6" x14ac:dyDescent="0.25">
      <c r="A94" s="21" t="s">
        <v>26</v>
      </c>
      <c r="B94" s="16" t="s">
        <v>104</v>
      </c>
      <c r="C94" s="16" t="s">
        <v>41</v>
      </c>
      <c r="D94" s="16" t="s">
        <v>201</v>
      </c>
      <c r="E94" s="17">
        <v>27003</v>
      </c>
      <c r="F94" s="15" t="s">
        <v>5</v>
      </c>
    </row>
    <row r="95" spans="1:6" x14ac:dyDescent="0.25">
      <c r="A95" s="21" t="s">
        <v>26</v>
      </c>
      <c r="B95" s="16" t="s">
        <v>104</v>
      </c>
      <c r="C95" s="16" t="s">
        <v>41</v>
      </c>
      <c r="D95" s="16" t="s">
        <v>202</v>
      </c>
      <c r="E95" s="17">
        <v>36668</v>
      </c>
      <c r="F95" s="15" t="s">
        <v>5</v>
      </c>
    </row>
    <row r="96" spans="1:6" x14ac:dyDescent="0.25">
      <c r="A96" s="21" t="s">
        <v>26</v>
      </c>
      <c r="B96" s="16" t="s">
        <v>104</v>
      </c>
      <c r="C96" s="16" t="s">
        <v>41</v>
      </c>
      <c r="D96" s="16" t="s">
        <v>203</v>
      </c>
      <c r="E96" s="17">
        <v>28569</v>
      </c>
      <c r="F96" s="15" t="s">
        <v>5</v>
      </c>
    </row>
    <row r="97" spans="1:6" x14ac:dyDescent="0.25">
      <c r="A97" s="21" t="s">
        <v>26</v>
      </c>
      <c r="B97" s="16" t="s">
        <v>104</v>
      </c>
      <c r="C97" s="16" t="s">
        <v>41</v>
      </c>
      <c r="D97" s="16" t="s">
        <v>204</v>
      </c>
      <c r="E97" s="17">
        <v>19184</v>
      </c>
      <c r="F97" s="15" t="s">
        <v>5</v>
      </c>
    </row>
    <row r="98" spans="1:6" x14ac:dyDescent="0.25">
      <c r="A98" s="21" t="s">
        <v>26</v>
      </c>
      <c r="B98" s="16" t="s">
        <v>104</v>
      </c>
      <c r="C98" s="16" t="s">
        <v>42</v>
      </c>
      <c r="D98" s="16" t="s">
        <v>205</v>
      </c>
      <c r="E98" s="17">
        <v>38867</v>
      </c>
      <c r="F98" s="15" t="s">
        <v>5</v>
      </c>
    </row>
    <row r="99" spans="1:6" x14ac:dyDescent="0.25">
      <c r="A99" s="21" t="s">
        <v>26</v>
      </c>
      <c r="B99" s="16" t="s">
        <v>104</v>
      </c>
      <c r="C99" s="16" t="s">
        <v>42</v>
      </c>
      <c r="D99" s="16" t="s">
        <v>206</v>
      </c>
      <c r="E99" s="17">
        <v>27051</v>
      </c>
      <c r="F99" s="15" t="s">
        <v>5</v>
      </c>
    </row>
    <row r="100" spans="1:6" x14ac:dyDescent="0.25">
      <c r="A100" s="21" t="s">
        <v>26</v>
      </c>
      <c r="B100" s="16" t="s">
        <v>104</v>
      </c>
      <c r="C100" s="16" t="s">
        <v>42</v>
      </c>
      <c r="D100" s="16" t="s">
        <v>207</v>
      </c>
      <c r="E100" s="17">
        <v>35462</v>
      </c>
      <c r="F100" s="15" t="s">
        <v>5</v>
      </c>
    </row>
    <row r="101" spans="1:6" x14ac:dyDescent="0.25">
      <c r="A101" s="21" t="s">
        <v>26</v>
      </c>
      <c r="B101" s="16" t="s">
        <v>104</v>
      </c>
      <c r="C101" s="16" t="s">
        <v>42</v>
      </c>
      <c r="D101" s="16" t="s">
        <v>208</v>
      </c>
      <c r="E101" s="17">
        <v>37330</v>
      </c>
      <c r="F101" s="15" t="s">
        <v>5</v>
      </c>
    </row>
    <row r="102" spans="1:6" x14ac:dyDescent="0.25">
      <c r="A102" s="21" t="s">
        <v>26</v>
      </c>
      <c r="B102" s="16" t="s">
        <v>104</v>
      </c>
      <c r="C102" s="16" t="s">
        <v>42</v>
      </c>
      <c r="D102" s="16" t="s">
        <v>209</v>
      </c>
      <c r="E102" s="17">
        <v>18187</v>
      </c>
      <c r="F102" s="15" t="s">
        <v>5</v>
      </c>
    </row>
    <row r="103" spans="1:6" x14ac:dyDescent="0.25">
      <c r="A103" s="21" t="s">
        <v>26</v>
      </c>
      <c r="B103" s="16" t="s">
        <v>104</v>
      </c>
      <c r="C103" s="16" t="s">
        <v>43</v>
      </c>
      <c r="D103" s="16" t="s">
        <v>210</v>
      </c>
      <c r="E103" s="17">
        <v>20401</v>
      </c>
      <c r="F103" s="15" t="s">
        <v>5</v>
      </c>
    </row>
    <row r="104" spans="1:6" x14ac:dyDescent="0.25">
      <c r="A104" s="21" t="s">
        <v>26</v>
      </c>
      <c r="B104" s="16" t="s">
        <v>104</v>
      </c>
      <c r="C104" s="16" t="s">
        <v>43</v>
      </c>
      <c r="D104" s="16" t="s">
        <v>211</v>
      </c>
      <c r="E104" s="17">
        <v>24045</v>
      </c>
      <c r="F104" s="15" t="s">
        <v>5</v>
      </c>
    </row>
    <row r="105" spans="1:6" x14ac:dyDescent="0.25">
      <c r="A105" s="21" t="s">
        <v>26</v>
      </c>
      <c r="B105" s="16" t="s">
        <v>104</v>
      </c>
      <c r="C105" s="16" t="s">
        <v>43</v>
      </c>
      <c r="D105" s="16" t="s">
        <v>43</v>
      </c>
      <c r="E105" s="17">
        <v>9535</v>
      </c>
      <c r="F105" s="15" t="s">
        <v>343</v>
      </c>
    </row>
    <row r="106" spans="1:6" x14ac:dyDescent="0.25">
      <c r="A106" s="21" t="s">
        <v>26</v>
      </c>
      <c r="B106" s="16" t="s">
        <v>104</v>
      </c>
      <c r="C106" s="16" t="s">
        <v>43</v>
      </c>
      <c r="D106" s="16" t="s">
        <v>212</v>
      </c>
      <c r="E106" s="17">
        <v>24745</v>
      </c>
      <c r="F106" s="15" t="s">
        <v>5</v>
      </c>
    </row>
    <row r="107" spans="1:6" x14ac:dyDescent="0.25">
      <c r="A107" s="21" t="s">
        <v>26</v>
      </c>
      <c r="B107" s="16" t="s">
        <v>104</v>
      </c>
      <c r="C107" s="16" t="s">
        <v>43</v>
      </c>
      <c r="D107" s="16" t="s">
        <v>213</v>
      </c>
      <c r="E107" s="17">
        <v>25671</v>
      </c>
      <c r="F107" s="15" t="s">
        <v>5</v>
      </c>
    </row>
    <row r="108" spans="1:6" x14ac:dyDescent="0.25">
      <c r="A108" s="21" t="s">
        <v>26</v>
      </c>
      <c r="B108" s="16" t="s">
        <v>104</v>
      </c>
      <c r="C108" s="16" t="s">
        <v>44</v>
      </c>
      <c r="D108" s="16" t="s">
        <v>214</v>
      </c>
      <c r="E108" s="17">
        <v>10005</v>
      </c>
      <c r="F108" s="15" t="s">
        <v>5</v>
      </c>
    </row>
    <row r="109" spans="1:6" x14ac:dyDescent="0.25">
      <c r="A109" s="21" t="s">
        <v>26</v>
      </c>
      <c r="B109" s="16" t="s">
        <v>104</v>
      </c>
      <c r="C109" s="16" t="s">
        <v>44</v>
      </c>
      <c r="D109" s="16" t="s">
        <v>215</v>
      </c>
      <c r="E109" s="17">
        <v>12344</v>
      </c>
      <c r="F109" s="15" t="s">
        <v>5</v>
      </c>
    </row>
    <row r="110" spans="1:6" x14ac:dyDescent="0.25">
      <c r="A110" s="21" t="s">
        <v>26</v>
      </c>
      <c r="B110" s="16" t="s">
        <v>104</v>
      </c>
      <c r="C110" s="16" t="s">
        <v>44</v>
      </c>
      <c r="D110" s="16" t="s">
        <v>216</v>
      </c>
      <c r="E110" s="17">
        <v>17991</v>
      </c>
      <c r="F110" s="15" t="s">
        <v>5</v>
      </c>
    </row>
    <row r="111" spans="1:6" x14ac:dyDescent="0.25">
      <c r="A111" s="21" t="s">
        <v>26</v>
      </c>
      <c r="B111" s="16" t="s">
        <v>104</v>
      </c>
      <c r="C111" s="16" t="s">
        <v>44</v>
      </c>
      <c r="D111" s="16" t="s">
        <v>217</v>
      </c>
      <c r="E111" s="17">
        <v>13823</v>
      </c>
      <c r="F111" s="15" t="s">
        <v>5</v>
      </c>
    </row>
    <row r="112" spans="1:6" x14ac:dyDescent="0.25">
      <c r="A112" s="21" t="s">
        <v>26</v>
      </c>
      <c r="B112" s="16" t="s">
        <v>104</v>
      </c>
      <c r="C112" s="16" t="s">
        <v>44</v>
      </c>
      <c r="D112" s="16" t="s">
        <v>44</v>
      </c>
      <c r="E112" s="17">
        <v>26922</v>
      </c>
      <c r="F112" s="15" t="s">
        <v>5</v>
      </c>
    </row>
    <row r="113" spans="1:6" x14ac:dyDescent="0.25">
      <c r="A113" s="21" t="s">
        <v>26</v>
      </c>
      <c r="B113" s="16" t="s">
        <v>104</v>
      </c>
      <c r="C113" s="16" t="s">
        <v>44</v>
      </c>
      <c r="D113" s="16" t="s">
        <v>44</v>
      </c>
      <c r="E113" s="17">
        <v>52094</v>
      </c>
      <c r="F113" s="15" t="s">
        <v>343</v>
      </c>
    </row>
    <row r="114" spans="1:6" x14ac:dyDescent="0.25">
      <c r="A114" s="21" t="s">
        <v>26</v>
      </c>
      <c r="B114" s="16" t="s">
        <v>104</v>
      </c>
      <c r="C114" s="16" t="s">
        <v>45</v>
      </c>
      <c r="D114" s="16" t="s">
        <v>218</v>
      </c>
      <c r="E114" s="17">
        <v>20197</v>
      </c>
      <c r="F114" s="15" t="s">
        <v>5</v>
      </c>
    </row>
    <row r="115" spans="1:6" x14ac:dyDescent="0.25">
      <c r="A115" s="21" t="s">
        <v>26</v>
      </c>
      <c r="B115" s="16" t="s">
        <v>104</v>
      </c>
      <c r="C115" s="16" t="s">
        <v>45</v>
      </c>
      <c r="D115" s="16" t="s">
        <v>219</v>
      </c>
      <c r="E115" s="17">
        <v>15790</v>
      </c>
      <c r="F115" s="15" t="s">
        <v>5</v>
      </c>
    </row>
    <row r="116" spans="1:6" x14ac:dyDescent="0.25">
      <c r="A116" s="21" t="s">
        <v>26</v>
      </c>
      <c r="B116" s="16" t="s">
        <v>104</v>
      </c>
      <c r="C116" s="16" t="s">
        <v>45</v>
      </c>
      <c r="D116" s="16" t="s">
        <v>220</v>
      </c>
      <c r="E116" s="17">
        <v>27277</v>
      </c>
      <c r="F116" s="15" t="s">
        <v>5</v>
      </c>
    </row>
    <row r="117" spans="1:6" x14ac:dyDescent="0.25">
      <c r="A117" s="21" t="s">
        <v>26</v>
      </c>
      <c r="B117" s="16" t="s">
        <v>104</v>
      </c>
      <c r="C117" s="16" t="s">
        <v>45</v>
      </c>
      <c r="D117" s="16" t="s">
        <v>221</v>
      </c>
      <c r="E117" s="17">
        <v>34606</v>
      </c>
      <c r="F117" s="15" t="s">
        <v>5</v>
      </c>
    </row>
    <row r="118" spans="1:6" x14ac:dyDescent="0.25">
      <c r="A118" s="21" t="s">
        <v>26</v>
      </c>
      <c r="B118" s="16" t="s">
        <v>104</v>
      </c>
      <c r="C118" s="16" t="s">
        <v>46</v>
      </c>
      <c r="D118" s="16" t="s">
        <v>222</v>
      </c>
      <c r="E118" s="17">
        <v>22909</v>
      </c>
      <c r="F118" s="15" t="s">
        <v>5</v>
      </c>
    </row>
    <row r="119" spans="1:6" x14ac:dyDescent="0.25">
      <c r="A119" s="21" t="s">
        <v>26</v>
      </c>
      <c r="B119" s="16" t="s">
        <v>104</v>
      </c>
      <c r="C119" s="16" t="s">
        <v>46</v>
      </c>
      <c r="D119" s="16" t="s">
        <v>223</v>
      </c>
      <c r="E119" s="17">
        <v>17112</v>
      </c>
      <c r="F119" s="15" t="s">
        <v>5</v>
      </c>
    </row>
    <row r="120" spans="1:6" x14ac:dyDescent="0.25">
      <c r="A120" s="21" t="s">
        <v>26</v>
      </c>
      <c r="B120" s="16" t="s">
        <v>104</v>
      </c>
      <c r="C120" s="16" t="s">
        <v>46</v>
      </c>
      <c r="D120" s="16" t="s">
        <v>224</v>
      </c>
      <c r="E120" s="17">
        <v>15734</v>
      </c>
      <c r="F120" s="15" t="s">
        <v>5</v>
      </c>
    </row>
    <row r="121" spans="1:6" x14ac:dyDescent="0.25">
      <c r="A121" s="21" t="s">
        <v>26</v>
      </c>
      <c r="B121" s="16" t="s">
        <v>104</v>
      </c>
      <c r="C121" s="16" t="s">
        <v>46</v>
      </c>
      <c r="D121" s="16" t="s">
        <v>225</v>
      </c>
      <c r="E121" s="17">
        <v>21996</v>
      </c>
      <c r="F121" s="15" t="s">
        <v>5</v>
      </c>
    </row>
    <row r="122" spans="1:6" x14ac:dyDescent="0.25">
      <c r="A122" s="21" t="s">
        <v>26</v>
      </c>
      <c r="B122" s="16" t="s">
        <v>105</v>
      </c>
      <c r="C122" s="16" t="s">
        <v>47</v>
      </c>
      <c r="D122" s="16" t="s">
        <v>47</v>
      </c>
      <c r="E122" s="17">
        <v>11858</v>
      </c>
      <c r="F122" s="15" t="s">
        <v>343</v>
      </c>
    </row>
    <row r="123" spans="1:6" x14ac:dyDescent="0.25">
      <c r="A123" s="21" t="s">
        <v>26</v>
      </c>
      <c r="B123" s="16" t="s">
        <v>105</v>
      </c>
      <c r="C123" s="16" t="s">
        <v>47</v>
      </c>
      <c r="D123" s="16" t="s">
        <v>226</v>
      </c>
      <c r="E123" s="17">
        <v>42856</v>
      </c>
      <c r="F123" s="15" t="s">
        <v>5</v>
      </c>
    </row>
    <row r="124" spans="1:6" x14ac:dyDescent="0.25">
      <c r="A124" s="21" t="s">
        <v>26</v>
      </c>
      <c r="B124" s="16" t="s">
        <v>105</v>
      </c>
      <c r="C124" s="16" t="s">
        <v>47</v>
      </c>
      <c r="D124" s="16" t="s">
        <v>227</v>
      </c>
      <c r="E124" s="17">
        <v>16956</v>
      </c>
      <c r="F124" s="15" t="s">
        <v>5</v>
      </c>
    </row>
    <row r="125" spans="1:6" x14ac:dyDescent="0.25">
      <c r="A125" s="21" t="s">
        <v>26</v>
      </c>
      <c r="B125" s="16" t="s">
        <v>105</v>
      </c>
      <c r="C125" s="16" t="s">
        <v>47</v>
      </c>
      <c r="D125" s="16" t="s">
        <v>228</v>
      </c>
      <c r="E125" s="17">
        <v>28689</v>
      </c>
      <c r="F125" s="15" t="s">
        <v>5</v>
      </c>
    </row>
    <row r="126" spans="1:6" x14ac:dyDescent="0.25">
      <c r="A126" s="21" t="s">
        <v>26</v>
      </c>
      <c r="B126" s="16" t="s">
        <v>105</v>
      </c>
      <c r="C126" s="16" t="s">
        <v>48</v>
      </c>
      <c r="D126" s="16" t="s">
        <v>229</v>
      </c>
      <c r="E126" s="17">
        <v>18654</v>
      </c>
      <c r="F126" s="15" t="s">
        <v>5</v>
      </c>
    </row>
    <row r="127" spans="1:6" x14ac:dyDescent="0.25">
      <c r="A127" s="21" t="s">
        <v>26</v>
      </c>
      <c r="B127" s="16" t="s">
        <v>105</v>
      </c>
      <c r="C127" s="16" t="s">
        <v>48</v>
      </c>
      <c r="D127" s="16" t="s">
        <v>230</v>
      </c>
      <c r="E127" s="17">
        <v>34760</v>
      </c>
      <c r="F127" s="16" t="s">
        <v>5</v>
      </c>
    </row>
    <row r="128" spans="1:6" x14ac:dyDescent="0.25">
      <c r="A128" s="21" t="s">
        <v>26</v>
      </c>
      <c r="B128" s="16" t="s">
        <v>105</v>
      </c>
      <c r="C128" s="16" t="s">
        <v>48</v>
      </c>
      <c r="D128" s="16" t="s">
        <v>231</v>
      </c>
      <c r="E128" s="17">
        <v>23184</v>
      </c>
      <c r="F128" s="15" t="s">
        <v>5</v>
      </c>
    </row>
    <row r="129" spans="1:6" x14ac:dyDescent="0.25">
      <c r="A129" s="21" t="s">
        <v>26</v>
      </c>
      <c r="B129" s="16" t="s">
        <v>105</v>
      </c>
      <c r="C129" s="16" t="s">
        <v>48</v>
      </c>
      <c r="D129" s="16" t="s">
        <v>232</v>
      </c>
      <c r="E129" s="17">
        <v>30146</v>
      </c>
      <c r="F129" s="15" t="s">
        <v>5</v>
      </c>
    </row>
    <row r="130" spans="1:6" x14ac:dyDescent="0.25">
      <c r="A130" s="21" t="s">
        <v>26</v>
      </c>
      <c r="B130" s="16" t="s">
        <v>105</v>
      </c>
      <c r="C130" s="16" t="s">
        <v>49</v>
      </c>
      <c r="D130" s="16" t="s">
        <v>233</v>
      </c>
      <c r="E130" s="17">
        <v>20330</v>
      </c>
      <c r="F130" s="15" t="s">
        <v>5</v>
      </c>
    </row>
    <row r="131" spans="1:6" x14ac:dyDescent="0.25">
      <c r="A131" s="21" t="s">
        <v>26</v>
      </c>
      <c r="B131" s="16" t="s">
        <v>105</v>
      </c>
      <c r="C131" s="16" t="s">
        <v>49</v>
      </c>
      <c r="D131" s="16" t="s">
        <v>234</v>
      </c>
      <c r="E131" s="17">
        <v>31631</v>
      </c>
      <c r="F131" s="15" t="s">
        <v>5</v>
      </c>
    </row>
    <row r="132" spans="1:6" x14ac:dyDescent="0.25">
      <c r="A132" s="21" t="s">
        <v>26</v>
      </c>
      <c r="B132" s="16" t="s">
        <v>105</v>
      </c>
      <c r="C132" s="16" t="s">
        <v>49</v>
      </c>
      <c r="D132" s="16" t="s">
        <v>49</v>
      </c>
      <c r="E132" s="17">
        <v>18436</v>
      </c>
      <c r="F132" s="15" t="s">
        <v>5</v>
      </c>
    </row>
    <row r="133" spans="1:6" x14ac:dyDescent="0.25">
      <c r="A133" s="21" t="s">
        <v>26</v>
      </c>
      <c r="B133" s="16" t="s">
        <v>105</v>
      </c>
      <c r="C133" s="16" t="s">
        <v>49</v>
      </c>
      <c r="D133" s="16" t="s">
        <v>235</v>
      </c>
      <c r="E133" s="17">
        <v>8664</v>
      </c>
      <c r="F133" s="15" t="s">
        <v>5</v>
      </c>
    </row>
    <row r="134" spans="1:6" x14ac:dyDescent="0.25">
      <c r="A134" s="21" t="s">
        <v>26</v>
      </c>
      <c r="B134" s="16" t="s">
        <v>105</v>
      </c>
      <c r="C134" s="16" t="s">
        <v>50</v>
      </c>
      <c r="D134" s="16" t="s">
        <v>236</v>
      </c>
      <c r="E134" s="17">
        <v>18766</v>
      </c>
      <c r="F134" s="15" t="s">
        <v>5</v>
      </c>
    </row>
    <row r="135" spans="1:6" x14ac:dyDescent="0.25">
      <c r="A135" s="21" t="s">
        <v>26</v>
      </c>
      <c r="B135" s="16" t="s">
        <v>105</v>
      </c>
      <c r="C135" s="16" t="s">
        <v>50</v>
      </c>
      <c r="D135" s="16" t="s">
        <v>237</v>
      </c>
      <c r="E135" s="17">
        <v>36200</v>
      </c>
      <c r="F135" s="15" t="s">
        <v>5</v>
      </c>
    </row>
    <row r="136" spans="1:6" x14ac:dyDescent="0.25">
      <c r="A136" s="21" t="s">
        <v>26</v>
      </c>
      <c r="B136" s="16" t="s">
        <v>105</v>
      </c>
      <c r="C136" s="16" t="s">
        <v>50</v>
      </c>
      <c r="D136" s="16" t="s">
        <v>238</v>
      </c>
      <c r="E136" s="17">
        <v>23757</v>
      </c>
      <c r="F136" s="15" t="s">
        <v>5</v>
      </c>
    </row>
    <row r="137" spans="1:6" x14ac:dyDescent="0.25">
      <c r="A137" s="21" t="s">
        <v>26</v>
      </c>
      <c r="B137" s="16" t="s">
        <v>105</v>
      </c>
      <c r="C137" s="16" t="s">
        <v>50</v>
      </c>
      <c r="D137" s="16" t="s">
        <v>335</v>
      </c>
      <c r="E137" s="17">
        <v>26495</v>
      </c>
      <c r="F137" s="15" t="s">
        <v>343</v>
      </c>
    </row>
    <row r="138" spans="1:6" x14ac:dyDescent="0.25">
      <c r="A138" s="21" t="s">
        <v>26</v>
      </c>
      <c r="B138" s="16" t="s">
        <v>105</v>
      </c>
      <c r="C138" s="16" t="s">
        <v>50</v>
      </c>
      <c r="D138" s="16" t="s">
        <v>239</v>
      </c>
      <c r="E138" s="17">
        <v>12835</v>
      </c>
      <c r="F138" s="15" t="s">
        <v>5</v>
      </c>
    </row>
    <row r="139" spans="1:6" x14ac:dyDescent="0.25">
      <c r="A139" s="16" t="s">
        <v>51</v>
      </c>
      <c r="B139" s="16" t="s">
        <v>106</v>
      </c>
      <c r="C139" s="16" t="s">
        <v>52</v>
      </c>
      <c r="D139" s="16" t="s">
        <v>52</v>
      </c>
      <c r="E139" s="16">
        <v>17109</v>
      </c>
      <c r="F139" s="15" t="s">
        <v>343</v>
      </c>
    </row>
    <row r="140" spans="1:6" x14ac:dyDescent="0.25">
      <c r="A140" s="16" t="s">
        <v>51</v>
      </c>
      <c r="B140" s="16" t="s">
        <v>106</v>
      </c>
      <c r="C140" s="16" t="s">
        <v>52</v>
      </c>
      <c r="D140" s="16" t="s">
        <v>240</v>
      </c>
      <c r="E140" s="16">
        <v>12132</v>
      </c>
      <c r="F140" s="15" t="s">
        <v>5</v>
      </c>
    </row>
    <row r="141" spans="1:6" x14ac:dyDescent="0.25">
      <c r="A141" s="16" t="s">
        <v>51</v>
      </c>
      <c r="B141" s="16" t="s">
        <v>106</v>
      </c>
      <c r="C141" s="16" t="s">
        <v>52</v>
      </c>
      <c r="D141" s="16" t="s">
        <v>241</v>
      </c>
      <c r="E141" s="16">
        <v>67853</v>
      </c>
      <c r="F141" s="15" t="s">
        <v>5</v>
      </c>
    </row>
    <row r="142" spans="1:6" x14ac:dyDescent="0.25">
      <c r="A142" s="16" t="s">
        <v>51</v>
      </c>
      <c r="B142" s="16" t="s">
        <v>106</v>
      </c>
      <c r="C142" s="16" t="s">
        <v>52</v>
      </c>
      <c r="D142" s="16" t="s">
        <v>242</v>
      </c>
      <c r="E142" s="16">
        <v>20131</v>
      </c>
      <c r="F142" s="15" t="s">
        <v>5</v>
      </c>
    </row>
    <row r="143" spans="1:6" x14ac:dyDescent="0.25">
      <c r="A143" s="16" t="s">
        <v>51</v>
      </c>
      <c r="B143" s="16" t="s">
        <v>106</v>
      </c>
      <c r="C143" s="16" t="s">
        <v>52</v>
      </c>
      <c r="D143" s="16" t="s">
        <v>243</v>
      </c>
      <c r="E143" s="16">
        <v>28199</v>
      </c>
      <c r="F143" s="15" t="s">
        <v>5</v>
      </c>
    </row>
    <row r="144" spans="1:6" x14ac:dyDescent="0.25">
      <c r="A144" s="16" t="s">
        <v>51</v>
      </c>
      <c r="B144" s="16" t="s">
        <v>106</v>
      </c>
      <c r="C144" s="16" t="s">
        <v>52</v>
      </c>
      <c r="D144" s="16" t="s">
        <v>244</v>
      </c>
      <c r="E144" s="16">
        <v>27304</v>
      </c>
      <c r="F144" s="15" t="s">
        <v>5</v>
      </c>
    </row>
    <row r="145" spans="1:6" x14ac:dyDescent="0.25">
      <c r="A145" s="16" t="s">
        <v>51</v>
      </c>
      <c r="B145" s="16" t="s">
        <v>106</v>
      </c>
      <c r="C145" s="16" t="s">
        <v>52</v>
      </c>
      <c r="D145" s="16" t="s">
        <v>245</v>
      </c>
      <c r="E145" s="16">
        <v>20834</v>
      </c>
      <c r="F145" s="15" t="s">
        <v>5</v>
      </c>
    </row>
    <row r="146" spans="1:6" x14ac:dyDescent="0.25">
      <c r="A146" s="16" t="s">
        <v>51</v>
      </c>
      <c r="B146" s="16" t="s">
        <v>106</v>
      </c>
      <c r="C146" s="16" t="s">
        <v>53</v>
      </c>
      <c r="D146" s="16" t="s">
        <v>246</v>
      </c>
      <c r="E146" s="17">
        <v>61274</v>
      </c>
      <c r="F146" s="15" t="s">
        <v>5</v>
      </c>
    </row>
    <row r="147" spans="1:6" x14ac:dyDescent="0.25">
      <c r="A147" s="16" t="s">
        <v>51</v>
      </c>
      <c r="B147" s="16" t="s">
        <v>106</v>
      </c>
      <c r="C147" s="16" t="s">
        <v>53</v>
      </c>
      <c r="D147" s="16" t="s">
        <v>247</v>
      </c>
      <c r="E147" s="17">
        <v>34740</v>
      </c>
      <c r="F147" s="15" t="s">
        <v>5</v>
      </c>
    </row>
    <row r="148" spans="1:6" x14ac:dyDescent="0.25">
      <c r="A148" s="16" t="s">
        <v>51</v>
      </c>
      <c r="B148" s="16" t="s">
        <v>106</v>
      </c>
      <c r="C148" s="16" t="s">
        <v>53</v>
      </c>
      <c r="D148" s="16" t="s">
        <v>248</v>
      </c>
      <c r="E148" s="17">
        <v>38891</v>
      </c>
      <c r="F148" s="15" t="s">
        <v>5</v>
      </c>
    </row>
    <row r="149" spans="1:6" x14ac:dyDescent="0.25">
      <c r="A149" s="16" t="s">
        <v>51</v>
      </c>
      <c r="B149" s="16" t="s">
        <v>106</v>
      </c>
      <c r="C149" s="16" t="s">
        <v>54</v>
      </c>
      <c r="D149" s="16" t="s">
        <v>249</v>
      </c>
      <c r="E149" s="16">
        <v>20658</v>
      </c>
      <c r="F149" s="15" t="s">
        <v>5</v>
      </c>
    </row>
    <row r="150" spans="1:6" x14ac:dyDescent="0.25">
      <c r="A150" s="16" t="s">
        <v>51</v>
      </c>
      <c r="B150" s="16" t="s">
        <v>106</v>
      </c>
      <c r="C150" s="16" t="s">
        <v>54</v>
      </c>
      <c r="D150" s="16" t="s">
        <v>250</v>
      </c>
      <c r="E150" s="16">
        <v>150675</v>
      </c>
      <c r="F150" s="15" t="s">
        <v>5</v>
      </c>
    </row>
    <row r="151" spans="1:6" x14ac:dyDescent="0.25">
      <c r="A151" s="16" t="s">
        <v>51</v>
      </c>
      <c r="B151" s="16" t="s">
        <v>106</v>
      </c>
      <c r="C151" s="16" t="s">
        <v>54</v>
      </c>
      <c r="D151" s="16" t="s">
        <v>251</v>
      </c>
      <c r="E151" s="16">
        <v>45879</v>
      </c>
      <c r="F151" s="15" t="s">
        <v>5</v>
      </c>
    </row>
    <row r="152" spans="1:6" x14ac:dyDescent="0.25">
      <c r="A152" s="16" t="s">
        <v>51</v>
      </c>
      <c r="B152" s="16" t="s">
        <v>106</v>
      </c>
      <c r="C152" s="16" t="s">
        <v>54</v>
      </c>
      <c r="D152" s="16" t="s">
        <v>252</v>
      </c>
      <c r="E152" s="16">
        <v>101016</v>
      </c>
      <c r="F152" s="15" t="s">
        <v>5</v>
      </c>
    </row>
    <row r="153" spans="1:6" x14ac:dyDescent="0.25">
      <c r="A153" s="19" t="s">
        <v>51</v>
      </c>
      <c r="B153" s="19" t="s">
        <v>55</v>
      </c>
      <c r="C153" s="19" t="s">
        <v>56</v>
      </c>
      <c r="D153" s="19" t="s">
        <v>57</v>
      </c>
      <c r="E153" s="20">
        <v>86012</v>
      </c>
      <c r="F153" s="19" t="s">
        <v>343</v>
      </c>
    </row>
    <row r="154" spans="1:6" x14ac:dyDescent="0.25">
      <c r="A154" s="19" t="s">
        <v>51</v>
      </c>
      <c r="B154" s="19" t="s">
        <v>55</v>
      </c>
      <c r="C154" s="19" t="s">
        <v>56</v>
      </c>
      <c r="D154" s="19" t="s">
        <v>58</v>
      </c>
      <c r="E154" s="20">
        <v>29769</v>
      </c>
      <c r="F154" s="19" t="s">
        <v>343</v>
      </c>
    </row>
    <row r="155" spans="1:6" x14ac:dyDescent="0.25">
      <c r="A155" s="19" t="s">
        <v>51</v>
      </c>
      <c r="B155" s="19" t="s">
        <v>55</v>
      </c>
      <c r="C155" s="19" t="s">
        <v>56</v>
      </c>
      <c r="D155" s="19" t="s">
        <v>59</v>
      </c>
      <c r="E155" s="20">
        <v>21530</v>
      </c>
      <c r="F155" s="19" t="s">
        <v>343</v>
      </c>
    </row>
    <row r="156" spans="1:6" x14ac:dyDescent="0.25">
      <c r="A156" s="19" t="s">
        <v>51</v>
      </c>
      <c r="B156" s="19" t="s">
        <v>55</v>
      </c>
      <c r="C156" s="19" t="s">
        <v>56</v>
      </c>
      <c r="D156" s="19" t="s">
        <v>60</v>
      </c>
      <c r="E156" s="20">
        <v>33277</v>
      </c>
      <c r="F156" s="19" t="s">
        <v>343</v>
      </c>
    </row>
    <row r="157" spans="1:6" x14ac:dyDescent="0.25">
      <c r="A157" s="19" t="s">
        <v>51</v>
      </c>
      <c r="B157" s="19" t="s">
        <v>55</v>
      </c>
      <c r="C157" s="19" t="s">
        <v>61</v>
      </c>
      <c r="D157" s="19" t="s">
        <v>62</v>
      </c>
      <c r="E157" s="20">
        <v>30143</v>
      </c>
      <c r="F157" s="19" t="s">
        <v>343</v>
      </c>
    </row>
    <row r="158" spans="1:6" x14ac:dyDescent="0.25">
      <c r="A158" s="19" t="s">
        <v>51</v>
      </c>
      <c r="B158" s="19" t="s">
        <v>55</v>
      </c>
      <c r="C158" s="19" t="s">
        <v>61</v>
      </c>
      <c r="D158" s="19" t="s">
        <v>63</v>
      </c>
      <c r="E158" s="20">
        <v>45463</v>
      </c>
      <c r="F158" s="19" t="s">
        <v>343</v>
      </c>
    </row>
    <row r="159" spans="1:6" x14ac:dyDescent="0.25">
      <c r="A159" s="19" t="s">
        <v>51</v>
      </c>
      <c r="B159" s="19" t="s">
        <v>55</v>
      </c>
      <c r="C159" s="19" t="s">
        <v>61</v>
      </c>
      <c r="D159" s="19" t="s">
        <v>64</v>
      </c>
      <c r="E159" s="20">
        <v>68919</v>
      </c>
      <c r="F159" s="19" t="s">
        <v>343</v>
      </c>
    </row>
    <row r="160" spans="1:6" x14ac:dyDescent="0.25">
      <c r="A160" s="19" t="s">
        <v>51</v>
      </c>
      <c r="B160" s="19" t="s">
        <v>55</v>
      </c>
      <c r="C160" s="19" t="s">
        <v>61</v>
      </c>
      <c r="D160" s="19" t="s">
        <v>65</v>
      </c>
      <c r="E160" s="20">
        <v>35174</v>
      </c>
      <c r="F160" s="19" t="s">
        <v>343</v>
      </c>
    </row>
    <row r="161" spans="1:6" x14ac:dyDescent="0.25">
      <c r="A161" s="19" t="s">
        <v>51</v>
      </c>
      <c r="B161" s="19" t="s">
        <v>55</v>
      </c>
      <c r="C161" s="19" t="s">
        <v>61</v>
      </c>
      <c r="D161" s="19" t="s">
        <v>66</v>
      </c>
      <c r="E161" s="20">
        <v>32414</v>
      </c>
      <c r="F161" s="19" t="s">
        <v>343</v>
      </c>
    </row>
    <row r="162" spans="1:6" x14ac:dyDescent="0.25">
      <c r="A162" s="19" t="s">
        <v>51</v>
      </c>
      <c r="B162" s="19" t="s">
        <v>55</v>
      </c>
      <c r="C162" s="19" t="s">
        <v>67</v>
      </c>
      <c r="D162" s="19" t="s">
        <v>68</v>
      </c>
      <c r="E162" s="20">
        <v>25193</v>
      </c>
      <c r="F162" s="19" t="s">
        <v>343</v>
      </c>
    </row>
    <row r="163" spans="1:6" x14ac:dyDescent="0.25">
      <c r="A163" s="19" t="s">
        <v>51</v>
      </c>
      <c r="B163" s="19" t="s">
        <v>55</v>
      </c>
      <c r="C163" s="19" t="s">
        <v>67</v>
      </c>
      <c r="D163" s="19" t="s">
        <v>69</v>
      </c>
      <c r="E163" s="20">
        <v>57235</v>
      </c>
      <c r="F163" s="19" t="s">
        <v>343</v>
      </c>
    </row>
    <row r="164" spans="1:6" x14ac:dyDescent="0.25">
      <c r="A164" s="19" t="s">
        <v>51</v>
      </c>
      <c r="B164" s="19" t="s">
        <v>55</v>
      </c>
      <c r="C164" s="19" t="s">
        <v>67</v>
      </c>
      <c r="D164" s="19" t="s">
        <v>70</v>
      </c>
      <c r="E164" s="20">
        <v>48789</v>
      </c>
      <c r="F164" s="19" t="s">
        <v>343</v>
      </c>
    </row>
    <row r="165" spans="1:6" x14ac:dyDescent="0.25">
      <c r="A165" s="16" t="s">
        <v>51</v>
      </c>
      <c r="B165" s="16" t="s">
        <v>107</v>
      </c>
      <c r="C165" s="16" t="s">
        <v>71</v>
      </c>
      <c r="D165" s="16" t="s">
        <v>253</v>
      </c>
      <c r="E165" s="17">
        <v>13464</v>
      </c>
      <c r="F165" s="15" t="s">
        <v>5</v>
      </c>
    </row>
    <row r="166" spans="1:6" x14ac:dyDescent="0.25">
      <c r="A166" s="16" t="s">
        <v>51</v>
      </c>
      <c r="B166" s="16" t="s">
        <v>107</v>
      </c>
      <c r="C166" s="16" t="s">
        <v>71</v>
      </c>
      <c r="D166" s="16" t="s">
        <v>254</v>
      </c>
      <c r="E166" s="17">
        <v>29612</v>
      </c>
      <c r="F166" s="15" t="s">
        <v>5</v>
      </c>
    </row>
    <row r="167" spans="1:6" x14ac:dyDescent="0.25">
      <c r="A167" s="16" t="s">
        <v>51</v>
      </c>
      <c r="B167" s="16" t="s">
        <v>107</v>
      </c>
      <c r="C167" s="16" t="s">
        <v>71</v>
      </c>
      <c r="D167" s="16" t="s">
        <v>255</v>
      </c>
      <c r="E167" s="17">
        <v>14466</v>
      </c>
      <c r="F167" s="15" t="s">
        <v>5</v>
      </c>
    </row>
    <row r="168" spans="1:6" x14ac:dyDescent="0.25">
      <c r="A168" s="16" t="s">
        <v>51</v>
      </c>
      <c r="B168" s="16" t="s">
        <v>107</v>
      </c>
      <c r="C168" s="16" t="s">
        <v>72</v>
      </c>
      <c r="D168" s="16" t="s">
        <v>256</v>
      </c>
      <c r="E168" s="16">
        <v>5674</v>
      </c>
      <c r="F168" s="15" t="s">
        <v>5</v>
      </c>
    </row>
    <row r="169" spans="1:6" x14ac:dyDescent="0.25">
      <c r="A169" s="19" t="s">
        <v>51</v>
      </c>
      <c r="B169" s="19" t="s">
        <v>107</v>
      </c>
      <c r="C169" s="19" t="s">
        <v>73</v>
      </c>
      <c r="D169" s="19" t="s">
        <v>257</v>
      </c>
      <c r="E169" s="19">
        <v>50411</v>
      </c>
      <c r="F169" s="18" t="s">
        <v>5</v>
      </c>
    </row>
    <row r="170" spans="1:6" x14ac:dyDescent="0.25">
      <c r="A170" s="19" t="s">
        <v>51</v>
      </c>
      <c r="B170" s="19" t="s">
        <v>107</v>
      </c>
      <c r="C170" s="19" t="s">
        <v>73</v>
      </c>
      <c r="D170" s="19" t="s">
        <v>258</v>
      </c>
      <c r="E170" s="19">
        <v>33439</v>
      </c>
      <c r="F170" s="18" t="s">
        <v>5</v>
      </c>
    </row>
    <row r="171" spans="1:6" x14ac:dyDescent="0.25">
      <c r="A171" s="19" t="s">
        <v>51</v>
      </c>
      <c r="B171" s="19" t="s">
        <v>107</v>
      </c>
      <c r="C171" s="19" t="s">
        <v>73</v>
      </c>
      <c r="D171" s="19" t="s">
        <v>259</v>
      </c>
      <c r="E171" s="19">
        <v>32043</v>
      </c>
      <c r="F171" s="18" t="s">
        <v>5</v>
      </c>
    </row>
    <row r="172" spans="1:6" x14ac:dyDescent="0.25">
      <c r="A172" s="16" t="s">
        <v>51</v>
      </c>
      <c r="B172" s="16" t="s">
        <v>107</v>
      </c>
      <c r="C172" s="16" t="s">
        <v>73</v>
      </c>
      <c r="D172" s="16" t="s">
        <v>260</v>
      </c>
      <c r="E172" s="16">
        <v>12074</v>
      </c>
      <c r="F172" s="15" t="s">
        <v>5</v>
      </c>
    </row>
    <row r="173" spans="1:6" x14ac:dyDescent="0.25">
      <c r="A173" s="16" t="s">
        <v>51</v>
      </c>
      <c r="B173" s="16" t="s">
        <v>107</v>
      </c>
      <c r="C173" s="16" t="s">
        <v>73</v>
      </c>
      <c r="D173" s="16" t="s">
        <v>261</v>
      </c>
      <c r="E173" s="16">
        <v>24884</v>
      </c>
      <c r="F173" s="15" t="s">
        <v>5</v>
      </c>
    </row>
    <row r="174" spans="1:6" x14ac:dyDescent="0.25">
      <c r="A174" s="19" t="s">
        <v>51</v>
      </c>
      <c r="B174" s="19" t="s">
        <v>107</v>
      </c>
      <c r="C174" s="19" t="s">
        <v>73</v>
      </c>
      <c r="D174" s="19" t="s">
        <v>262</v>
      </c>
      <c r="E174" s="19">
        <v>22855</v>
      </c>
      <c r="F174" s="18" t="s">
        <v>5</v>
      </c>
    </row>
    <row r="175" spans="1:6" x14ac:dyDescent="0.25">
      <c r="A175" s="19" t="s">
        <v>51</v>
      </c>
      <c r="B175" s="19" t="s">
        <v>107</v>
      </c>
      <c r="C175" s="19" t="s">
        <v>74</v>
      </c>
      <c r="D175" s="19" t="s">
        <v>263</v>
      </c>
      <c r="E175" s="20">
        <v>22402</v>
      </c>
      <c r="F175" s="18" t="s">
        <v>5</v>
      </c>
    </row>
    <row r="176" spans="1:6" x14ac:dyDescent="0.25">
      <c r="A176" s="19" t="s">
        <v>51</v>
      </c>
      <c r="B176" s="19" t="s">
        <v>107</v>
      </c>
      <c r="C176" s="19" t="s">
        <v>74</v>
      </c>
      <c r="D176" s="19" t="s">
        <v>264</v>
      </c>
      <c r="E176" s="20">
        <v>26178</v>
      </c>
      <c r="F176" s="18" t="s">
        <v>5</v>
      </c>
    </row>
    <row r="177" spans="1:6" x14ac:dyDescent="0.25">
      <c r="A177" s="16" t="s">
        <v>51</v>
      </c>
      <c r="B177" s="16" t="s">
        <v>107</v>
      </c>
      <c r="C177" s="16" t="s">
        <v>74</v>
      </c>
      <c r="D177" s="16" t="s">
        <v>265</v>
      </c>
      <c r="E177" s="17">
        <v>14253</v>
      </c>
      <c r="F177" s="15" t="s">
        <v>5</v>
      </c>
    </row>
    <row r="178" spans="1:6" x14ac:dyDescent="0.25">
      <c r="A178" s="16" t="s">
        <v>51</v>
      </c>
      <c r="B178" s="16" t="s">
        <v>107</v>
      </c>
      <c r="C178" s="16" t="s">
        <v>74</v>
      </c>
      <c r="D178" s="16" t="s">
        <v>266</v>
      </c>
      <c r="E178" s="17">
        <v>9889</v>
      </c>
      <c r="F178" s="15" t="s">
        <v>5</v>
      </c>
    </row>
    <row r="179" spans="1:6" x14ac:dyDescent="0.25">
      <c r="A179" s="16" t="s">
        <v>51</v>
      </c>
      <c r="B179" s="16" t="s">
        <v>108</v>
      </c>
      <c r="C179" s="21" t="s">
        <v>75</v>
      </c>
      <c r="D179" s="16" t="s">
        <v>267</v>
      </c>
      <c r="E179" s="16">
        <v>33739</v>
      </c>
      <c r="F179" s="15" t="s">
        <v>5</v>
      </c>
    </row>
    <row r="180" spans="1:6" x14ac:dyDescent="0.25">
      <c r="A180" s="16" t="s">
        <v>51</v>
      </c>
      <c r="B180" s="16" t="s">
        <v>108</v>
      </c>
      <c r="C180" s="21" t="s">
        <v>75</v>
      </c>
      <c r="D180" s="16" t="s">
        <v>336</v>
      </c>
      <c r="E180" s="17">
        <v>10289</v>
      </c>
      <c r="F180" s="15" t="s">
        <v>343</v>
      </c>
    </row>
    <row r="181" spans="1:6" x14ac:dyDescent="0.25">
      <c r="A181" s="16" t="s">
        <v>51</v>
      </c>
      <c r="B181" s="16" t="s">
        <v>108</v>
      </c>
      <c r="C181" s="21" t="s">
        <v>75</v>
      </c>
      <c r="D181" s="16" t="s">
        <v>268</v>
      </c>
      <c r="E181" s="16">
        <v>20906</v>
      </c>
      <c r="F181" s="15" t="s">
        <v>5</v>
      </c>
    </row>
    <row r="182" spans="1:6" x14ac:dyDescent="0.25">
      <c r="A182" s="16" t="s">
        <v>51</v>
      </c>
      <c r="B182" s="16" t="s">
        <v>108</v>
      </c>
      <c r="C182" s="21" t="s">
        <v>75</v>
      </c>
      <c r="D182" s="16" t="s">
        <v>269</v>
      </c>
      <c r="E182" s="17">
        <v>16059</v>
      </c>
      <c r="F182" s="15" t="s">
        <v>5</v>
      </c>
    </row>
    <row r="183" spans="1:6" x14ac:dyDescent="0.25">
      <c r="A183" s="16" t="s">
        <v>51</v>
      </c>
      <c r="B183" s="16" t="s">
        <v>108</v>
      </c>
      <c r="C183" s="21" t="s">
        <v>75</v>
      </c>
      <c r="D183" s="16" t="s">
        <v>270</v>
      </c>
      <c r="E183" s="17">
        <v>18510</v>
      </c>
      <c r="F183" s="15" t="s">
        <v>5</v>
      </c>
    </row>
    <row r="184" spans="1:6" x14ac:dyDescent="0.25">
      <c r="A184" s="16" t="s">
        <v>51</v>
      </c>
      <c r="B184" s="16" t="s">
        <v>108</v>
      </c>
      <c r="C184" s="21" t="s">
        <v>75</v>
      </c>
      <c r="D184" s="16" t="s">
        <v>271</v>
      </c>
      <c r="E184" s="17">
        <v>23076</v>
      </c>
      <c r="F184" s="15" t="s">
        <v>5</v>
      </c>
    </row>
    <row r="185" spans="1:6" x14ac:dyDescent="0.25">
      <c r="A185" s="16" t="s">
        <v>51</v>
      </c>
      <c r="B185" s="16" t="s">
        <v>108</v>
      </c>
      <c r="C185" s="16" t="s">
        <v>76</v>
      </c>
      <c r="D185" s="16" t="s">
        <v>272</v>
      </c>
      <c r="E185" s="16">
        <v>23549</v>
      </c>
      <c r="F185" s="15" t="s">
        <v>5</v>
      </c>
    </row>
    <row r="186" spans="1:6" x14ac:dyDescent="0.25">
      <c r="A186" s="16" t="s">
        <v>51</v>
      </c>
      <c r="B186" s="16" t="s">
        <v>108</v>
      </c>
      <c r="C186" s="16" t="s">
        <v>76</v>
      </c>
      <c r="D186" s="16" t="s">
        <v>272</v>
      </c>
      <c r="E186" s="17">
        <v>26778</v>
      </c>
      <c r="F186" s="15" t="s">
        <v>343</v>
      </c>
    </row>
    <row r="187" spans="1:6" x14ac:dyDescent="0.25">
      <c r="A187" s="16" t="s">
        <v>51</v>
      </c>
      <c r="B187" s="16" t="s">
        <v>108</v>
      </c>
      <c r="C187" s="16" t="s">
        <v>76</v>
      </c>
      <c r="D187" s="16" t="s">
        <v>273</v>
      </c>
      <c r="E187" s="17">
        <v>26058</v>
      </c>
      <c r="F187" s="15" t="s">
        <v>5</v>
      </c>
    </row>
    <row r="188" spans="1:6" x14ac:dyDescent="0.25">
      <c r="A188" s="16" t="s">
        <v>51</v>
      </c>
      <c r="B188" s="16" t="s">
        <v>108</v>
      </c>
      <c r="C188" s="16" t="s">
        <v>76</v>
      </c>
      <c r="D188" s="16" t="s">
        <v>274</v>
      </c>
      <c r="E188" s="17">
        <v>6720</v>
      </c>
      <c r="F188" s="15" t="s">
        <v>5</v>
      </c>
    </row>
    <row r="189" spans="1:6" x14ac:dyDescent="0.25">
      <c r="A189" s="16" t="s">
        <v>51</v>
      </c>
      <c r="B189" s="16" t="s">
        <v>108</v>
      </c>
      <c r="C189" s="16" t="s">
        <v>76</v>
      </c>
      <c r="D189" s="16" t="s">
        <v>275</v>
      </c>
      <c r="E189" s="17">
        <v>25154</v>
      </c>
      <c r="F189" s="15" t="s">
        <v>5</v>
      </c>
    </row>
    <row r="190" spans="1:6" x14ac:dyDescent="0.25">
      <c r="A190" s="16" t="s">
        <v>51</v>
      </c>
      <c r="B190" s="16" t="s">
        <v>108</v>
      </c>
      <c r="C190" s="16" t="s">
        <v>77</v>
      </c>
      <c r="D190" s="16" t="s">
        <v>337</v>
      </c>
      <c r="E190" s="16">
        <v>19397</v>
      </c>
      <c r="F190" s="15" t="s">
        <v>343</v>
      </c>
    </row>
    <row r="191" spans="1:6" x14ac:dyDescent="0.25">
      <c r="A191" s="16" t="s">
        <v>51</v>
      </c>
      <c r="B191" s="16" t="s">
        <v>108</v>
      </c>
      <c r="C191" s="16" t="s">
        <v>77</v>
      </c>
      <c r="D191" s="16" t="s">
        <v>276</v>
      </c>
      <c r="E191" s="16">
        <v>21617</v>
      </c>
      <c r="F191" s="15" t="s">
        <v>5</v>
      </c>
    </row>
    <row r="192" spans="1:6" x14ac:dyDescent="0.25">
      <c r="A192" s="16" t="s">
        <v>51</v>
      </c>
      <c r="B192" s="16" t="s">
        <v>108</v>
      </c>
      <c r="C192" s="16" t="s">
        <v>77</v>
      </c>
      <c r="D192" s="16" t="s">
        <v>277</v>
      </c>
      <c r="E192" s="16">
        <v>15888</v>
      </c>
      <c r="F192" s="15" t="s">
        <v>5</v>
      </c>
    </row>
    <row r="193" spans="1:12" x14ac:dyDescent="0.25">
      <c r="A193" s="16" t="s">
        <v>51</v>
      </c>
      <c r="B193" s="16" t="s">
        <v>108</v>
      </c>
      <c r="C193" s="16" t="s">
        <v>77</v>
      </c>
      <c r="D193" s="16" t="s">
        <v>278</v>
      </c>
      <c r="E193" s="16">
        <v>15829</v>
      </c>
      <c r="F193" s="15" t="s">
        <v>5</v>
      </c>
    </row>
    <row r="194" spans="1:12" x14ac:dyDescent="0.25">
      <c r="A194" s="16" t="s">
        <v>51</v>
      </c>
      <c r="B194" s="16" t="s">
        <v>108</v>
      </c>
      <c r="C194" s="16" t="s">
        <v>77</v>
      </c>
      <c r="D194" s="16" t="s">
        <v>279</v>
      </c>
      <c r="E194" s="16">
        <v>11704</v>
      </c>
      <c r="F194" s="15" t="s">
        <v>5</v>
      </c>
    </row>
    <row r="195" spans="1:12" x14ac:dyDescent="0.25">
      <c r="A195" s="16" t="s">
        <v>51</v>
      </c>
      <c r="B195" s="16" t="s">
        <v>109</v>
      </c>
      <c r="C195" s="16" t="s">
        <v>78</v>
      </c>
      <c r="D195" s="16" t="s">
        <v>280</v>
      </c>
      <c r="E195" s="17">
        <v>21178</v>
      </c>
      <c r="F195" s="15" t="s">
        <v>5</v>
      </c>
    </row>
    <row r="196" spans="1:12" x14ac:dyDescent="0.25">
      <c r="A196" s="16" t="s">
        <v>51</v>
      </c>
      <c r="B196" s="16" t="s">
        <v>109</v>
      </c>
      <c r="C196" s="16" t="s">
        <v>78</v>
      </c>
      <c r="D196" s="16" t="s">
        <v>281</v>
      </c>
      <c r="E196" s="17">
        <v>41507</v>
      </c>
      <c r="F196" s="15" t="s">
        <v>5</v>
      </c>
    </row>
    <row r="197" spans="1:12" x14ac:dyDescent="0.25">
      <c r="A197" s="16" t="s">
        <v>51</v>
      </c>
      <c r="B197" s="16" t="s">
        <v>109</v>
      </c>
      <c r="C197" s="16" t="s">
        <v>78</v>
      </c>
      <c r="D197" s="16" t="s">
        <v>338</v>
      </c>
      <c r="E197" s="17">
        <v>42363</v>
      </c>
      <c r="F197" s="15" t="s">
        <v>343</v>
      </c>
    </row>
    <row r="198" spans="1:12" x14ac:dyDescent="0.25">
      <c r="A198" s="16" t="s">
        <v>51</v>
      </c>
      <c r="B198" s="16" t="s">
        <v>109</v>
      </c>
      <c r="C198" s="16" t="s">
        <v>78</v>
      </c>
      <c r="D198" s="16" t="s">
        <v>282</v>
      </c>
      <c r="E198" s="17">
        <v>26167</v>
      </c>
      <c r="F198" s="15" t="s">
        <v>5</v>
      </c>
    </row>
    <row r="199" spans="1:12" x14ac:dyDescent="0.25">
      <c r="A199" s="16" t="s">
        <v>51</v>
      </c>
      <c r="B199" s="16" t="s">
        <v>109</v>
      </c>
      <c r="C199" s="16" t="s">
        <v>79</v>
      </c>
      <c r="D199" s="16" t="s">
        <v>283</v>
      </c>
      <c r="E199" s="17">
        <v>72266</v>
      </c>
      <c r="F199" s="15" t="s">
        <v>5</v>
      </c>
    </row>
    <row r="200" spans="1:12" x14ac:dyDescent="0.25">
      <c r="A200" s="16" t="s">
        <v>51</v>
      </c>
      <c r="B200" s="16" t="s">
        <v>109</v>
      </c>
      <c r="C200" s="16" t="s">
        <v>79</v>
      </c>
      <c r="D200" s="16" t="s">
        <v>284</v>
      </c>
      <c r="E200" s="16">
        <v>3583</v>
      </c>
      <c r="F200" s="15" t="s">
        <v>5</v>
      </c>
    </row>
    <row r="201" spans="1:12" x14ac:dyDescent="0.25">
      <c r="A201" s="16" t="s">
        <v>51</v>
      </c>
      <c r="B201" s="16" t="s">
        <v>109</v>
      </c>
      <c r="C201" s="16" t="s">
        <v>79</v>
      </c>
      <c r="D201" s="16" t="s">
        <v>285</v>
      </c>
      <c r="E201" s="16">
        <v>29702</v>
      </c>
      <c r="F201" s="15" t="s">
        <v>5</v>
      </c>
    </row>
    <row r="202" spans="1:12" x14ac:dyDescent="0.25">
      <c r="A202" s="19" t="s">
        <v>51</v>
      </c>
      <c r="B202" s="19" t="s">
        <v>110</v>
      </c>
      <c r="C202" s="19" t="s">
        <v>80</v>
      </c>
      <c r="D202" s="19" t="s">
        <v>286</v>
      </c>
      <c r="E202" s="20">
        <v>26705</v>
      </c>
      <c r="F202" s="18" t="s">
        <v>5</v>
      </c>
    </row>
    <row r="203" spans="1:12" x14ac:dyDescent="0.25">
      <c r="A203" s="19" t="s">
        <v>51</v>
      </c>
      <c r="B203" s="19" t="s">
        <v>110</v>
      </c>
      <c r="C203" s="19" t="s">
        <v>80</v>
      </c>
      <c r="D203" s="19" t="s">
        <v>287</v>
      </c>
      <c r="E203" s="20">
        <v>19634</v>
      </c>
      <c r="F203" s="18" t="s">
        <v>5</v>
      </c>
    </row>
    <row r="204" spans="1:12" x14ac:dyDescent="0.25">
      <c r="A204" s="19" t="s">
        <v>51</v>
      </c>
      <c r="B204" s="19" t="s">
        <v>110</v>
      </c>
      <c r="C204" s="19" t="s">
        <v>80</v>
      </c>
      <c r="D204" s="19" t="s">
        <v>80</v>
      </c>
      <c r="E204" s="20">
        <v>8527</v>
      </c>
      <c r="F204" s="18" t="s">
        <v>343</v>
      </c>
      <c r="L204" s="3">
        <f>3274673</f>
        <v>3274673</v>
      </c>
    </row>
    <row r="205" spans="1:12" x14ac:dyDescent="0.25">
      <c r="A205" s="16" t="s">
        <v>51</v>
      </c>
      <c r="B205" s="16" t="s">
        <v>110</v>
      </c>
      <c r="C205" s="16" t="s">
        <v>80</v>
      </c>
      <c r="D205" s="16" t="s">
        <v>288</v>
      </c>
      <c r="E205" s="17">
        <v>26681</v>
      </c>
      <c r="F205" s="15" t="s">
        <v>5</v>
      </c>
    </row>
    <row r="206" spans="1:12" x14ac:dyDescent="0.25">
      <c r="A206" s="16" t="s">
        <v>51</v>
      </c>
      <c r="B206" s="16" t="s">
        <v>110</v>
      </c>
      <c r="C206" s="16" t="s">
        <v>81</v>
      </c>
      <c r="D206" s="16" t="s">
        <v>289</v>
      </c>
      <c r="E206" s="16">
        <v>15727</v>
      </c>
      <c r="F206" s="15" t="s">
        <v>5</v>
      </c>
    </row>
    <row r="207" spans="1:12" x14ac:dyDescent="0.25">
      <c r="A207" s="16" t="s">
        <v>51</v>
      </c>
      <c r="B207" s="16" t="s">
        <v>110</v>
      </c>
      <c r="C207" s="16" t="s">
        <v>81</v>
      </c>
      <c r="D207" s="16" t="s">
        <v>290</v>
      </c>
      <c r="E207" s="16">
        <v>19129</v>
      </c>
      <c r="F207" s="15" t="s">
        <v>5</v>
      </c>
    </row>
    <row r="208" spans="1:12" x14ac:dyDescent="0.25">
      <c r="A208" s="16" t="s">
        <v>51</v>
      </c>
      <c r="B208" s="16" t="s">
        <v>110</v>
      </c>
      <c r="C208" s="16" t="s">
        <v>81</v>
      </c>
      <c r="D208" s="16" t="s">
        <v>291</v>
      </c>
      <c r="E208" s="17">
        <v>23883</v>
      </c>
      <c r="F208" s="15" t="s">
        <v>5</v>
      </c>
    </row>
    <row r="209" spans="1:6" x14ac:dyDescent="0.25">
      <c r="A209" s="23" t="s">
        <v>82</v>
      </c>
      <c r="B209" s="19" t="s">
        <v>111</v>
      </c>
      <c r="C209" s="19" t="s">
        <v>84</v>
      </c>
      <c r="D209" s="19" t="s">
        <v>292</v>
      </c>
      <c r="E209" s="20">
        <v>45639</v>
      </c>
      <c r="F209" s="18" t="s">
        <v>5</v>
      </c>
    </row>
    <row r="210" spans="1:6" x14ac:dyDescent="0.25">
      <c r="A210" s="24" t="s">
        <v>82</v>
      </c>
      <c r="B210" s="16" t="s">
        <v>111</v>
      </c>
      <c r="C210" s="16" t="s">
        <v>84</v>
      </c>
      <c r="D210" s="16" t="s">
        <v>293</v>
      </c>
      <c r="E210" s="17">
        <v>38983</v>
      </c>
      <c r="F210" s="15" t="s">
        <v>5</v>
      </c>
    </row>
    <row r="211" spans="1:6" x14ac:dyDescent="0.25">
      <c r="A211" s="24" t="s">
        <v>82</v>
      </c>
      <c r="B211" s="16" t="s">
        <v>111</v>
      </c>
      <c r="C211" s="16" t="s">
        <v>84</v>
      </c>
      <c r="D211" s="16" t="s">
        <v>294</v>
      </c>
      <c r="E211" s="17">
        <v>19391</v>
      </c>
      <c r="F211" s="15" t="s">
        <v>5</v>
      </c>
    </row>
    <row r="212" spans="1:6" x14ac:dyDescent="0.25">
      <c r="A212" s="24" t="s">
        <v>82</v>
      </c>
      <c r="B212" s="16" t="s">
        <v>111</v>
      </c>
      <c r="C212" s="16" t="s">
        <v>84</v>
      </c>
      <c r="D212" s="16" t="s">
        <v>295</v>
      </c>
      <c r="E212" s="17">
        <v>38625</v>
      </c>
      <c r="F212" s="15" t="s">
        <v>5</v>
      </c>
    </row>
    <row r="213" spans="1:6" x14ac:dyDescent="0.25">
      <c r="A213" s="23" t="s">
        <v>82</v>
      </c>
      <c r="B213" s="19" t="s">
        <v>111</v>
      </c>
      <c r="C213" s="19" t="s">
        <v>84</v>
      </c>
      <c r="D213" s="19" t="s">
        <v>296</v>
      </c>
      <c r="E213" s="20">
        <v>41836</v>
      </c>
      <c r="F213" s="18" t="s">
        <v>5</v>
      </c>
    </row>
    <row r="214" spans="1:6" x14ac:dyDescent="0.25">
      <c r="A214" s="25" t="s">
        <v>82</v>
      </c>
      <c r="B214" s="26" t="s">
        <v>111</v>
      </c>
      <c r="C214" s="26" t="s">
        <v>85</v>
      </c>
      <c r="D214" s="26" t="s">
        <v>297</v>
      </c>
      <c r="E214" s="27">
        <v>33230</v>
      </c>
      <c r="F214" s="28" t="s">
        <v>5</v>
      </c>
    </row>
    <row r="215" spans="1:6" x14ac:dyDescent="0.25">
      <c r="A215" s="23" t="s">
        <v>82</v>
      </c>
      <c r="B215" s="19" t="s">
        <v>111</v>
      </c>
      <c r="C215" s="19" t="s">
        <v>85</v>
      </c>
      <c r="D215" s="19" t="s">
        <v>339</v>
      </c>
      <c r="E215" s="20">
        <v>40231</v>
      </c>
      <c r="F215" s="18" t="s">
        <v>343</v>
      </c>
    </row>
    <row r="216" spans="1:6" x14ac:dyDescent="0.25">
      <c r="A216" s="23" t="s">
        <v>82</v>
      </c>
      <c r="B216" s="19" t="s">
        <v>111</v>
      </c>
      <c r="C216" s="19" t="s">
        <v>85</v>
      </c>
      <c r="D216" s="19" t="s">
        <v>298</v>
      </c>
      <c r="E216" s="20">
        <v>23655</v>
      </c>
      <c r="F216" s="18" t="s">
        <v>5</v>
      </c>
    </row>
    <row r="217" spans="1:6" x14ac:dyDescent="0.25">
      <c r="A217" s="24" t="s">
        <v>82</v>
      </c>
      <c r="B217" s="16" t="s">
        <v>111</v>
      </c>
      <c r="C217" s="16" t="s">
        <v>86</v>
      </c>
      <c r="D217" s="16" t="s">
        <v>299</v>
      </c>
      <c r="E217" s="17">
        <v>26014</v>
      </c>
      <c r="F217" s="15" t="s">
        <v>5</v>
      </c>
    </row>
    <row r="218" spans="1:6" x14ac:dyDescent="0.25">
      <c r="A218" s="24" t="s">
        <v>82</v>
      </c>
      <c r="B218" s="16" t="s">
        <v>111</v>
      </c>
      <c r="C218" s="16" t="s">
        <v>86</v>
      </c>
      <c r="D218" s="16" t="s">
        <v>300</v>
      </c>
      <c r="E218" s="16">
        <v>8707</v>
      </c>
      <c r="F218" s="15" t="s">
        <v>5</v>
      </c>
    </row>
    <row r="219" spans="1:6" x14ac:dyDescent="0.25">
      <c r="A219" s="24" t="s">
        <v>82</v>
      </c>
      <c r="B219" s="16" t="s">
        <v>111</v>
      </c>
      <c r="C219" s="16" t="s">
        <v>86</v>
      </c>
      <c r="D219" s="16" t="s">
        <v>301</v>
      </c>
      <c r="E219" s="17">
        <v>12739</v>
      </c>
      <c r="F219" s="15" t="s">
        <v>5</v>
      </c>
    </row>
    <row r="220" spans="1:6" x14ac:dyDescent="0.25">
      <c r="A220" s="24" t="s">
        <v>82</v>
      </c>
      <c r="B220" s="16" t="s">
        <v>111</v>
      </c>
      <c r="C220" s="16" t="s">
        <v>86</v>
      </c>
      <c r="D220" s="16" t="s">
        <v>302</v>
      </c>
      <c r="E220" s="17">
        <v>26662</v>
      </c>
      <c r="F220" s="15" t="s">
        <v>5</v>
      </c>
    </row>
    <row r="221" spans="1:6" x14ac:dyDescent="0.25">
      <c r="A221" s="24" t="s">
        <v>82</v>
      </c>
      <c r="B221" s="16" t="s">
        <v>111</v>
      </c>
      <c r="C221" s="16" t="s">
        <v>86</v>
      </c>
      <c r="D221" s="16" t="s">
        <v>303</v>
      </c>
      <c r="E221" s="17">
        <v>17578</v>
      </c>
      <c r="F221" s="15" t="s">
        <v>5</v>
      </c>
    </row>
    <row r="222" spans="1:6" x14ac:dyDescent="0.25">
      <c r="A222" s="23" t="s">
        <v>82</v>
      </c>
      <c r="B222" s="19" t="s">
        <v>111</v>
      </c>
      <c r="C222" s="19" t="s">
        <v>87</v>
      </c>
      <c r="D222" s="19" t="s">
        <v>304</v>
      </c>
      <c r="E222" s="20">
        <v>36933</v>
      </c>
      <c r="F222" s="18" t="s">
        <v>5</v>
      </c>
    </row>
    <row r="223" spans="1:6" x14ac:dyDescent="0.25">
      <c r="A223" s="23" t="s">
        <v>82</v>
      </c>
      <c r="B223" s="19" t="s">
        <v>111</v>
      </c>
      <c r="C223" s="19" t="s">
        <v>87</v>
      </c>
      <c r="D223" s="19" t="s">
        <v>305</v>
      </c>
      <c r="E223" s="20">
        <v>18356</v>
      </c>
      <c r="F223" s="18" t="s">
        <v>5</v>
      </c>
    </row>
    <row r="224" spans="1:6" x14ac:dyDescent="0.25">
      <c r="A224" s="23" t="s">
        <v>82</v>
      </c>
      <c r="B224" s="19" t="s">
        <v>111</v>
      </c>
      <c r="C224" s="19" t="s">
        <v>87</v>
      </c>
      <c r="D224" s="19" t="s">
        <v>87</v>
      </c>
      <c r="E224" s="19">
        <v>4960</v>
      </c>
      <c r="F224" s="18" t="s">
        <v>343</v>
      </c>
    </row>
    <row r="225" spans="1:6" x14ac:dyDescent="0.25">
      <c r="A225" s="23" t="s">
        <v>82</v>
      </c>
      <c r="B225" s="19" t="s">
        <v>111</v>
      </c>
      <c r="C225" s="19" t="s">
        <v>87</v>
      </c>
      <c r="D225" s="19" t="s">
        <v>306</v>
      </c>
      <c r="E225" s="19">
        <v>3682</v>
      </c>
      <c r="F225" s="18" t="s">
        <v>5</v>
      </c>
    </row>
    <row r="226" spans="1:6" x14ac:dyDescent="0.25">
      <c r="A226" s="24" t="s">
        <v>82</v>
      </c>
      <c r="B226" s="16" t="s">
        <v>112</v>
      </c>
      <c r="C226" s="16" t="s">
        <v>88</v>
      </c>
      <c r="D226" s="16" t="s">
        <v>307</v>
      </c>
      <c r="E226" s="17">
        <v>12767</v>
      </c>
      <c r="F226" s="15" t="s">
        <v>5</v>
      </c>
    </row>
    <row r="227" spans="1:6" x14ac:dyDescent="0.25">
      <c r="A227" s="24" t="s">
        <v>82</v>
      </c>
      <c r="B227" s="16" t="s">
        <v>112</v>
      </c>
      <c r="C227" s="16" t="s">
        <v>88</v>
      </c>
      <c r="D227" s="16" t="s">
        <v>308</v>
      </c>
      <c r="E227" s="17">
        <v>16184</v>
      </c>
      <c r="F227" s="15" t="s">
        <v>5</v>
      </c>
    </row>
    <row r="228" spans="1:6" x14ac:dyDescent="0.25">
      <c r="A228" s="24" t="s">
        <v>82</v>
      </c>
      <c r="B228" s="16" t="s">
        <v>112</v>
      </c>
      <c r="C228" s="16" t="s">
        <v>88</v>
      </c>
      <c r="D228" s="16" t="s">
        <v>309</v>
      </c>
      <c r="E228" s="17">
        <v>18582</v>
      </c>
      <c r="F228" s="15" t="s">
        <v>5</v>
      </c>
    </row>
    <row r="229" spans="1:6" x14ac:dyDescent="0.25">
      <c r="A229" s="24" t="s">
        <v>82</v>
      </c>
      <c r="B229" s="16" t="s">
        <v>112</v>
      </c>
      <c r="C229" s="16" t="s">
        <v>88</v>
      </c>
      <c r="D229" s="16" t="s">
        <v>310</v>
      </c>
      <c r="E229" s="17">
        <v>21250</v>
      </c>
      <c r="F229" s="15" t="s">
        <v>5</v>
      </c>
    </row>
    <row r="230" spans="1:6" x14ac:dyDescent="0.25">
      <c r="A230" s="24" t="s">
        <v>82</v>
      </c>
      <c r="B230" s="16" t="s">
        <v>112</v>
      </c>
      <c r="C230" s="16" t="s">
        <v>88</v>
      </c>
      <c r="D230" s="16" t="s">
        <v>311</v>
      </c>
      <c r="E230" s="17">
        <v>27080</v>
      </c>
      <c r="F230" s="15" t="s">
        <v>5</v>
      </c>
    </row>
    <row r="231" spans="1:6" x14ac:dyDescent="0.25">
      <c r="A231" s="24" t="s">
        <v>82</v>
      </c>
      <c r="B231" s="16" t="s">
        <v>112</v>
      </c>
      <c r="C231" s="16" t="s">
        <v>89</v>
      </c>
      <c r="D231" s="16" t="s">
        <v>312</v>
      </c>
      <c r="E231" s="17">
        <v>21414</v>
      </c>
      <c r="F231" s="15" t="s">
        <v>5</v>
      </c>
    </row>
    <row r="232" spans="1:6" x14ac:dyDescent="0.25">
      <c r="A232" s="24" t="s">
        <v>82</v>
      </c>
      <c r="B232" s="16" t="s">
        <v>112</v>
      </c>
      <c r="C232" s="16" t="s">
        <v>89</v>
      </c>
      <c r="D232" s="16" t="s">
        <v>313</v>
      </c>
      <c r="E232" s="17">
        <v>33852</v>
      </c>
      <c r="F232" s="15" t="s">
        <v>5</v>
      </c>
    </row>
    <row r="233" spans="1:6" x14ac:dyDescent="0.25">
      <c r="A233" s="24" t="s">
        <v>82</v>
      </c>
      <c r="B233" s="16" t="s">
        <v>112</v>
      </c>
      <c r="C233" s="16" t="s">
        <v>89</v>
      </c>
      <c r="D233" s="16" t="s">
        <v>314</v>
      </c>
      <c r="E233" s="17">
        <v>46652</v>
      </c>
      <c r="F233" s="15" t="s">
        <v>5</v>
      </c>
    </row>
    <row r="234" spans="1:6" x14ac:dyDescent="0.25">
      <c r="A234" s="23" t="s">
        <v>82</v>
      </c>
      <c r="B234" s="19" t="s">
        <v>112</v>
      </c>
      <c r="C234" s="19" t="s">
        <v>89</v>
      </c>
      <c r="D234" s="19" t="s">
        <v>315</v>
      </c>
      <c r="E234" s="20">
        <v>42579</v>
      </c>
      <c r="F234" s="18" t="s">
        <v>5</v>
      </c>
    </row>
    <row r="235" spans="1:6" x14ac:dyDescent="0.25">
      <c r="A235" s="23" t="s">
        <v>82</v>
      </c>
      <c r="B235" s="19" t="s">
        <v>112</v>
      </c>
      <c r="C235" s="19" t="s">
        <v>89</v>
      </c>
      <c r="D235" s="19" t="s">
        <v>340</v>
      </c>
      <c r="E235" s="20">
        <v>23932</v>
      </c>
      <c r="F235" s="18" t="s">
        <v>343</v>
      </c>
    </row>
    <row r="236" spans="1:6" x14ac:dyDescent="0.25">
      <c r="A236" s="23" t="s">
        <v>82</v>
      </c>
      <c r="B236" s="19" t="s">
        <v>112</v>
      </c>
      <c r="C236" s="19" t="s">
        <v>89</v>
      </c>
      <c r="D236" s="19" t="s">
        <v>316</v>
      </c>
      <c r="E236" s="20">
        <v>58234</v>
      </c>
      <c r="F236" s="18" t="s">
        <v>5</v>
      </c>
    </row>
    <row r="237" spans="1:6" x14ac:dyDescent="0.25">
      <c r="A237" s="23" t="s">
        <v>82</v>
      </c>
      <c r="B237" s="19" t="s">
        <v>112</v>
      </c>
      <c r="C237" s="19" t="s">
        <v>89</v>
      </c>
      <c r="D237" s="19" t="s">
        <v>89</v>
      </c>
      <c r="E237" s="20">
        <v>33817</v>
      </c>
      <c r="F237" s="18" t="s">
        <v>5</v>
      </c>
    </row>
    <row r="238" spans="1:6" x14ac:dyDescent="0.25">
      <c r="A238" s="24" t="s">
        <v>82</v>
      </c>
      <c r="B238" s="16" t="s">
        <v>113</v>
      </c>
      <c r="C238" s="16" t="s">
        <v>90</v>
      </c>
      <c r="D238" s="16" t="s">
        <v>90</v>
      </c>
      <c r="E238" s="17">
        <v>22725</v>
      </c>
      <c r="F238" s="15" t="s">
        <v>343</v>
      </c>
    </row>
    <row r="239" spans="1:6" x14ac:dyDescent="0.25">
      <c r="A239" s="24" t="s">
        <v>82</v>
      </c>
      <c r="B239" s="16" t="s">
        <v>113</v>
      </c>
      <c r="C239" s="16" t="s">
        <v>90</v>
      </c>
      <c r="D239" s="16" t="s">
        <v>317</v>
      </c>
      <c r="E239" s="17">
        <v>31882</v>
      </c>
      <c r="F239" s="15" t="s">
        <v>5</v>
      </c>
    </row>
    <row r="240" spans="1:6" x14ac:dyDescent="0.25">
      <c r="A240" s="24" t="s">
        <v>82</v>
      </c>
      <c r="B240" s="16" t="s">
        <v>113</v>
      </c>
      <c r="C240" s="16" t="s">
        <v>90</v>
      </c>
      <c r="D240" s="16" t="s">
        <v>318</v>
      </c>
      <c r="E240" s="16">
        <v>4368</v>
      </c>
      <c r="F240" s="15" t="s">
        <v>5</v>
      </c>
    </row>
    <row r="241" spans="1:6" x14ac:dyDescent="0.25">
      <c r="A241" s="24" t="s">
        <v>82</v>
      </c>
      <c r="B241" s="16" t="s">
        <v>113</v>
      </c>
      <c r="C241" s="16" t="s">
        <v>90</v>
      </c>
      <c r="D241" s="16" t="s">
        <v>319</v>
      </c>
      <c r="E241" s="17">
        <v>38546</v>
      </c>
      <c r="F241" s="15" t="s">
        <v>5</v>
      </c>
    </row>
    <row r="242" spans="1:6" x14ac:dyDescent="0.25">
      <c r="A242" s="24" t="s">
        <v>82</v>
      </c>
      <c r="B242" s="16" t="s">
        <v>113</v>
      </c>
      <c r="C242" s="16" t="s">
        <v>91</v>
      </c>
      <c r="D242" s="16" t="s">
        <v>320</v>
      </c>
      <c r="E242" s="17">
        <v>14076</v>
      </c>
      <c r="F242" s="15" t="s">
        <v>5</v>
      </c>
    </row>
    <row r="243" spans="1:6" x14ac:dyDescent="0.25">
      <c r="A243" s="24" t="s">
        <v>82</v>
      </c>
      <c r="B243" s="16" t="s">
        <v>113</v>
      </c>
      <c r="C243" s="16" t="s">
        <v>91</v>
      </c>
      <c r="D243" s="16" t="s">
        <v>321</v>
      </c>
      <c r="E243" s="17">
        <v>11483</v>
      </c>
      <c r="F243" s="15" t="s">
        <v>5</v>
      </c>
    </row>
    <row r="244" spans="1:6" x14ac:dyDescent="0.25">
      <c r="A244" s="24" t="s">
        <v>82</v>
      </c>
      <c r="B244" s="16" t="s">
        <v>113</v>
      </c>
      <c r="C244" s="16" t="s">
        <v>91</v>
      </c>
      <c r="D244" s="16" t="s">
        <v>91</v>
      </c>
      <c r="E244" s="17">
        <v>25417</v>
      </c>
      <c r="F244" s="15" t="s">
        <v>5</v>
      </c>
    </row>
    <row r="245" spans="1:6" x14ac:dyDescent="0.25">
      <c r="A245" s="24" t="s">
        <v>82</v>
      </c>
      <c r="B245" s="16" t="s">
        <v>113</v>
      </c>
      <c r="C245" s="16" t="s">
        <v>91</v>
      </c>
      <c r="D245" s="16" t="s">
        <v>322</v>
      </c>
      <c r="E245" s="17">
        <v>30688</v>
      </c>
      <c r="F245" s="15" t="s">
        <v>5</v>
      </c>
    </row>
    <row r="246" spans="1:6" x14ac:dyDescent="0.25">
      <c r="A246" s="24" t="s">
        <v>82</v>
      </c>
      <c r="B246" s="16" t="s">
        <v>113</v>
      </c>
      <c r="C246" s="16" t="s">
        <v>91</v>
      </c>
      <c r="D246" s="16" t="s">
        <v>323</v>
      </c>
      <c r="E246" s="17">
        <v>37895</v>
      </c>
      <c r="F246" s="15" t="s">
        <v>5</v>
      </c>
    </row>
    <row r="247" spans="1:6" x14ac:dyDescent="0.25">
      <c r="A247" s="24" t="s">
        <v>82</v>
      </c>
      <c r="B247" s="16" t="s">
        <v>113</v>
      </c>
      <c r="C247" s="16" t="s">
        <v>91</v>
      </c>
      <c r="D247" s="16" t="s">
        <v>324</v>
      </c>
      <c r="E247" s="17">
        <v>15271</v>
      </c>
      <c r="F247" s="15" t="s">
        <v>5</v>
      </c>
    </row>
    <row r="248" spans="1:6" x14ac:dyDescent="0.25">
      <c r="A248" s="24" t="s">
        <v>82</v>
      </c>
      <c r="B248" s="16" t="s">
        <v>92</v>
      </c>
      <c r="C248" s="16" t="s">
        <v>92</v>
      </c>
      <c r="D248" s="16" t="s">
        <v>325</v>
      </c>
      <c r="E248" s="16">
        <v>1227</v>
      </c>
      <c r="F248" s="15" t="s">
        <v>5</v>
      </c>
    </row>
    <row r="249" spans="1:6" x14ac:dyDescent="0.25">
      <c r="A249" s="24" t="s">
        <v>82</v>
      </c>
      <c r="B249" s="16" t="s">
        <v>92</v>
      </c>
      <c r="C249" s="16" t="s">
        <v>92</v>
      </c>
      <c r="D249" s="16" t="s">
        <v>326</v>
      </c>
      <c r="E249" s="16">
        <v>3079</v>
      </c>
      <c r="F249" s="15" t="s">
        <v>5</v>
      </c>
    </row>
    <row r="250" spans="1:6" x14ac:dyDescent="0.25">
      <c r="A250" s="24" t="s">
        <v>82</v>
      </c>
      <c r="B250" s="16" t="s">
        <v>92</v>
      </c>
      <c r="C250" s="16" t="s">
        <v>92</v>
      </c>
      <c r="D250" s="16" t="s">
        <v>327</v>
      </c>
      <c r="E250" s="16">
        <v>7039</v>
      </c>
      <c r="F250" s="15" t="s">
        <v>5</v>
      </c>
    </row>
    <row r="251" spans="1:6" x14ac:dyDescent="0.25">
      <c r="A251" s="24" t="s">
        <v>82</v>
      </c>
      <c r="B251" s="16" t="s">
        <v>92</v>
      </c>
      <c r="C251" s="16" t="s">
        <v>92</v>
      </c>
      <c r="D251" s="16" t="s">
        <v>341</v>
      </c>
      <c r="E251" s="16">
        <v>11853</v>
      </c>
      <c r="F251" s="15" t="s">
        <v>343</v>
      </c>
    </row>
    <row r="252" spans="1:6" x14ac:dyDescent="0.25">
      <c r="A252" s="24" t="s">
        <v>82</v>
      </c>
      <c r="B252" s="16" t="s">
        <v>92</v>
      </c>
      <c r="C252" s="16" t="s">
        <v>92</v>
      </c>
      <c r="D252" s="16" t="s">
        <v>328</v>
      </c>
      <c r="E252" s="16">
        <v>5348</v>
      </c>
      <c r="F252" s="15" t="s">
        <v>5</v>
      </c>
    </row>
    <row r="253" spans="1:6" x14ac:dyDescent="0.25">
      <c r="A253" s="24" t="s">
        <v>82</v>
      </c>
      <c r="B253" s="16" t="s">
        <v>92</v>
      </c>
      <c r="C253" s="16" t="s">
        <v>92</v>
      </c>
      <c r="D253" s="16" t="s">
        <v>329</v>
      </c>
      <c r="E253" s="16">
        <v>6350</v>
      </c>
      <c r="F253" s="15" t="s">
        <v>5</v>
      </c>
    </row>
    <row r="254" spans="1:6" x14ac:dyDescent="0.25">
      <c r="A254" s="24" t="s">
        <v>82</v>
      </c>
      <c r="B254" s="16" t="s">
        <v>92</v>
      </c>
      <c r="C254" s="16" t="s">
        <v>92</v>
      </c>
      <c r="D254" s="16" t="s">
        <v>330</v>
      </c>
      <c r="E254" s="16">
        <v>8205</v>
      </c>
      <c r="F254" s="15" t="s">
        <v>5</v>
      </c>
    </row>
    <row r="255" spans="1:6" x14ac:dyDescent="0.25">
      <c r="A255" s="24" t="s">
        <v>82</v>
      </c>
      <c r="B255" s="16" t="s">
        <v>92</v>
      </c>
      <c r="C255" s="16" t="s">
        <v>92</v>
      </c>
      <c r="D255" s="16" t="s">
        <v>331</v>
      </c>
      <c r="E255" s="16">
        <v>4086</v>
      </c>
      <c r="F255" s="15" t="s">
        <v>5</v>
      </c>
    </row>
    <row r="256" spans="1:6" x14ac:dyDescent="0.25">
      <c r="A256" s="24" t="s">
        <v>82</v>
      </c>
      <c r="B256" s="16" t="s">
        <v>92</v>
      </c>
      <c r="C256" s="16" t="s">
        <v>92</v>
      </c>
      <c r="D256" s="16" t="s">
        <v>332</v>
      </c>
      <c r="E256" s="16">
        <v>3979</v>
      </c>
      <c r="F256" s="15" t="s">
        <v>5</v>
      </c>
    </row>
    <row r="257" spans="5:5" x14ac:dyDescent="0.25">
      <c r="E257" s="4"/>
    </row>
  </sheetData>
  <autoFilter ref="A1:F256" xr:uid="{4DEA5052-361A-4514-A9C4-D4992268EB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0392-4B02-41C6-A9D3-F51E858E38AF}">
  <dimension ref="A1:D6"/>
  <sheetViews>
    <sheetView workbookViewId="0">
      <selection activeCell="J29" sqref="J29"/>
    </sheetView>
  </sheetViews>
  <sheetFormatPr defaultRowHeight="15" x14ac:dyDescent="0.25"/>
  <cols>
    <col min="1" max="1" width="22.85546875" customWidth="1"/>
    <col min="2" max="2" width="15.140625" customWidth="1"/>
    <col min="4" max="4" width="13.140625" customWidth="1"/>
  </cols>
  <sheetData>
    <row r="1" spans="1:4" x14ac:dyDescent="0.25">
      <c r="A1" s="6" t="s">
        <v>0</v>
      </c>
      <c r="B1" s="6" t="s">
        <v>5</v>
      </c>
      <c r="C1" s="6" t="s">
        <v>114</v>
      </c>
      <c r="D1" s="6" t="s">
        <v>115</v>
      </c>
    </row>
    <row r="2" spans="1:4" x14ac:dyDescent="0.25">
      <c r="A2" s="6" t="s">
        <v>4</v>
      </c>
      <c r="B2" s="7">
        <v>0.36149528258526736</v>
      </c>
      <c r="C2" s="7">
        <v>2.6093320926373155E-2</v>
      </c>
      <c r="D2" s="7">
        <v>0.38758860351164054</v>
      </c>
    </row>
    <row r="3" spans="1:4" x14ac:dyDescent="0.25">
      <c r="A3" s="6" t="s">
        <v>26</v>
      </c>
      <c r="B3" s="7">
        <v>0.23353182715462359</v>
      </c>
      <c r="C3" s="7">
        <v>2.454810946496979E-2</v>
      </c>
      <c r="D3" s="7">
        <v>0.25807993661959339</v>
      </c>
    </row>
    <row r="4" spans="1:4" x14ac:dyDescent="0.25">
      <c r="A4" s="6" t="s">
        <v>82</v>
      </c>
      <c r="B4" s="7">
        <v>0.13256013062447847</v>
      </c>
      <c r="C4" s="7">
        <v>1.6982132839974743E-2</v>
      </c>
      <c r="D4" s="7">
        <v>0.14954226346445321</v>
      </c>
    </row>
    <row r="5" spans="1:4" x14ac:dyDescent="0.25">
      <c r="A5" s="6" t="s">
        <v>51</v>
      </c>
      <c r="B5" s="7">
        <v>0.15060443189224787</v>
      </c>
      <c r="C5" s="7">
        <v>5.4184764512064998E-2</v>
      </c>
      <c r="D5" s="7">
        <v>0.20478919640431287</v>
      </c>
    </row>
    <row r="6" spans="1:4" x14ac:dyDescent="0.25">
      <c r="A6" s="6" t="s">
        <v>116</v>
      </c>
      <c r="B6" s="7">
        <v>0.87819167225661732</v>
      </c>
      <c r="C6" s="7">
        <v>0.12180832774338268</v>
      </c>
      <c r="D6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11D7-19F4-4CBD-8FC8-6C73D08C8436}">
  <dimension ref="A1:O24"/>
  <sheetViews>
    <sheetView workbookViewId="0">
      <selection activeCell="J21" sqref="J21"/>
    </sheetView>
  </sheetViews>
  <sheetFormatPr defaultRowHeight="15" x14ac:dyDescent="0.25"/>
  <cols>
    <col min="1" max="1" width="24.28515625" customWidth="1"/>
    <col min="2" max="2" width="28.5703125" customWidth="1"/>
    <col min="3" max="3" width="17" customWidth="1"/>
    <col min="4" max="4" width="19.5703125" customWidth="1"/>
    <col min="14" max="14" width="28.5703125" customWidth="1"/>
    <col min="15" max="15" width="24.28515625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118</v>
      </c>
      <c r="N1" t="s">
        <v>1</v>
      </c>
      <c r="O1" s="1" t="s">
        <v>0</v>
      </c>
    </row>
    <row r="2" spans="1:15" x14ac:dyDescent="0.25">
      <c r="A2" t="s">
        <v>93</v>
      </c>
      <c r="B2" s="10" t="s">
        <v>100</v>
      </c>
      <c r="C2" s="5">
        <v>535457</v>
      </c>
      <c r="D2" s="9">
        <f>C2/$C$24</f>
        <v>4.5448738999651912E-2</v>
      </c>
      <c r="N2" s="10" t="s">
        <v>100</v>
      </c>
      <c r="O2" t="s">
        <v>93</v>
      </c>
    </row>
    <row r="3" spans="1:15" x14ac:dyDescent="0.25">
      <c r="A3" t="s">
        <v>93</v>
      </c>
      <c r="B3" s="10" t="s">
        <v>97</v>
      </c>
      <c r="C3" s="5">
        <v>784535</v>
      </c>
      <c r="D3" s="9">
        <f t="shared" ref="D3:D24" si="0">C3/$C$24</f>
        <v>6.6590083706239561E-2</v>
      </c>
      <c r="N3" s="10" t="s">
        <v>97</v>
      </c>
      <c r="O3" t="s">
        <v>93</v>
      </c>
    </row>
    <row r="4" spans="1:15" x14ac:dyDescent="0.25">
      <c r="A4" t="s">
        <v>93</v>
      </c>
      <c r="B4" s="11" t="s">
        <v>99</v>
      </c>
      <c r="C4" s="5">
        <v>571060</v>
      </c>
      <c r="D4" s="9">
        <f t="shared" si="0"/>
        <v>4.8470665045262686E-2</v>
      </c>
      <c r="N4" s="11" t="s">
        <v>99</v>
      </c>
      <c r="O4" t="s">
        <v>93</v>
      </c>
    </row>
    <row r="5" spans="1:15" x14ac:dyDescent="0.25">
      <c r="A5" t="s">
        <v>93</v>
      </c>
      <c r="B5" s="11" t="s">
        <v>98</v>
      </c>
      <c r="C5" s="5">
        <v>765142</v>
      </c>
      <c r="D5" s="9">
        <f t="shared" si="0"/>
        <v>6.4944036693276336E-2</v>
      </c>
      <c r="N5" s="11" t="s">
        <v>98</v>
      </c>
      <c r="O5" t="s">
        <v>93</v>
      </c>
    </row>
    <row r="6" spans="1:15" x14ac:dyDescent="0.25">
      <c r="A6" t="s">
        <v>93</v>
      </c>
      <c r="B6" s="10" t="s">
        <v>102</v>
      </c>
      <c r="C6" s="5">
        <v>451496</v>
      </c>
      <c r="D6" s="9">
        <f t="shared" si="0"/>
        <v>3.832226278372837E-2</v>
      </c>
      <c r="N6" s="10" t="s">
        <v>102</v>
      </c>
      <c r="O6" t="s">
        <v>93</v>
      </c>
    </row>
    <row r="7" spans="1:15" x14ac:dyDescent="0.25">
      <c r="A7" t="s">
        <v>93</v>
      </c>
      <c r="B7" s="8" t="s">
        <v>96</v>
      </c>
      <c r="C7" s="5">
        <v>927306</v>
      </c>
      <c r="D7" s="9">
        <f t="shared" si="0"/>
        <v>7.870825923801765E-2</v>
      </c>
      <c r="N7" s="8" t="s">
        <v>96</v>
      </c>
      <c r="O7" t="s">
        <v>93</v>
      </c>
    </row>
    <row r="8" spans="1:15" x14ac:dyDescent="0.25">
      <c r="A8" t="s">
        <v>93</v>
      </c>
      <c r="B8" s="10" t="s">
        <v>101</v>
      </c>
      <c r="C8" s="5">
        <v>531402</v>
      </c>
      <c r="D8" s="9">
        <f t="shared" si="0"/>
        <v>4.5104557045464018E-2</v>
      </c>
      <c r="N8" s="10" t="s">
        <v>101</v>
      </c>
      <c r="O8" t="s">
        <v>93</v>
      </c>
    </row>
    <row r="9" spans="1:15" x14ac:dyDescent="0.25">
      <c r="A9" t="s">
        <v>94</v>
      </c>
      <c r="B9" s="10" t="s">
        <v>104</v>
      </c>
      <c r="C9" s="5">
        <v>681518</v>
      </c>
      <c r="D9" s="9">
        <f t="shared" si="0"/>
        <v>5.7846164501658907E-2</v>
      </c>
      <c r="N9" s="10" t="s">
        <v>104</v>
      </c>
      <c r="O9" t="s">
        <v>94</v>
      </c>
    </row>
    <row r="10" spans="1:15" x14ac:dyDescent="0.25">
      <c r="A10" t="s">
        <v>94</v>
      </c>
      <c r="B10" s="10" t="s">
        <v>36</v>
      </c>
      <c r="C10" s="5">
        <v>797807</v>
      </c>
      <c r="D10" s="9">
        <f t="shared" si="0"/>
        <v>6.7716589969120389E-2</v>
      </c>
      <c r="N10" s="10" t="s">
        <v>36</v>
      </c>
      <c r="O10" t="s">
        <v>94</v>
      </c>
    </row>
    <row r="11" spans="1:15" x14ac:dyDescent="0.25">
      <c r="A11" t="s">
        <v>94</v>
      </c>
      <c r="B11" s="10" t="s">
        <v>103</v>
      </c>
      <c r="C11" s="5">
        <v>1139789</v>
      </c>
      <c r="D11" s="9">
        <f t="shared" si="0"/>
        <v>9.6743478515873838E-2</v>
      </c>
      <c r="N11" s="10" t="s">
        <v>103</v>
      </c>
      <c r="O11" t="s">
        <v>94</v>
      </c>
    </row>
    <row r="12" spans="1:15" x14ac:dyDescent="0.25">
      <c r="A12" t="s">
        <v>94</v>
      </c>
      <c r="B12" s="8" t="s">
        <v>105</v>
      </c>
      <c r="C12" s="5">
        <v>421470</v>
      </c>
      <c r="D12" s="9">
        <f t="shared" si="0"/>
        <v>3.577370363294026E-2</v>
      </c>
      <c r="N12" s="8" t="s">
        <v>105</v>
      </c>
      <c r="O12" t="s">
        <v>94</v>
      </c>
    </row>
    <row r="13" spans="1:15" x14ac:dyDescent="0.25">
      <c r="A13" t="s">
        <v>117</v>
      </c>
      <c r="B13" s="11" t="s">
        <v>83</v>
      </c>
      <c r="C13" s="5">
        <v>641431</v>
      </c>
      <c r="D13" s="9">
        <f t="shared" si="0"/>
        <v>5.4443643663796955E-2</v>
      </c>
      <c r="N13" s="11" t="s">
        <v>83</v>
      </c>
      <c r="O13" t="s">
        <v>117</v>
      </c>
    </row>
    <row r="14" spans="1:15" x14ac:dyDescent="0.25">
      <c r="A14" t="s">
        <v>117</v>
      </c>
      <c r="B14" s="10" t="s">
        <v>111</v>
      </c>
      <c r="C14" s="5">
        <v>457169</v>
      </c>
      <c r="D14" s="9">
        <f t="shared" si="0"/>
        <v>3.8803778005949807E-2</v>
      </c>
      <c r="N14" s="10" t="s">
        <v>111</v>
      </c>
      <c r="O14" t="s">
        <v>117</v>
      </c>
    </row>
    <row r="15" spans="1:15" x14ac:dyDescent="0.25">
      <c r="A15" t="s">
        <v>117</v>
      </c>
      <c r="B15" s="8" t="s">
        <v>92</v>
      </c>
      <c r="C15" s="5">
        <v>74547</v>
      </c>
      <c r="D15" s="9">
        <f t="shared" si="0"/>
        <v>6.3274308603810409E-3</v>
      </c>
      <c r="N15" s="8" t="s">
        <v>92</v>
      </c>
      <c r="O15" t="s">
        <v>117</v>
      </c>
    </row>
    <row r="16" spans="1:15" x14ac:dyDescent="0.25">
      <c r="A16" t="s">
        <v>117</v>
      </c>
      <c r="B16" s="8" t="s">
        <v>113</v>
      </c>
      <c r="C16" s="5">
        <v>232351</v>
      </c>
      <c r="D16" s="9">
        <f t="shared" si="0"/>
        <v>1.972158353576127E-2</v>
      </c>
      <c r="N16" s="8" t="s">
        <v>113</v>
      </c>
      <c r="O16" t="s">
        <v>117</v>
      </c>
    </row>
    <row r="17" spans="1:15" x14ac:dyDescent="0.25">
      <c r="A17" t="s">
        <v>117</v>
      </c>
      <c r="B17" s="8" t="s">
        <v>112</v>
      </c>
      <c r="C17" s="5">
        <v>356343</v>
      </c>
      <c r="D17" s="9">
        <f t="shared" si="0"/>
        <v>3.0245827398564146E-2</v>
      </c>
      <c r="N17" s="8" t="s">
        <v>112</v>
      </c>
      <c r="O17" t="s">
        <v>117</v>
      </c>
    </row>
    <row r="18" spans="1:15" x14ac:dyDescent="0.25">
      <c r="A18" t="s">
        <v>95</v>
      </c>
      <c r="B18" s="10" t="s">
        <v>107</v>
      </c>
      <c r="C18" s="5">
        <v>362768</v>
      </c>
      <c r="D18" s="9">
        <f t="shared" si="0"/>
        <v>3.0791171185409333E-2</v>
      </c>
      <c r="N18" s="10" t="s">
        <v>107</v>
      </c>
      <c r="O18" t="s">
        <v>95</v>
      </c>
    </row>
    <row r="19" spans="1:15" x14ac:dyDescent="0.25">
      <c r="A19" t="s">
        <v>95</v>
      </c>
      <c r="B19" s="10" t="s">
        <v>110</v>
      </c>
      <c r="C19" s="5">
        <v>201388</v>
      </c>
      <c r="D19" s="9">
        <f t="shared" si="0"/>
        <v>1.7093493314424685E-2</v>
      </c>
      <c r="N19" s="10" t="s">
        <v>110</v>
      </c>
      <c r="O19" t="s">
        <v>95</v>
      </c>
    </row>
    <row r="20" spans="1:15" x14ac:dyDescent="0.25">
      <c r="A20" t="s">
        <v>95</v>
      </c>
      <c r="B20" s="8" t="s">
        <v>106</v>
      </c>
      <c r="C20" s="5">
        <v>748196</v>
      </c>
      <c r="D20" s="9">
        <f t="shared" si="0"/>
        <v>6.3505687150571505E-2</v>
      </c>
      <c r="N20" s="8" t="s">
        <v>106</v>
      </c>
      <c r="O20" t="s">
        <v>95</v>
      </c>
    </row>
    <row r="21" spans="1:15" x14ac:dyDescent="0.25">
      <c r="A21" t="s">
        <v>95</v>
      </c>
      <c r="B21" s="8" t="s">
        <v>55</v>
      </c>
      <c r="C21" s="5">
        <v>513918</v>
      </c>
      <c r="D21" s="9">
        <f t="shared" si="0"/>
        <v>4.3620542917961878E-2</v>
      </c>
      <c r="N21" s="8" t="s">
        <v>55</v>
      </c>
      <c r="O21" t="s">
        <v>95</v>
      </c>
    </row>
    <row r="22" spans="1:15" x14ac:dyDescent="0.25">
      <c r="A22" t="s">
        <v>95</v>
      </c>
      <c r="B22" s="8" t="s">
        <v>109</v>
      </c>
      <c r="C22" s="5">
        <v>271193</v>
      </c>
      <c r="D22" s="9">
        <f t="shared" si="0"/>
        <v>2.3018430752670339E-2</v>
      </c>
      <c r="N22" s="8" t="s">
        <v>109</v>
      </c>
      <c r="O22" t="s">
        <v>95</v>
      </c>
    </row>
    <row r="23" spans="1:15" x14ac:dyDescent="0.25">
      <c r="A23" t="s">
        <v>95</v>
      </c>
      <c r="B23" s="8" t="s">
        <v>108</v>
      </c>
      <c r="C23" s="5">
        <v>315273</v>
      </c>
      <c r="D23" s="9">
        <f t="shared" si="0"/>
        <v>2.6759871083275141E-2</v>
      </c>
      <c r="N23" s="8" t="s">
        <v>108</v>
      </c>
      <c r="O23" t="s">
        <v>95</v>
      </c>
    </row>
    <row r="24" spans="1:15" x14ac:dyDescent="0.25">
      <c r="A24" t="s">
        <v>115</v>
      </c>
      <c r="C24">
        <f>SUM(C2:C23)</f>
        <v>11781559</v>
      </c>
      <c r="D24" s="9">
        <f t="shared" si="0"/>
        <v>1</v>
      </c>
      <c r="O2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C37B-8FBC-404D-B927-F21977512D1B}">
  <dimension ref="A1:M12"/>
  <sheetViews>
    <sheetView workbookViewId="0">
      <selection activeCell="A2" sqref="A2:A5"/>
    </sheetView>
  </sheetViews>
  <sheetFormatPr defaultRowHeight="15" x14ac:dyDescent="0.25"/>
  <cols>
    <col min="1" max="1" width="21.28515625" customWidth="1"/>
    <col min="2" max="3" width="19.85546875" customWidth="1"/>
    <col min="4" max="4" width="18.85546875" customWidth="1"/>
    <col min="5" max="5" width="20.28515625" customWidth="1"/>
    <col min="11" max="11" width="23" customWidth="1"/>
  </cols>
  <sheetData>
    <row r="1" spans="1:13" x14ac:dyDescent="0.25">
      <c r="A1" s="1" t="s">
        <v>0</v>
      </c>
      <c r="B1" t="s">
        <v>1</v>
      </c>
      <c r="C1" t="s">
        <v>3</v>
      </c>
      <c r="D1" t="s">
        <v>118</v>
      </c>
      <c r="E1" t="s">
        <v>119</v>
      </c>
    </row>
    <row r="2" spans="1:13" x14ac:dyDescent="0.25">
      <c r="A2" t="s">
        <v>93</v>
      </c>
      <c r="B2" s="10" t="s">
        <v>101</v>
      </c>
      <c r="C2" s="5">
        <v>531402</v>
      </c>
      <c r="D2" s="9">
        <f t="shared" ref="D2:D12" si="0">C2/$C$12</f>
        <v>8.9411506581580799E-2</v>
      </c>
      <c r="E2">
        <f>ROUND(D2*100,0)</f>
        <v>9</v>
      </c>
      <c r="F2">
        <v>10</v>
      </c>
      <c r="K2">
        <v>10</v>
      </c>
      <c r="L2" t="s">
        <v>120</v>
      </c>
      <c r="M2" t="str">
        <f>K2&amp;L2</f>
        <v>10,</v>
      </c>
    </row>
    <row r="3" spans="1:13" x14ac:dyDescent="0.25">
      <c r="A3" t="s">
        <v>93</v>
      </c>
      <c r="B3" s="10" t="s">
        <v>97</v>
      </c>
      <c r="C3" s="5">
        <v>784535</v>
      </c>
      <c r="D3" s="9">
        <f t="shared" si="0"/>
        <v>0.13200262008042968</v>
      </c>
      <c r="E3">
        <f>ROUND(D3*100,0)</f>
        <v>13</v>
      </c>
      <c r="F3">
        <v>13</v>
      </c>
      <c r="K3">
        <v>13</v>
      </c>
      <c r="L3" t="s">
        <v>120</v>
      </c>
      <c r="M3" t="str">
        <f t="shared" ref="M3:M11" si="1">K3&amp;L3</f>
        <v>13,</v>
      </c>
    </row>
    <row r="4" spans="1:13" x14ac:dyDescent="0.25">
      <c r="A4" t="s">
        <v>93</v>
      </c>
      <c r="B4" s="10" t="s">
        <v>100</v>
      </c>
      <c r="C4" s="5">
        <v>535457</v>
      </c>
      <c r="D4" s="9">
        <f t="shared" si="0"/>
        <v>9.0093784140167915E-2</v>
      </c>
      <c r="E4">
        <f>ROUND(D4*100,0)</f>
        <v>9</v>
      </c>
      <c r="F4">
        <v>9</v>
      </c>
      <c r="K4">
        <v>9</v>
      </c>
      <c r="L4" t="s">
        <v>120</v>
      </c>
      <c r="M4" t="str">
        <f t="shared" si="1"/>
        <v>9,</v>
      </c>
    </row>
    <row r="5" spans="1:13" x14ac:dyDescent="0.25">
      <c r="A5" t="s">
        <v>93</v>
      </c>
      <c r="B5" s="10" t="s">
        <v>102</v>
      </c>
      <c r="C5" s="5">
        <v>451496</v>
      </c>
      <c r="D5" s="9">
        <f t="shared" si="0"/>
        <v>7.596685292030779E-2</v>
      </c>
      <c r="E5">
        <f t="shared" ref="E5:E12" si="2">ROUND(D5*100,0)</f>
        <v>8</v>
      </c>
      <c r="F5">
        <v>8</v>
      </c>
      <c r="K5">
        <v>8</v>
      </c>
      <c r="L5" t="s">
        <v>120</v>
      </c>
      <c r="M5" t="str">
        <f t="shared" si="1"/>
        <v>8,</v>
      </c>
    </row>
    <row r="6" spans="1:13" x14ac:dyDescent="0.25">
      <c r="A6" t="s">
        <v>94</v>
      </c>
      <c r="B6" s="10" t="s">
        <v>103</v>
      </c>
      <c r="C6" s="5">
        <v>1139789</v>
      </c>
      <c r="D6" s="9">
        <f t="shared" si="0"/>
        <v>0.19177619142403188</v>
      </c>
      <c r="E6">
        <f>ROUND(D6*100,0)</f>
        <v>19</v>
      </c>
      <c r="F6">
        <v>19</v>
      </c>
      <c r="K6">
        <v>19</v>
      </c>
      <c r="L6" t="s">
        <v>120</v>
      </c>
      <c r="M6" t="str">
        <f t="shared" si="1"/>
        <v>19,</v>
      </c>
    </row>
    <row r="7" spans="1:13" x14ac:dyDescent="0.25">
      <c r="A7" t="s">
        <v>94</v>
      </c>
      <c r="B7" s="10" t="s">
        <v>36</v>
      </c>
      <c r="C7" s="5">
        <v>797807</v>
      </c>
      <c r="D7" s="9">
        <f t="shared" si="0"/>
        <v>0.13423571200584722</v>
      </c>
      <c r="E7">
        <f>ROUND(D7*100,0)</f>
        <v>13</v>
      </c>
      <c r="F7">
        <v>13</v>
      </c>
      <c r="K7">
        <v>13</v>
      </c>
      <c r="L7" t="s">
        <v>120</v>
      </c>
      <c r="M7" t="str">
        <f t="shared" si="1"/>
        <v>13,</v>
      </c>
    </row>
    <row r="8" spans="1:13" x14ac:dyDescent="0.25">
      <c r="A8" t="s">
        <v>94</v>
      </c>
      <c r="B8" s="10" t="s">
        <v>104</v>
      </c>
      <c r="C8" s="5">
        <v>681518</v>
      </c>
      <c r="D8" s="9">
        <f t="shared" si="0"/>
        <v>0.11466940497488866</v>
      </c>
      <c r="E8">
        <f t="shared" si="2"/>
        <v>11</v>
      </c>
      <c r="F8">
        <v>11</v>
      </c>
      <c r="K8">
        <v>11</v>
      </c>
      <c r="L8" t="s">
        <v>120</v>
      </c>
      <c r="M8" t="str">
        <f t="shared" si="1"/>
        <v>11,</v>
      </c>
    </row>
    <row r="9" spans="1:13" x14ac:dyDescent="0.25">
      <c r="A9" t="s">
        <v>95</v>
      </c>
      <c r="B9" s="10" t="s">
        <v>107</v>
      </c>
      <c r="C9" s="5">
        <v>362768</v>
      </c>
      <c r="D9" s="9">
        <f t="shared" si="0"/>
        <v>6.1037845961413206E-2</v>
      </c>
      <c r="E9">
        <f>ROUND(D9*100,0)</f>
        <v>6</v>
      </c>
      <c r="F9">
        <v>5</v>
      </c>
      <c r="K9">
        <v>5</v>
      </c>
      <c r="L9" t="s">
        <v>120</v>
      </c>
      <c r="M9" t="str">
        <f t="shared" si="1"/>
        <v>5,</v>
      </c>
    </row>
    <row r="10" spans="1:13" x14ac:dyDescent="0.25">
      <c r="A10" t="s">
        <v>95</v>
      </c>
      <c r="B10" s="10" t="s">
        <v>110</v>
      </c>
      <c r="C10" s="5">
        <v>201388</v>
      </c>
      <c r="D10" s="9">
        <f t="shared" si="0"/>
        <v>3.3884713432488764E-2</v>
      </c>
      <c r="E10">
        <f>ROUND(D10*100,0)</f>
        <v>3</v>
      </c>
      <c r="F10">
        <v>3</v>
      </c>
      <c r="K10">
        <v>3</v>
      </c>
      <c r="L10" t="s">
        <v>120</v>
      </c>
      <c r="M10" t="str">
        <f t="shared" si="1"/>
        <v>3,</v>
      </c>
    </row>
    <row r="11" spans="1:13" x14ac:dyDescent="0.25">
      <c r="A11" t="s">
        <v>117</v>
      </c>
      <c r="B11" s="10" t="s">
        <v>111</v>
      </c>
      <c r="C11" s="5">
        <v>457169</v>
      </c>
      <c r="D11" s="9">
        <f t="shared" si="0"/>
        <v>7.6921368478844093E-2</v>
      </c>
      <c r="E11">
        <f t="shared" si="2"/>
        <v>8</v>
      </c>
      <c r="F11">
        <v>9</v>
      </c>
      <c r="K11">
        <v>9</v>
      </c>
      <c r="M11" t="str">
        <f t="shared" si="1"/>
        <v>9</v>
      </c>
    </row>
    <row r="12" spans="1:13" x14ac:dyDescent="0.25">
      <c r="A12" t="s">
        <v>115</v>
      </c>
      <c r="C12">
        <f>SUM(C2:C11)</f>
        <v>5943329</v>
      </c>
      <c r="D12" s="9">
        <f t="shared" si="0"/>
        <v>1</v>
      </c>
      <c r="E12">
        <f t="shared" si="2"/>
        <v>100</v>
      </c>
    </row>
  </sheetData>
  <autoFilter ref="A1:E12" xr:uid="{CC53C37B-8FBC-404D-B927-F21977512D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LLG_Data</vt:lpstr>
      <vt:lpstr>proportion</vt:lpstr>
      <vt:lpstr>Province</vt:lpstr>
      <vt:lpstr>Selected 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Karani</dc:creator>
  <cp:lastModifiedBy>Christine Karani</cp:lastModifiedBy>
  <dcterms:created xsi:type="dcterms:W3CDTF">2024-10-14T19:01:10Z</dcterms:created>
  <dcterms:modified xsi:type="dcterms:W3CDTF">2024-10-31T13:03:06Z</dcterms:modified>
</cp:coreProperties>
</file>