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Sheet1!$A$1:$G$10</definedName>
    <definedName function="false" hidden="false" localSheetId="0" name="_xlnm._FilterDatabase" vbProcedure="false">Sheet1!$A$1:$G$10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<sst xmlns="http://schemas.openxmlformats.org/spreadsheetml/2006/main" count="85" uniqueCount="46">
  <si>
    <t xml:space="preserve">Town</t>
  </si>
  <si>
    <t xml:space="preserve">Year</t>
  </si>
  <si>
    <t xml:space="preserve">Variable</t>
  </si>
  <si>
    <t xml:space="preserve">Measure Type</t>
  </si>
  <si>
    <t xml:space="preserve">Family Type</t>
  </si>
  <si>
    <t xml:space="preserve">Parent Employment Status</t>
  </si>
  <si>
    <t xml:space="preserve">Value</t>
  </si>
  <si>
    <t xml:space="preserve">MOE1</t>
  </si>
  <si>
    <t xml:space="preserve">MOE2</t>
  </si>
  <si>
    <t xml:space="preserve">MOE3</t>
  </si>
  <si>
    <t xml:space="preserve">MOE4</t>
  </si>
  <si>
    <t xml:space="preserve">MOEnum</t>
  </si>
  <si>
    <t xml:space="preserve">Durham</t>
  </si>
  <si>
    <t xml:space="preserve">2011-2015</t>
  </si>
  <si>
    <t xml:space="preserve">Non-Working Parents</t>
  </si>
  <si>
    <t xml:space="preserve">Percent</t>
  </si>
  <si>
    <t xml:space="preserve">Living with Two Parents</t>
  </si>
  <si>
    <t xml:space="preserve">Not in Work Force</t>
  </si>
  <si>
    <t xml:space="preserve">Weston</t>
  </si>
  <si>
    <t xml:space="preserve">2009-2013</t>
  </si>
  <si>
    <t xml:space="preserve">Living with One Parent</t>
  </si>
  <si>
    <t xml:space="preserve">All</t>
  </si>
  <si>
    <t xml:space="preserve">Berlin</t>
  </si>
  <si>
    <t xml:space="preserve">2010-2014</t>
  </si>
  <si>
    <t xml:space="preserve">Margin of Error</t>
  </si>
  <si>
    <t xml:space="preserve">Number</t>
  </si>
  <si>
    <t xml:space="preserve">Warren</t>
  </si>
  <si>
    <t xml:space="preserve">2007-2011</t>
  </si>
  <si>
    <t xml:space="preserve">Andover</t>
  </si>
  <si>
    <t xml:space="preserve">2006-2010</t>
  </si>
  <si>
    <t xml:space="preserve">West Hartford</t>
  </si>
  <si>
    <t xml:space="preserve">2008-2012</t>
  </si>
  <si>
    <t xml:space="preserve">Woodstock</t>
  </si>
  <si>
    <t xml:space="preserve">X1</t>
  </si>
  <si>
    <t xml:space="preserve">X2</t>
  </si>
  <si>
    <t xml:space="preserve">X3</t>
  </si>
  <si>
    <t xml:space="preserve">X4</t>
  </si>
  <si>
    <t xml:space="preserve">Xnum</t>
  </si>
  <si>
    <t xml:space="preserve">p</t>
  </si>
  <si>
    <t xml:space="preserve">Bethlehem</t>
  </si>
  <si>
    <t xml:space="preserve">Union</t>
  </si>
  <si>
    <t xml:space="preserve">Xden</t>
  </si>
  <si>
    <t xml:space="preserve">MOEden</t>
  </si>
  <si>
    <t xml:space="preserve">MOEp</t>
  </si>
  <si>
    <t xml:space="preserve">Living with two parents</t>
  </si>
  <si>
    <t xml:space="preserve">Living with one parent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</si>
</sst>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782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/>
  <cols>
    <col collapsed="false" hidden="false" max="1" min="1" style="0" width="12.4183673469388"/>
    <col collapsed="false" hidden="false" max="2" min="2" style="0" width="9.71938775510204"/>
    <col collapsed="false" hidden="false" max="3" min="3" style="0" width="18.3571428571429"/>
    <col collapsed="false" hidden="false" max="4" min="4" style="0" width="12.6887755102041"/>
    <col collapsed="false" hidden="false" max="5" min="5" style="0" width="19.4387755102041"/>
    <col collapsed="false" hidden="false" max="6" min="6" style="0" width="23.0816326530612"/>
    <col collapsed="false" hidden="false" max="7" min="7" style="0" width="8.63775510204082"/>
    <col collapsed="false" hidden="false" max="1025" min="8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n">
        <v>0</v>
      </c>
      <c r="J2" s="0" t="n">
        <v>92</v>
      </c>
      <c r="K2" s="0" t="n">
        <v>92</v>
      </c>
      <c r="N2" s="2" t="n">
        <f aca="false">SQRT((J2)^2+(K2)^2+(L2)^2+(M2)^2)</f>
        <v>130.107647738325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14</v>
      </c>
      <c r="D3" s="0" t="s">
        <v>15</v>
      </c>
      <c r="E3" s="0" t="s">
        <v>20</v>
      </c>
      <c r="F3" s="0" t="s">
        <v>21</v>
      </c>
      <c r="G3" s="0" t="n">
        <v>5.69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16</v>
      </c>
      <c r="F4" s="0" t="s">
        <v>17</v>
      </c>
      <c r="G4" s="0" t="n">
        <v>31.11</v>
      </c>
    </row>
    <row r="5" customFormat="false" ht="12.8" hidden="false" customHeight="false" outlineLevel="0" collapsed="false">
      <c r="A5" s="0" t="s">
        <v>26</v>
      </c>
      <c r="B5" s="0" t="s">
        <v>27</v>
      </c>
      <c r="C5" s="0" t="s">
        <v>14</v>
      </c>
      <c r="D5" s="0" t="s">
        <v>25</v>
      </c>
      <c r="E5" s="0" t="s">
        <v>20</v>
      </c>
      <c r="F5" s="0" t="s">
        <v>17</v>
      </c>
      <c r="G5" s="0" t="n">
        <v>33</v>
      </c>
    </row>
    <row r="6" customFormat="false" ht="12.8" hidden="false" customHeight="false" outlineLevel="0" collapsed="false">
      <c r="A6" s="0" t="s">
        <v>28</v>
      </c>
      <c r="B6" s="0" t="s">
        <v>29</v>
      </c>
      <c r="C6" s="0" t="s">
        <v>24</v>
      </c>
      <c r="D6" s="0" t="s">
        <v>25</v>
      </c>
      <c r="E6" s="0" t="s">
        <v>20</v>
      </c>
      <c r="F6" s="0" t="s">
        <v>21</v>
      </c>
      <c r="G6" s="0" t="n">
        <v>55.15</v>
      </c>
      <c r="K6" s="3"/>
    </row>
    <row r="7" customFormat="false" ht="12.8" hidden="false" customHeight="false" outlineLevel="0" collapsed="false">
      <c r="A7" s="0" t="s">
        <v>30</v>
      </c>
      <c r="B7" s="0" t="s">
        <v>31</v>
      </c>
      <c r="C7" s="0" t="s">
        <v>24</v>
      </c>
      <c r="D7" s="0" t="s">
        <v>25</v>
      </c>
      <c r="E7" s="0" t="s">
        <v>21</v>
      </c>
      <c r="F7" s="0" t="s">
        <v>21</v>
      </c>
    </row>
    <row r="8" customFormat="false" ht="12.8" hidden="false" customHeight="false" outlineLevel="0" collapsed="false">
      <c r="A8" s="0" t="s">
        <v>32</v>
      </c>
      <c r="B8" s="0" t="s">
        <v>27</v>
      </c>
      <c r="C8" s="0" t="s">
        <v>24</v>
      </c>
      <c r="D8" s="0" t="s">
        <v>15</v>
      </c>
      <c r="E8" s="0" t="s">
        <v>16</v>
      </c>
      <c r="F8" s="0" t="s">
        <v>17</v>
      </c>
      <c r="G8" s="4" t="n">
        <v>0.071019458372448</v>
      </c>
      <c r="J8" s="0" t="s">
        <v>33</v>
      </c>
      <c r="K8" s="0" t="s">
        <v>34</v>
      </c>
      <c r="L8" s="0" t="s">
        <v>35</v>
      </c>
      <c r="M8" s="0" t="s">
        <v>36</v>
      </c>
      <c r="N8" s="0" t="s">
        <v>37</v>
      </c>
      <c r="O8" s="0" t="s">
        <v>38</v>
      </c>
    </row>
    <row r="9" customFormat="false" ht="12.8" hidden="false" customHeight="false" outlineLevel="0" collapsed="false">
      <c r="A9" s="0" t="s">
        <v>39</v>
      </c>
      <c r="B9" s="0" t="s">
        <v>19</v>
      </c>
      <c r="C9" s="0" t="s">
        <v>24</v>
      </c>
      <c r="D9" s="0" t="s">
        <v>15</v>
      </c>
      <c r="E9" s="0" t="s">
        <v>20</v>
      </c>
      <c r="F9" s="0" t="s">
        <v>17</v>
      </c>
      <c r="G9" s="4" t="n">
        <v>0.156155172522483</v>
      </c>
      <c r="J9" s="0" t="n">
        <v>0</v>
      </c>
      <c r="K9" s="0" t="n">
        <v>0</v>
      </c>
      <c r="N9" s="0" t="n">
        <f aca="false">SUM(J9:M9)</f>
        <v>0</v>
      </c>
      <c r="O9" s="0" t="n">
        <f aca="false">N9/J16</f>
        <v>0</v>
      </c>
    </row>
    <row r="10" customFormat="false" ht="12.8" hidden="false" customHeight="false" outlineLevel="0" collapsed="false">
      <c r="A10" s="0" t="s">
        <v>40</v>
      </c>
      <c r="B10" s="0" t="s">
        <v>13</v>
      </c>
      <c r="C10" s="0" t="s">
        <v>24</v>
      </c>
      <c r="D10" s="0" t="s">
        <v>15</v>
      </c>
      <c r="E10" s="0" t="s">
        <v>20</v>
      </c>
      <c r="F10" s="0" t="s">
        <v>17</v>
      </c>
      <c r="G10" s="4" t="n">
        <v>0.162162162162162</v>
      </c>
    </row>
    <row r="15" customFormat="false" ht="12.8" hidden="false" customHeight="false" outlineLevel="0" collapsed="false">
      <c r="J15" s="0" t="s">
        <v>41</v>
      </c>
      <c r="K15" s="0" t="s">
        <v>42</v>
      </c>
      <c r="L15" s="0" t="s">
        <v>43</v>
      </c>
    </row>
    <row r="16" customFormat="false" ht="12.8" hidden="false" customHeight="false" outlineLevel="0" collapsed="false">
      <c r="J16" s="0" t="n">
        <v>1832</v>
      </c>
      <c r="K16" s="0" t="n">
        <v>187</v>
      </c>
      <c r="L16" s="0" t="n">
        <f aca="false">SQRT((N2)^2 - ((O9)^2*(K16)^2)) / J16</f>
        <v>0.071019458372448</v>
      </c>
    </row>
    <row r="19" customFormat="false" ht="12.8" hidden="false" customHeight="false" outlineLevel="0" collapsed="false">
      <c r="J19" s="0" t="s">
        <v>44</v>
      </c>
      <c r="L19" s="0" t="s">
        <v>45</v>
      </c>
    </row>
    <row r="20" customFormat="false" ht="12.8" hidden="false" customHeight="false" outlineLevel="0" collapsed="false">
      <c r="J20" s="0" t="s">
        <v>7</v>
      </c>
      <c r="K20" s="0" t="s">
        <v>8</v>
      </c>
      <c r="L20" s="0" t="s">
        <v>9</v>
      </c>
      <c r="M20" s="0" t="s">
        <v>10</v>
      </c>
    </row>
    <row r="21" customFormat="false" ht="12.8" hidden="false" customHeight="false" outlineLevel="0" collapsed="false">
      <c r="J21" s="0" t="n">
        <v>275</v>
      </c>
      <c r="K21" s="0" t="n">
        <v>465</v>
      </c>
      <c r="L21" s="0" t="n">
        <v>180</v>
      </c>
      <c r="M21" s="0" t="n">
        <v>363</v>
      </c>
      <c r="N21" s="2" t="n">
        <f aca="false">SQRT((J21)^2+(K21)^2+(L21)^2+(M21)^2)</f>
        <v>675.291788784671</v>
      </c>
    </row>
    <row r="22" customFormat="false" ht="12.8" hidden="false" customHeight="false" outlineLevel="0" collapsed="false">
      <c r="J22" s="0" t="s">
        <v>33</v>
      </c>
      <c r="K22" s="0" t="s">
        <v>34</v>
      </c>
      <c r="L22" s="0" t="s">
        <v>35</v>
      </c>
      <c r="M22" s="0" t="s">
        <v>36</v>
      </c>
    </row>
    <row r="23" customFormat="false" ht="12.8" hidden="false" customHeight="false" outlineLevel="0" collapsed="false">
      <c r="J23" s="0" t="n">
        <v>3428</v>
      </c>
      <c r="K23" s="0" t="n">
        <v>7717</v>
      </c>
      <c r="L23" s="0" t="n">
        <v>647</v>
      </c>
      <c r="M23" s="0" t="n">
        <v>2160</v>
      </c>
    </row>
    <row r="26" customFormat="false" ht="12.8" hidden="false" customHeight="false" outlineLevel="0" collapsed="false">
      <c r="J26" s="0" t="n">
        <v>324</v>
      </c>
      <c r="K26" s="0" t="n">
        <v>453</v>
      </c>
      <c r="L26" s="2" t="n">
        <f aca="false">SQRT((J26)^2+(K26)^2)</f>
        <v>556.942546408514</v>
      </c>
    </row>
    <row r="28" customFormat="false" ht="12.8" hidden="false" customHeight="false" outlineLevel="0" collapsed="false">
      <c r="J28" s="0" t="n">
        <v>4075</v>
      </c>
      <c r="K28" s="0" t="n">
        <v>9877</v>
      </c>
    </row>
  </sheetData>
  <autoFilter ref="A1:G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2017-08-28T15:46:23Z</dcterms:created>
  <dc:creator/>
  <dc:description/>
  <dc:language>en-US</dc:language>
  <cp:lastModifiedBy/>
  <dcterms:modified xsi:type="dcterms:W3CDTF">2017-08-29T10:46:22Z</dcterms:modified>
  <cp:revision>10</cp:revision>
  <dc:subject/>
  <dc:title/>
</cp:coreProperties>
</file>