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erei\Desktop\Modelo Simulacao\nikky output\Simulation_new\"/>
    </mc:Choice>
  </mc:AlternateContent>
  <bookViews>
    <workbookView minimized="1" xWindow="0" yWindow="0" windowWidth="24000" windowHeight="9510" activeTab="2"/>
  </bookViews>
  <sheets>
    <sheet name="sim" sheetId="1" r:id="rId1"/>
    <sheet name="traditional" sheetId="2" r:id="rId2"/>
    <sheet name="test" sheetId="3" r:id="rId3"/>
    <sheet name="contrast" sheetId="4" r:id="rId4"/>
    <sheet name="procedur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I2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H8" i="2"/>
  <c r="B9" i="3" l="1"/>
  <c r="B8" i="3"/>
  <c r="B7" i="3"/>
  <c r="B6" i="3"/>
  <c r="B5" i="3"/>
  <c r="B3" i="3"/>
  <c r="B2" i="3"/>
  <c r="B7" i="2"/>
</calcChain>
</file>

<file path=xl/sharedStrings.xml><?xml version="1.0" encoding="utf-8"?>
<sst xmlns="http://schemas.openxmlformats.org/spreadsheetml/2006/main" count="71" uniqueCount="13">
  <si>
    <t>Type</t>
  </si>
  <si>
    <t>Prob</t>
  </si>
  <si>
    <t/>
  </si>
  <si>
    <t>WI</t>
  </si>
  <si>
    <t>1*</t>
  </si>
  <si>
    <t>1x8/Spoed</t>
  </si>
  <si>
    <t>Mamma</t>
  </si>
  <si>
    <t>Inloop</t>
  </si>
  <si>
    <t>type</t>
  </si>
  <si>
    <t>p</t>
  </si>
  <si>
    <t>hour</t>
  </si>
  <si>
    <t>d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</si>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</sst>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E7" sqref="E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3</v>
      </c>
    </row>
    <row r="2" spans="1:9" x14ac:dyDescent="0.25">
      <c r="A2">
        <v>10</v>
      </c>
      <c r="B2">
        <v>1.8494544109487701E-4</v>
      </c>
      <c r="C2" t="s">
        <v>2</v>
      </c>
      <c r="F2" t="s">
        <v>2</v>
      </c>
      <c r="G2">
        <v>10</v>
      </c>
      <c r="H2">
        <v>1</v>
      </c>
      <c r="I2">
        <f>H2/H63</f>
        <v>1.8494544109487701E-4</v>
      </c>
    </row>
    <row r="3" spans="1:9" x14ac:dyDescent="0.25">
      <c r="A3">
        <v>31</v>
      </c>
      <c r="B3">
        <v>3.6989088218975403E-4</v>
      </c>
      <c r="C3" t="s">
        <v>2</v>
      </c>
      <c r="F3" t="s">
        <v>2</v>
      </c>
      <c r="G3">
        <v>31</v>
      </c>
      <c r="H3" s="3">
        <v>1</v>
      </c>
      <c r="I3">
        <f>(H3/$H$63)+I2</f>
        <v>3.6989088218975403E-4</v>
      </c>
    </row>
    <row r="4" spans="1:9" x14ac:dyDescent="0.25">
      <c r="A4">
        <v>40</v>
      </c>
      <c r="B4">
        <v>5.5483632328463101E-4</v>
      </c>
      <c r="C4">
        <v>1</v>
      </c>
      <c r="F4">
        <v>1</v>
      </c>
      <c r="G4">
        <v>40</v>
      </c>
      <c r="H4">
        <v>1</v>
      </c>
      <c r="I4">
        <f t="shared" ref="I4:I62" si="0">(H4/$H$63)+I3</f>
        <v>5.5483632328463101E-4</v>
      </c>
    </row>
    <row r="5" spans="1:9" x14ac:dyDescent="0.25">
      <c r="A5">
        <v>22</v>
      </c>
      <c r="B5">
        <v>1.109672646569262E-3</v>
      </c>
      <c r="C5">
        <v>1</v>
      </c>
      <c r="F5">
        <v>1</v>
      </c>
      <c r="G5">
        <v>22</v>
      </c>
      <c r="H5">
        <v>3</v>
      </c>
      <c r="I5">
        <f t="shared" si="0"/>
        <v>1.109672646569262E-3</v>
      </c>
    </row>
    <row r="6" spans="1:9" x14ac:dyDescent="0.25">
      <c r="A6">
        <v>11</v>
      </c>
      <c r="B6">
        <v>1.8494544109487702E-3</v>
      </c>
      <c r="C6">
        <v>1</v>
      </c>
      <c r="F6">
        <v>1</v>
      </c>
      <c r="G6">
        <v>11</v>
      </c>
      <c r="H6">
        <v>4</v>
      </c>
      <c r="I6">
        <f t="shared" si="0"/>
        <v>1.8494544109487702E-3</v>
      </c>
    </row>
    <row r="7" spans="1:9" x14ac:dyDescent="0.25">
      <c r="A7">
        <v>58</v>
      </c>
      <c r="B7">
        <v>2.5892361753282783E-3</v>
      </c>
      <c r="C7">
        <v>1</v>
      </c>
      <c r="F7">
        <v>1</v>
      </c>
      <c r="G7">
        <v>58</v>
      </c>
      <c r="H7">
        <v>4</v>
      </c>
      <c r="I7">
        <f t="shared" si="0"/>
        <v>2.5892361753282783E-3</v>
      </c>
    </row>
    <row r="8" spans="1:9" x14ac:dyDescent="0.25">
      <c r="A8">
        <v>39</v>
      </c>
      <c r="B8">
        <v>3.5139633808026634E-3</v>
      </c>
      <c r="C8">
        <v>1</v>
      </c>
      <c r="F8">
        <v>1</v>
      </c>
      <c r="G8">
        <v>39</v>
      </c>
      <c r="H8">
        <v>5</v>
      </c>
      <c r="I8">
        <f t="shared" si="0"/>
        <v>3.5139633808026634E-3</v>
      </c>
    </row>
    <row r="9" spans="1:9" x14ac:dyDescent="0.25">
      <c r="A9">
        <v>8</v>
      </c>
      <c r="B9">
        <v>4.6236360273719255E-3</v>
      </c>
      <c r="C9">
        <v>1</v>
      </c>
      <c r="F9">
        <v>1</v>
      </c>
      <c r="G9">
        <v>8</v>
      </c>
      <c r="H9" s="3">
        <v>6</v>
      </c>
      <c r="I9">
        <f t="shared" si="0"/>
        <v>4.6236360273719255E-3</v>
      </c>
    </row>
    <row r="10" spans="1:9" x14ac:dyDescent="0.25">
      <c r="A10">
        <v>44</v>
      </c>
      <c r="B10">
        <v>5.733308673941187E-3</v>
      </c>
      <c r="C10">
        <v>1</v>
      </c>
      <c r="F10">
        <v>1</v>
      </c>
      <c r="G10">
        <v>44</v>
      </c>
      <c r="H10">
        <v>6</v>
      </c>
      <c r="I10">
        <f t="shared" si="0"/>
        <v>5.733308673941187E-3</v>
      </c>
    </row>
    <row r="11" spans="1:9" x14ac:dyDescent="0.25">
      <c r="A11">
        <v>60</v>
      </c>
      <c r="B11">
        <v>6.8429813205104495E-3</v>
      </c>
      <c r="C11" t="s">
        <v>2</v>
      </c>
      <c r="F11" t="s">
        <v>2</v>
      </c>
      <c r="G11">
        <v>60</v>
      </c>
      <c r="H11">
        <v>6</v>
      </c>
      <c r="I11">
        <f t="shared" si="0"/>
        <v>6.8429813205104495E-3</v>
      </c>
    </row>
    <row r="12" spans="1:9" x14ac:dyDescent="0.25">
      <c r="A12">
        <v>21</v>
      </c>
      <c r="B12">
        <v>8.1375994081745884E-3</v>
      </c>
      <c r="C12">
        <v>1</v>
      </c>
      <c r="F12">
        <v>1</v>
      </c>
      <c r="G12">
        <v>21</v>
      </c>
      <c r="H12">
        <v>7</v>
      </c>
      <c r="I12">
        <f t="shared" si="0"/>
        <v>8.1375994081745884E-3</v>
      </c>
    </row>
    <row r="13" spans="1:9" x14ac:dyDescent="0.25">
      <c r="A13">
        <v>16</v>
      </c>
      <c r="B13">
        <v>9.6171629369336039E-3</v>
      </c>
      <c r="C13">
        <v>1</v>
      </c>
      <c r="F13">
        <v>1</v>
      </c>
      <c r="G13">
        <v>16</v>
      </c>
      <c r="H13">
        <v>8</v>
      </c>
      <c r="I13">
        <f t="shared" si="0"/>
        <v>9.6171629369336039E-3</v>
      </c>
    </row>
    <row r="14" spans="1:9" x14ac:dyDescent="0.25">
      <c r="A14">
        <v>9</v>
      </c>
      <c r="B14">
        <v>1.1466617347882374E-2</v>
      </c>
      <c r="C14" t="s">
        <v>2</v>
      </c>
      <c r="F14" t="s">
        <v>2</v>
      </c>
      <c r="G14">
        <v>9</v>
      </c>
      <c r="H14" s="3">
        <v>10</v>
      </c>
      <c r="I14">
        <f t="shared" si="0"/>
        <v>1.1466617347882374E-2</v>
      </c>
    </row>
    <row r="15" spans="1:9" x14ac:dyDescent="0.25">
      <c r="A15">
        <v>59</v>
      </c>
      <c r="B15">
        <v>1.3316071758831144E-2</v>
      </c>
      <c r="C15" t="s">
        <v>2</v>
      </c>
      <c r="F15" t="s">
        <v>2</v>
      </c>
      <c r="G15">
        <v>59</v>
      </c>
      <c r="H15">
        <v>10</v>
      </c>
      <c r="I15">
        <f t="shared" si="0"/>
        <v>1.3316071758831144E-2</v>
      </c>
    </row>
    <row r="16" spans="1:9" x14ac:dyDescent="0.25">
      <c r="A16">
        <v>29</v>
      </c>
      <c r="B16">
        <v>1.5350471610874791E-2</v>
      </c>
      <c r="C16" t="s">
        <v>2</v>
      </c>
      <c r="F16" t="s">
        <v>2</v>
      </c>
      <c r="G16">
        <v>29</v>
      </c>
      <c r="H16" s="3">
        <v>11</v>
      </c>
      <c r="I16">
        <f t="shared" si="0"/>
        <v>1.5350471610874791E-2</v>
      </c>
    </row>
    <row r="17" spans="1:9" x14ac:dyDescent="0.25">
      <c r="A17">
        <v>38</v>
      </c>
      <c r="B17">
        <v>1.7384871462918439E-2</v>
      </c>
      <c r="C17">
        <v>1</v>
      </c>
      <c r="F17">
        <v>1</v>
      </c>
      <c r="G17">
        <v>38</v>
      </c>
      <c r="H17">
        <v>11</v>
      </c>
      <c r="I17">
        <f t="shared" si="0"/>
        <v>1.7384871462918439E-2</v>
      </c>
    </row>
    <row r="18" spans="1:9" x14ac:dyDescent="0.25">
      <c r="A18">
        <v>52</v>
      </c>
      <c r="B18">
        <v>1.9419271314962086E-2</v>
      </c>
      <c r="C18">
        <v>1</v>
      </c>
      <c r="F18">
        <v>1</v>
      </c>
      <c r="G18">
        <v>52</v>
      </c>
      <c r="H18">
        <v>11</v>
      </c>
      <c r="I18">
        <f t="shared" si="0"/>
        <v>1.9419271314962086E-2</v>
      </c>
    </row>
    <row r="19" spans="1:9" x14ac:dyDescent="0.25">
      <c r="A19">
        <v>56</v>
      </c>
      <c r="B19">
        <v>2.1453671167005733E-2</v>
      </c>
      <c r="C19">
        <v>1</v>
      </c>
      <c r="F19">
        <v>1</v>
      </c>
      <c r="G19">
        <v>56</v>
      </c>
      <c r="H19">
        <v>11</v>
      </c>
      <c r="I19">
        <f t="shared" si="0"/>
        <v>2.1453671167005733E-2</v>
      </c>
    </row>
    <row r="20" spans="1:9" x14ac:dyDescent="0.25">
      <c r="A20">
        <v>61</v>
      </c>
      <c r="B20">
        <v>2.3488071019049379E-2</v>
      </c>
      <c r="C20" t="s">
        <v>2</v>
      </c>
      <c r="F20" t="s">
        <v>2</v>
      </c>
      <c r="G20">
        <v>61</v>
      </c>
      <c r="H20">
        <v>11</v>
      </c>
      <c r="I20">
        <f t="shared" si="0"/>
        <v>2.3488071019049379E-2</v>
      </c>
    </row>
    <row r="21" spans="1:9" x14ac:dyDescent="0.25">
      <c r="A21">
        <v>47</v>
      </c>
      <c r="B21">
        <v>2.5892361753282779E-2</v>
      </c>
      <c r="C21">
        <v>1</v>
      </c>
      <c r="F21">
        <v>1</v>
      </c>
      <c r="G21">
        <v>47</v>
      </c>
      <c r="H21">
        <v>13</v>
      </c>
      <c r="I21">
        <f t="shared" si="0"/>
        <v>2.5892361753282779E-2</v>
      </c>
    </row>
    <row r="22" spans="1:9" x14ac:dyDescent="0.25">
      <c r="A22">
        <v>48</v>
      </c>
      <c r="B22">
        <v>2.8296652487516179E-2</v>
      </c>
      <c r="C22" t="s">
        <v>2</v>
      </c>
      <c r="F22" t="s">
        <v>2</v>
      </c>
      <c r="G22">
        <v>48</v>
      </c>
      <c r="H22">
        <v>13</v>
      </c>
      <c r="I22">
        <f t="shared" si="0"/>
        <v>2.8296652487516179E-2</v>
      </c>
    </row>
    <row r="23" spans="1:9" x14ac:dyDescent="0.25">
      <c r="A23">
        <v>54</v>
      </c>
      <c r="B23">
        <v>3.0700943221749578E-2</v>
      </c>
      <c r="C23" t="s">
        <v>2</v>
      </c>
      <c r="F23" t="s">
        <v>2</v>
      </c>
      <c r="G23">
        <v>54</v>
      </c>
      <c r="H23">
        <v>13</v>
      </c>
      <c r="I23">
        <f t="shared" si="0"/>
        <v>3.0700943221749578E-2</v>
      </c>
    </row>
    <row r="24" spans="1:9" x14ac:dyDescent="0.25">
      <c r="A24">
        <v>43</v>
      </c>
      <c r="B24">
        <v>3.329017939707786E-2</v>
      </c>
      <c r="C24">
        <v>1</v>
      </c>
      <c r="F24">
        <v>1</v>
      </c>
      <c r="G24">
        <v>43</v>
      </c>
      <c r="H24">
        <v>14</v>
      </c>
      <c r="I24">
        <f t="shared" si="0"/>
        <v>3.329017939707786E-2</v>
      </c>
    </row>
    <row r="25" spans="1:9" x14ac:dyDescent="0.25">
      <c r="A25">
        <v>50</v>
      </c>
      <c r="B25">
        <v>3.5879415572406141E-2</v>
      </c>
      <c r="C25" t="s">
        <v>2</v>
      </c>
      <c r="F25" t="s">
        <v>2</v>
      </c>
      <c r="G25">
        <v>50</v>
      </c>
      <c r="H25">
        <v>14</v>
      </c>
      <c r="I25">
        <f t="shared" si="0"/>
        <v>3.5879415572406141E-2</v>
      </c>
    </row>
    <row r="26" spans="1:9" x14ac:dyDescent="0.25">
      <c r="A26">
        <v>15</v>
      </c>
      <c r="B26">
        <v>3.9578324394303685E-2</v>
      </c>
      <c r="C26">
        <v>1</v>
      </c>
      <c r="F26">
        <v>1</v>
      </c>
      <c r="G26">
        <v>15</v>
      </c>
      <c r="H26">
        <v>20</v>
      </c>
      <c r="I26">
        <f t="shared" si="0"/>
        <v>3.9578324394303685E-2</v>
      </c>
    </row>
    <row r="27" spans="1:9" x14ac:dyDescent="0.25">
      <c r="A27">
        <v>23</v>
      </c>
      <c r="B27">
        <v>4.3462178657296104E-2</v>
      </c>
      <c r="C27" t="s">
        <v>2</v>
      </c>
      <c r="F27" t="s">
        <v>2</v>
      </c>
      <c r="G27">
        <v>23</v>
      </c>
      <c r="H27">
        <v>21</v>
      </c>
      <c r="I27">
        <f t="shared" si="0"/>
        <v>4.3462178657296104E-2</v>
      </c>
    </row>
    <row r="28" spans="1:9" x14ac:dyDescent="0.25">
      <c r="A28">
        <v>4</v>
      </c>
      <c r="B28">
        <v>4.7900869243573153E-2</v>
      </c>
      <c r="C28" t="s">
        <v>2</v>
      </c>
      <c r="F28" t="s">
        <v>2</v>
      </c>
      <c r="G28">
        <v>4</v>
      </c>
      <c r="H28" s="3">
        <v>24</v>
      </c>
      <c r="I28">
        <f t="shared" si="0"/>
        <v>4.7900869243573153E-2</v>
      </c>
    </row>
    <row r="29" spans="1:9" x14ac:dyDescent="0.25">
      <c r="A29">
        <v>32</v>
      </c>
      <c r="B29">
        <v>5.2339559829850203E-2</v>
      </c>
      <c r="C29">
        <v>1</v>
      </c>
      <c r="F29">
        <v>1</v>
      </c>
      <c r="G29">
        <v>32</v>
      </c>
      <c r="H29" s="3">
        <v>24</v>
      </c>
      <c r="I29">
        <f t="shared" si="0"/>
        <v>5.2339559829850203E-2</v>
      </c>
    </row>
    <row r="30" spans="1:9" x14ac:dyDescent="0.25">
      <c r="A30">
        <v>2</v>
      </c>
      <c r="B30">
        <v>5.7333086739411884E-2</v>
      </c>
      <c r="C30" t="s">
        <v>2</v>
      </c>
      <c r="F30" t="s">
        <v>2</v>
      </c>
      <c r="G30">
        <v>2</v>
      </c>
      <c r="H30">
        <v>27</v>
      </c>
      <c r="I30">
        <f t="shared" si="0"/>
        <v>5.7333086739411884E-2</v>
      </c>
    </row>
    <row r="31" spans="1:9" x14ac:dyDescent="0.25">
      <c r="A31">
        <v>1</v>
      </c>
      <c r="B31">
        <v>6.2696504531163322E-2</v>
      </c>
      <c r="C31" t="s">
        <v>2</v>
      </c>
      <c r="F31" t="s">
        <v>2</v>
      </c>
      <c r="G31">
        <v>1</v>
      </c>
      <c r="H31">
        <v>29</v>
      </c>
      <c r="I31">
        <f t="shared" si="0"/>
        <v>6.2696504531163322E-2</v>
      </c>
    </row>
    <row r="32" spans="1:9" x14ac:dyDescent="0.25">
      <c r="A32">
        <v>33</v>
      </c>
      <c r="B32">
        <v>6.8059922322914759E-2</v>
      </c>
      <c r="C32">
        <v>1</v>
      </c>
      <c r="F32">
        <v>1</v>
      </c>
      <c r="G32">
        <v>33</v>
      </c>
      <c r="H32">
        <v>29</v>
      </c>
      <c r="I32">
        <f t="shared" si="0"/>
        <v>6.8059922322914759E-2</v>
      </c>
    </row>
    <row r="33" spans="1:9" x14ac:dyDescent="0.25">
      <c r="A33">
        <v>42</v>
      </c>
      <c r="B33">
        <v>7.3608285555761072E-2</v>
      </c>
      <c r="C33">
        <v>1</v>
      </c>
      <c r="F33">
        <v>1</v>
      </c>
      <c r="G33">
        <v>42</v>
      </c>
      <c r="H33">
        <v>30</v>
      </c>
      <c r="I33">
        <f t="shared" si="0"/>
        <v>7.3608285555761072E-2</v>
      </c>
    </row>
    <row r="34" spans="1:9" x14ac:dyDescent="0.25">
      <c r="A34">
        <v>57</v>
      </c>
      <c r="B34">
        <v>7.9711485111892008E-2</v>
      </c>
      <c r="C34" t="s">
        <v>2</v>
      </c>
      <c r="F34" t="s">
        <v>2</v>
      </c>
      <c r="G34">
        <v>57</v>
      </c>
      <c r="H34">
        <v>33</v>
      </c>
      <c r="I34">
        <f t="shared" si="0"/>
        <v>7.9711485111892008E-2</v>
      </c>
    </row>
    <row r="35" spans="1:9" x14ac:dyDescent="0.25">
      <c r="A35">
        <v>25</v>
      </c>
      <c r="B35">
        <v>8.7294248196781971E-2</v>
      </c>
      <c r="C35" t="s">
        <v>2</v>
      </c>
      <c r="F35" t="s">
        <v>2</v>
      </c>
      <c r="G35">
        <v>25</v>
      </c>
      <c r="H35" s="3">
        <v>41</v>
      </c>
      <c r="I35">
        <f t="shared" si="0"/>
        <v>8.7294248196781971E-2</v>
      </c>
    </row>
    <row r="36" spans="1:9" x14ac:dyDescent="0.25">
      <c r="A36">
        <v>5</v>
      </c>
      <c r="B36">
        <v>9.5431847604956557E-2</v>
      </c>
      <c r="C36">
        <v>1</v>
      </c>
      <c r="F36">
        <v>1</v>
      </c>
      <c r="G36">
        <v>5</v>
      </c>
      <c r="H36" s="3">
        <v>44</v>
      </c>
      <c r="I36">
        <f t="shared" si="0"/>
        <v>9.5431847604956557E-2</v>
      </c>
    </row>
    <row r="37" spans="1:9" x14ac:dyDescent="0.25">
      <c r="A37">
        <v>24</v>
      </c>
      <c r="B37">
        <v>0.10412428333641578</v>
      </c>
      <c r="C37">
        <v>1</v>
      </c>
      <c r="F37">
        <v>1</v>
      </c>
      <c r="G37">
        <v>24</v>
      </c>
      <c r="H37">
        <v>47</v>
      </c>
      <c r="I37">
        <f t="shared" si="0"/>
        <v>0.10412428333641578</v>
      </c>
    </row>
    <row r="38" spans="1:9" x14ac:dyDescent="0.25">
      <c r="A38">
        <v>13</v>
      </c>
      <c r="B38">
        <v>0.11355650083225451</v>
      </c>
      <c r="C38">
        <v>1</v>
      </c>
      <c r="F38">
        <v>1</v>
      </c>
      <c r="G38">
        <v>13</v>
      </c>
      <c r="H38">
        <v>51</v>
      </c>
      <c r="I38">
        <f t="shared" si="0"/>
        <v>0.11355650083225451</v>
      </c>
    </row>
    <row r="39" spans="1:9" x14ac:dyDescent="0.25">
      <c r="A39">
        <v>3</v>
      </c>
      <c r="B39">
        <v>0.12335860921028299</v>
      </c>
      <c r="C39" t="s">
        <v>2</v>
      </c>
      <c r="F39" t="s">
        <v>2</v>
      </c>
      <c r="G39">
        <v>3</v>
      </c>
      <c r="H39">
        <v>53</v>
      </c>
      <c r="I39">
        <f t="shared" si="0"/>
        <v>0.12335860921028299</v>
      </c>
    </row>
    <row r="40" spans="1:9" x14ac:dyDescent="0.25">
      <c r="A40">
        <v>6</v>
      </c>
      <c r="B40">
        <v>0.13334566302940634</v>
      </c>
      <c r="C40" t="s">
        <v>2</v>
      </c>
      <c r="F40" t="s">
        <v>2</v>
      </c>
      <c r="G40">
        <v>6</v>
      </c>
      <c r="H40" s="3">
        <v>54</v>
      </c>
      <c r="I40">
        <f t="shared" si="0"/>
        <v>0.13334566302940634</v>
      </c>
    </row>
    <row r="41" spans="1:9" x14ac:dyDescent="0.25">
      <c r="A41">
        <v>51</v>
      </c>
      <c r="B41">
        <v>0.14388755317181434</v>
      </c>
      <c r="C41">
        <v>1</v>
      </c>
      <c r="F41">
        <v>1</v>
      </c>
      <c r="G41">
        <v>51</v>
      </c>
      <c r="H41">
        <v>57</v>
      </c>
      <c r="I41">
        <f t="shared" si="0"/>
        <v>0.14388755317181434</v>
      </c>
    </row>
    <row r="42" spans="1:9" x14ac:dyDescent="0.25">
      <c r="A42">
        <v>41</v>
      </c>
      <c r="B42">
        <v>0.15479933419641209</v>
      </c>
      <c r="C42">
        <v>1</v>
      </c>
      <c r="F42">
        <v>1</v>
      </c>
      <c r="G42">
        <v>41</v>
      </c>
      <c r="H42">
        <v>59</v>
      </c>
      <c r="I42">
        <f t="shared" si="0"/>
        <v>0.15479933419641209</v>
      </c>
    </row>
    <row r="43" spans="1:9" x14ac:dyDescent="0.25">
      <c r="A43">
        <v>30</v>
      </c>
      <c r="B43">
        <v>0.16608100610319959</v>
      </c>
      <c r="C43">
        <v>1</v>
      </c>
      <c r="F43">
        <v>1</v>
      </c>
      <c r="G43">
        <v>30</v>
      </c>
      <c r="H43" s="3">
        <v>61</v>
      </c>
      <c r="I43">
        <f t="shared" si="0"/>
        <v>0.16608100610319959</v>
      </c>
    </row>
    <row r="44" spans="1:9" x14ac:dyDescent="0.25">
      <c r="A44">
        <v>14</v>
      </c>
      <c r="B44">
        <v>0.17754762345108197</v>
      </c>
      <c r="C44" t="s">
        <v>2</v>
      </c>
      <c r="F44" t="s">
        <v>2</v>
      </c>
      <c r="G44">
        <v>14</v>
      </c>
      <c r="H44">
        <v>62</v>
      </c>
      <c r="I44">
        <f t="shared" si="0"/>
        <v>0.17754762345108197</v>
      </c>
    </row>
    <row r="45" spans="1:9" x14ac:dyDescent="0.25">
      <c r="A45">
        <v>7</v>
      </c>
      <c r="B45">
        <v>0.19123358609210286</v>
      </c>
      <c r="C45">
        <v>1</v>
      </c>
      <c r="F45">
        <v>1</v>
      </c>
      <c r="G45">
        <v>7</v>
      </c>
      <c r="H45">
        <v>74</v>
      </c>
      <c r="I45">
        <f t="shared" si="0"/>
        <v>0.19123358609210286</v>
      </c>
    </row>
    <row r="46" spans="1:9" x14ac:dyDescent="0.25">
      <c r="A46">
        <v>27</v>
      </c>
      <c r="B46">
        <v>0.20621416682078791</v>
      </c>
      <c r="C46">
        <v>1</v>
      </c>
      <c r="F46">
        <v>1</v>
      </c>
      <c r="G46">
        <v>27</v>
      </c>
      <c r="H46">
        <v>81</v>
      </c>
      <c r="I46">
        <f t="shared" si="0"/>
        <v>0.20621416682078791</v>
      </c>
    </row>
    <row r="47" spans="1:9" x14ac:dyDescent="0.25">
      <c r="A47">
        <v>55</v>
      </c>
      <c r="B47">
        <v>0.22230442019604221</v>
      </c>
      <c r="C47" t="s">
        <v>2</v>
      </c>
      <c r="F47" t="s">
        <v>2</v>
      </c>
      <c r="G47">
        <v>55</v>
      </c>
      <c r="H47">
        <v>87</v>
      </c>
      <c r="I47">
        <f t="shared" si="0"/>
        <v>0.22230442019604221</v>
      </c>
    </row>
    <row r="48" spans="1:9" x14ac:dyDescent="0.25">
      <c r="A48">
        <v>37</v>
      </c>
      <c r="B48">
        <v>0.23913445533567601</v>
      </c>
      <c r="C48" t="s">
        <v>2</v>
      </c>
      <c r="F48" t="s">
        <v>2</v>
      </c>
      <c r="G48">
        <v>37</v>
      </c>
      <c r="H48" s="3">
        <v>91</v>
      </c>
      <c r="I48">
        <f t="shared" si="0"/>
        <v>0.23913445533567601</v>
      </c>
    </row>
    <row r="49" spans="1:9" x14ac:dyDescent="0.25">
      <c r="A49">
        <v>53</v>
      </c>
      <c r="B49">
        <v>0.25651932679859446</v>
      </c>
      <c r="C49" t="s">
        <v>2</v>
      </c>
      <c r="F49" t="s">
        <v>2</v>
      </c>
      <c r="G49">
        <v>53</v>
      </c>
      <c r="H49">
        <v>94</v>
      </c>
      <c r="I49">
        <f t="shared" si="0"/>
        <v>0.25651932679859446</v>
      </c>
    </row>
    <row r="50" spans="1:9" x14ac:dyDescent="0.25">
      <c r="A50">
        <v>36</v>
      </c>
      <c r="B50">
        <v>0.27519881634917703</v>
      </c>
      <c r="C50">
        <v>1</v>
      </c>
      <c r="F50">
        <v>1</v>
      </c>
      <c r="G50">
        <v>36</v>
      </c>
      <c r="H50" s="3">
        <v>101</v>
      </c>
      <c r="I50">
        <f t="shared" si="0"/>
        <v>0.27519881634917703</v>
      </c>
    </row>
    <row r="51" spans="1:9" x14ac:dyDescent="0.25">
      <c r="A51">
        <v>18</v>
      </c>
      <c r="B51">
        <v>0.29443314222304423</v>
      </c>
      <c r="C51" t="s">
        <v>2</v>
      </c>
      <c r="F51" t="s">
        <v>2</v>
      </c>
      <c r="G51">
        <v>18</v>
      </c>
      <c r="H51">
        <v>104</v>
      </c>
      <c r="I51">
        <f t="shared" si="0"/>
        <v>0.29443314222304423</v>
      </c>
    </row>
    <row r="52" spans="1:9" x14ac:dyDescent="0.25">
      <c r="A52">
        <v>46</v>
      </c>
      <c r="B52">
        <v>0.31903088588866285</v>
      </c>
      <c r="C52">
        <v>1</v>
      </c>
      <c r="F52">
        <v>1</v>
      </c>
      <c r="G52">
        <v>46</v>
      </c>
      <c r="H52">
        <v>133</v>
      </c>
      <c r="I52">
        <f t="shared" si="0"/>
        <v>0.31903088588866285</v>
      </c>
    </row>
    <row r="53" spans="1:9" x14ac:dyDescent="0.25">
      <c r="A53">
        <v>17</v>
      </c>
      <c r="B53">
        <v>0.3445533567597559</v>
      </c>
      <c r="C53" t="s">
        <v>2</v>
      </c>
      <c r="F53" t="s">
        <v>2</v>
      </c>
      <c r="G53">
        <v>17</v>
      </c>
      <c r="H53">
        <v>138</v>
      </c>
      <c r="I53">
        <f t="shared" si="0"/>
        <v>0.3445533567597559</v>
      </c>
    </row>
    <row r="54" spans="1:9" x14ac:dyDescent="0.25">
      <c r="A54">
        <v>45</v>
      </c>
      <c r="B54">
        <v>0.37562419086369525</v>
      </c>
      <c r="C54">
        <v>1</v>
      </c>
      <c r="F54">
        <v>1</v>
      </c>
      <c r="G54">
        <v>45</v>
      </c>
      <c r="H54">
        <v>168</v>
      </c>
      <c r="I54">
        <f t="shared" si="0"/>
        <v>0.37562419086369525</v>
      </c>
    </row>
    <row r="55" spans="1:9" x14ac:dyDescent="0.25">
      <c r="A55">
        <v>49</v>
      </c>
      <c r="B55">
        <v>0.41538746069909382</v>
      </c>
      <c r="C55" t="s">
        <v>2</v>
      </c>
      <c r="F55" t="s">
        <v>2</v>
      </c>
      <c r="G55">
        <v>49</v>
      </c>
      <c r="H55">
        <v>215</v>
      </c>
      <c r="I55">
        <f t="shared" si="0"/>
        <v>0.41538746069909382</v>
      </c>
    </row>
    <row r="56" spans="1:9" x14ac:dyDescent="0.25">
      <c r="A56">
        <v>19</v>
      </c>
      <c r="B56">
        <v>0.45810985759201039</v>
      </c>
      <c r="C56">
        <v>1</v>
      </c>
      <c r="F56">
        <v>1</v>
      </c>
      <c r="G56">
        <v>19</v>
      </c>
      <c r="H56">
        <v>231</v>
      </c>
      <c r="I56">
        <f t="shared" si="0"/>
        <v>0.45810985759201039</v>
      </c>
    </row>
    <row r="57" spans="1:9" x14ac:dyDescent="0.25">
      <c r="A57">
        <v>20</v>
      </c>
      <c r="B57">
        <v>0.50305159977806546</v>
      </c>
      <c r="C57" t="s">
        <v>2</v>
      </c>
      <c r="F57" t="s">
        <v>2</v>
      </c>
      <c r="G57">
        <v>20</v>
      </c>
      <c r="H57">
        <v>243</v>
      </c>
      <c r="I57">
        <f t="shared" si="0"/>
        <v>0.50305159977806546</v>
      </c>
    </row>
    <row r="58" spans="1:9" x14ac:dyDescent="0.25">
      <c r="A58">
        <v>26</v>
      </c>
      <c r="B58">
        <v>0.55594599593120031</v>
      </c>
      <c r="C58">
        <v>1</v>
      </c>
      <c r="F58">
        <v>1</v>
      </c>
      <c r="G58">
        <v>26</v>
      </c>
      <c r="H58" s="3">
        <v>286</v>
      </c>
      <c r="I58">
        <f t="shared" si="0"/>
        <v>0.55594599593120031</v>
      </c>
    </row>
    <row r="59" spans="1:9" x14ac:dyDescent="0.25">
      <c r="A59">
        <v>28</v>
      </c>
      <c r="B59">
        <v>0.60884039208433516</v>
      </c>
      <c r="C59">
        <v>1</v>
      </c>
      <c r="F59">
        <v>1</v>
      </c>
      <c r="G59">
        <v>28</v>
      </c>
      <c r="H59">
        <v>286</v>
      </c>
      <c r="I59">
        <f t="shared" si="0"/>
        <v>0.60884039208433516</v>
      </c>
    </row>
    <row r="60" spans="1:9" x14ac:dyDescent="0.25">
      <c r="A60">
        <v>34</v>
      </c>
      <c r="B60">
        <v>0.67985944146476796</v>
      </c>
      <c r="C60" t="s">
        <v>2</v>
      </c>
      <c r="F60" t="s">
        <v>2</v>
      </c>
      <c r="G60">
        <v>34</v>
      </c>
      <c r="H60" s="3">
        <v>384</v>
      </c>
      <c r="I60">
        <f t="shared" si="0"/>
        <v>0.67985944146476796</v>
      </c>
    </row>
    <row r="61" spans="1:9" x14ac:dyDescent="0.25">
      <c r="A61">
        <v>35</v>
      </c>
      <c r="B61">
        <v>0.756426854078047</v>
      </c>
      <c r="C61">
        <v>1</v>
      </c>
      <c r="F61">
        <v>1</v>
      </c>
      <c r="G61">
        <v>35</v>
      </c>
      <c r="H61" s="3">
        <v>414</v>
      </c>
      <c r="I61">
        <f t="shared" si="0"/>
        <v>0.756426854078047</v>
      </c>
    </row>
    <row r="62" spans="1:9" x14ac:dyDescent="0.25">
      <c r="A62">
        <v>12</v>
      </c>
      <c r="B62">
        <v>1</v>
      </c>
      <c r="C62">
        <v>1</v>
      </c>
      <c r="F62">
        <v>1</v>
      </c>
      <c r="G62">
        <v>12</v>
      </c>
      <c r="H62">
        <v>1317</v>
      </c>
      <c r="I62">
        <f t="shared" si="0"/>
        <v>1</v>
      </c>
    </row>
    <row r="63" spans="1:9" x14ac:dyDescent="0.25">
      <c r="H63">
        <f>SUM(H2:H62)</f>
        <v>5407</v>
      </c>
    </row>
  </sheetData>
  <sortState ref="F2:H62">
    <sortCondition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D11" sqref="D11"/>
    </sheetView>
  </sheetViews>
  <sheetFormatPr defaultRowHeight="15" x14ac:dyDescent="0.25"/>
  <cols>
    <col min="1" max="1" width="10.375" bestFit="1" customWidth="1"/>
  </cols>
  <sheetData>
    <row r="2" spans="1:8" x14ac:dyDescent="0.25">
      <c r="A2" t="s">
        <v>4</v>
      </c>
      <c r="B2">
        <v>400</v>
      </c>
      <c r="C2">
        <v>1</v>
      </c>
      <c r="D2">
        <v>0.13751199232491207</v>
      </c>
      <c r="E2" s="2"/>
    </row>
    <row r="3" spans="1:8" x14ac:dyDescent="0.25">
      <c r="A3">
        <v>1</v>
      </c>
      <c r="B3">
        <v>1225</v>
      </c>
      <c r="C3">
        <v>2</v>
      </c>
      <c r="D3">
        <v>0.33338663255516471</v>
      </c>
      <c r="E3" s="2"/>
    </row>
    <row r="4" spans="1:8" x14ac:dyDescent="0.25">
      <c r="A4" t="s">
        <v>6</v>
      </c>
      <c r="B4">
        <v>1231</v>
      </c>
      <c r="C4">
        <v>4</v>
      </c>
      <c r="D4">
        <v>0.53022065877838187</v>
      </c>
      <c r="E4" s="2"/>
    </row>
    <row r="5" spans="1:8" x14ac:dyDescent="0.25">
      <c r="A5" t="s">
        <v>5</v>
      </c>
      <c r="B5">
        <v>1367</v>
      </c>
      <c r="C5">
        <v>3</v>
      </c>
      <c r="D5">
        <v>0.74880076750879443</v>
      </c>
      <c r="E5" s="2"/>
    </row>
    <row r="6" spans="1:8" x14ac:dyDescent="0.25">
      <c r="A6" t="s">
        <v>7</v>
      </c>
      <c r="B6">
        <v>1571</v>
      </c>
      <c r="C6">
        <v>5</v>
      </c>
      <c r="D6">
        <v>1</v>
      </c>
      <c r="E6" s="2"/>
    </row>
    <row r="7" spans="1:8" x14ac:dyDescent="0.25">
      <c r="B7">
        <f>SUM(B2:B6)</f>
        <v>5794</v>
      </c>
    </row>
    <row r="8" spans="1:8" x14ac:dyDescent="0.25">
      <c r="H8">
        <f>860/52</f>
        <v>16.53846153846154</v>
      </c>
    </row>
  </sheetData>
  <sortState ref="A1:D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>
        <v>4</v>
      </c>
      <c r="B2">
        <f>24/(24+44)</f>
        <v>0.35294117647058826</v>
      </c>
    </row>
    <row r="3" spans="1:3" x14ac:dyDescent="0.25">
      <c r="A3">
        <v>9</v>
      </c>
      <c r="B3">
        <f>10/(10+6)</f>
        <v>0.625</v>
      </c>
    </row>
    <row r="4" spans="1:3" x14ac:dyDescent="0.25">
      <c r="A4">
        <v>20</v>
      </c>
      <c r="C4" t="s">
        <v>11</v>
      </c>
    </row>
    <row r="5" spans="1:3" x14ac:dyDescent="0.25">
      <c r="A5">
        <v>25</v>
      </c>
      <c r="B5">
        <f>41/(286+41)</f>
        <v>0.12538226299694188</v>
      </c>
      <c r="C5" t="s">
        <v>12</v>
      </c>
    </row>
    <row r="6" spans="1:3" x14ac:dyDescent="0.25">
      <c r="A6">
        <v>29</v>
      </c>
      <c r="B6">
        <f>11/(11+61)</f>
        <v>0.15277777777777779</v>
      </c>
      <c r="C6" t="s">
        <v>11</v>
      </c>
    </row>
    <row r="7" spans="1:3" x14ac:dyDescent="0.25">
      <c r="A7">
        <v>31</v>
      </c>
      <c r="B7">
        <f>1/25</f>
        <v>0.04</v>
      </c>
      <c r="C7" t="s">
        <v>11</v>
      </c>
    </row>
    <row r="8" spans="1:3" x14ac:dyDescent="0.25">
      <c r="A8">
        <v>34</v>
      </c>
      <c r="B8">
        <f>384/(384+414)</f>
        <v>0.48120300751879697</v>
      </c>
    </row>
    <row r="9" spans="1:3" x14ac:dyDescent="0.25">
      <c r="A9">
        <v>37</v>
      </c>
      <c r="B9">
        <f>91/(91+101)</f>
        <v>0.47395833333333331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H23" sqref="H23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>
        <v>0.96551724137931039</v>
      </c>
    </row>
    <row r="3" spans="1:2" x14ac:dyDescent="0.25">
      <c r="A3">
        <v>13</v>
      </c>
      <c r="B3">
        <v>0.19607843137254902</v>
      </c>
    </row>
    <row r="4" spans="1:2" x14ac:dyDescent="0.25">
      <c r="A4">
        <v>14</v>
      </c>
      <c r="B4">
        <v>0.74193548387096775</v>
      </c>
    </row>
    <row r="5" spans="1:2" x14ac:dyDescent="0.25">
      <c r="A5">
        <v>20</v>
      </c>
      <c r="B5">
        <v>0.8559670781893004</v>
      </c>
    </row>
    <row r="6" spans="1:2" x14ac:dyDescent="0.25">
      <c r="A6">
        <v>21</v>
      </c>
      <c r="B6">
        <v>0.42857142857142855</v>
      </c>
    </row>
    <row r="7" spans="1:2" x14ac:dyDescent="0.25">
      <c r="A7">
        <v>23</v>
      </c>
      <c r="B7">
        <v>0.95238095238095233</v>
      </c>
    </row>
    <row r="8" spans="1:2" x14ac:dyDescent="0.25">
      <c r="A8">
        <v>25</v>
      </c>
      <c r="B8">
        <v>0.78899082568807344</v>
      </c>
    </row>
    <row r="9" spans="1:2" x14ac:dyDescent="0.25">
      <c r="A9">
        <v>26</v>
      </c>
      <c r="B9">
        <v>8.5106382978723402E-2</v>
      </c>
    </row>
    <row r="10" spans="1:2" x14ac:dyDescent="0.25">
      <c r="A10">
        <v>29</v>
      </c>
      <c r="B10">
        <v>5.5555555555555552E-2</v>
      </c>
    </row>
    <row r="11" spans="1:2" x14ac:dyDescent="0.25">
      <c r="A11">
        <v>30</v>
      </c>
      <c r="B11">
        <v>5.5555555555555552E-2</v>
      </c>
    </row>
    <row r="12" spans="1:2" x14ac:dyDescent="0.25">
      <c r="A12">
        <v>31</v>
      </c>
      <c r="B12">
        <v>0.04</v>
      </c>
    </row>
    <row r="13" spans="1:2" x14ac:dyDescent="0.25">
      <c r="A13">
        <v>32</v>
      </c>
      <c r="B13">
        <v>0.04</v>
      </c>
    </row>
    <row r="14" spans="1:2" x14ac:dyDescent="0.25">
      <c r="A14">
        <v>41</v>
      </c>
      <c r="B14">
        <v>0.79661016949152541</v>
      </c>
    </row>
    <row r="15" spans="1:2" x14ac:dyDescent="0.25">
      <c r="A15">
        <v>45</v>
      </c>
      <c r="B15">
        <v>0.11904761904761904</v>
      </c>
    </row>
    <row r="16" spans="1:2" x14ac:dyDescent="0.25">
      <c r="A16">
        <v>48</v>
      </c>
      <c r="B16">
        <v>0.66666666666666663</v>
      </c>
    </row>
  </sheetData>
  <sortState ref="A2:B1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A21"/>
    </sheetView>
  </sheetViews>
  <sheetFormatPr defaultRowHeight="15" x14ac:dyDescent="0.25"/>
  <sheetData>
    <row r="1" spans="1:3" x14ac:dyDescent="0.25">
      <c r="A1" t="s">
        <v>8</v>
      </c>
      <c r="B1" t="s">
        <v>10</v>
      </c>
    </row>
    <row r="2" spans="1:3" x14ac:dyDescent="0.25">
      <c r="A2">
        <v>2</v>
      </c>
      <c r="B2">
        <v>1</v>
      </c>
      <c r="C2" s="1"/>
    </row>
    <row r="3" spans="1:3" x14ac:dyDescent="0.25">
      <c r="A3">
        <v>13</v>
      </c>
      <c r="B3">
        <v>1</v>
      </c>
    </row>
    <row r="4" spans="1:3" x14ac:dyDescent="0.25">
      <c r="A4">
        <v>16</v>
      </c>
      <c r="B4">
        <v>1</v>
      </c>
    </row>
    <row r="5" spans="1:3" x14ac:dyDescent="0.25">
      <c r="A5">
        <v>19</v>
      </c>
      <c r="B5">
        <v>1</v>
      </c>
    </row>
    <row r="6" spans="1:3" x14ac:dyDescent="0.25">
      <c r="A6">
        <v>21</v>
      </c>
      <c r="B6">
        <v>1</v>
      </c>
    </row>
    <row r="7" spans="1:3" x14ac:dyDescent="0.25">
      <c r="A7">
        <v>22</v>
      </c>
      <c r="B7">
        <v>1</v>
      </c>
    </row>
    <row r="8" spans="1:3" x14ac:dyDescent="0.25">
      <c r="A8">
        <v>24</v>
      </c>
      <c r="B8">
        <v>1</v>
      </c>
    </row>
    <row r="9" spans="1:3" x14ac:dyDescent="0.25">
      <c r="A9">
        <v>26</v>
      </c>
      <c r="B9">
        <v>1</v>
      </c>
    </row>
    <row r="10" spans="1:3" x14ac:dyDescent="0.25">
      <c r="A10">
        <v>27</v>
      </c>
      <c r="B10">
        <v>1</v>
      </c>
    </row>
    <row r="11" spans="1:3" x14ac:dyDescent="0.25">
      <c r="A11">
        <v>29</v>
      </c>
      <c r="B11">
        <v>1</v>
      </c>
    </row>
    <row r="12" spans="1:3" x14ac:dyDescent="0.25">
      <c r="A12">
        <v>30</v>
      </c>
      <c r="B12">
        <v>2</v>
      </c>
    </row>
    <row r="13" spans="1:3" x14ac:dyDescent="0.25">
      <c r="A13">
        <v>31</v>
      </c>
      <c r="B13">
        <v>2</v>
      </c>
    </row>
    <row r="14" spans="1:3" x14ac:dyDescent="0.25">
      <c r="A14">
        <v>33</v>
      </c>
      <c r="B14">
        <v>1</v>
      </c>
    </row>
    <row r="15" spans="1:3" x14ac:dyDescent="0.25">
      <c r="A15">
        <v>40</v>
      </c>
      <c r="B15">
        <v>1</v>
      </c>
    </row>
    <row r="16" spans="1:3" x14ac:dyDescent="0.25">
      <c r="A16">
        <v>41</v>
      </c>
      <c r="B16">
        <v>1</v>
      </c>
    </row>
    <row r="17" spans="1:2" x14ac:dyDescent="0.25">
      <c r="A17">
        <v>42</v>
      </c>
      <c r="B17">
        <v>1</v>
      </c>
    </row>
    <row r="18" spans="1:2" x14ac:dyDescent="0.25">
      <c r="A18">
        <v>44</v>
      </c>
      <c r="B18">
        <v>1</v>
      </c>
    </row>
    <row r="19" spans="1:2" x14ac:dyDescent="0.25">
      <c r="A19">
        <v>45</v>
      </c>
      <c r="B19">
        <v>1</v>
      </c>
    </row>
    <row r="20" spans="1:2" x14ac:dyDescent="0.25">
      <c r="A20">
        <v>46</v>
      </c>
      <c r="B20">
        <v>1</v>
      </c>
    </row>
    <row r="21" spans="1:2" x14ac:dyDescent="0.25">
      <c r="A21">
        <v>59</v>
      </c>
      <c r="B21">
        <v>1</v>
      </c>
    </row>
  </sheetData>
  <sortState ref="A2:B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</vt:lpstr>
      <vt:lpstr>traditional</vt:lpstr>
      <vt:lpstr>test</vt:lpstr>
      <vt:lpstr>contrast</vt:lpstr>
      <vt:lpstr>procedures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 Pereira</cp:lastModifiedBy>
  <dcterms:created xsi:type="dcterms:W3CDTF">2016-07-16T18:12:49Z</dcterms:created>
  <dcterms:modified xsi:type="dcterms:W3CDTF">2016-10-09T18:29:26Z</dcterms:modified>
</cp:coreProperties>
</file>