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5908"/>
  <workbookPr autoCompressPictures="0"/>
  <mc:AlternateContent xmlns:mc="http://schemas.openxmlformats.org/markup-compatibility/2006">
    <mc:Choice Requires="x15">
      <x15ac:absPath xmlns:x15ac="http://schemas.microsoft.com/office/spreadsheetml/2010/11/ac" url="/Users/felixhanau/Downloads/Efficient_Compression_Tool/"/>
    </mc:Choice>
  </mc:AlternateContent>
  <bookViews>
    <workbookView xWindow="0" yWindow="460" windowWidth="27180" windowHeight="19680" tabRatio="990"/>
  </bookViews>
  <sheets>
    <sheet name="Sheet1" sheetId="1" r:id="rId1"/>
  </sheets>
  <calcPr calcId="150001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1" l="1"/>
  <c r="G3" i="1"/>
  <c r="H3" i="1"/>
  <c r="E3" i="1"/>
  <c r="F3" i="1"/>
  <c r="D3" i="1"/>
  <c r="C3" i="1"/>
  <c r="L3" i="1"/>
  <c r="J3" i="1"/>
  <c r="I3" i="1"/>
  <c r="N3" i="1"/>
  <c r="C8" i="1"/>
  <c r="O3" i="1"/>
  <c r="B8" i="1"/>
  <c r="I39" i="1"/>
  <c r="L39" i="1"/>
  <c r="H39" i="1"/>
  <c r="J39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B3" i="1"/>
  <c r="F107" i="1"/>
  <c r="E107" i="1"/>
  <c r="D107" i="1"/>
  <c r="C107" i="1"/>
  <c r="B107" i="1"/>
  <c r="F106" i="1"/>
  <c r="E106" i="1"/>
  <c r="D106" i="1"/>
  <c r="C106" i="1"/>
  <c r="B106" i="1"/>
  <c r="F105" i="1"/>
  <c r="E105" i="1"/>
  <c r="D105" i="1"/>
  <c r="C105" i="1"/>
  <c r="B105" i="1"/>
  <c r="F104" i="1"/>
  <c r="E104" i="1"/>
  <c r="D104" i="1"/>
  <c r="C104" i="1"/>
  <c r="B104" i="1"/>
  <c r="F103" i="1"/>
  <c r="E103" i="1"/>
  <c r="D103" i="1"/>
  <c r="C103" i="1"/>
  <c r="B103" i="1"/>
  <c r="F102" i="1"/>
  <c r="E102" i="1"/>
  <c r="D102" i="1"/>
  <c r="C102" i="1"/>
  <c r="B102" i="1"/>
  <c r="F101" i="1"/>
  <c r="E101" i="1"/>
  <c r="D101" i="1"/>
  <c r="C101" i="1"/>
  <c r="B101" i="1"/>
  <c r="F100" i="1"/>
  <c r="E100" i="1"/>
  <c r="D100" i="1"/>
  <c r="C100" i="1"/>
  <c r="B100" i="1"/>
  <c r="F99" i="1"/>
  <c r="E99" i="1"/>
  <c r="D99" i="1"/>
  <c r="C99" i="1"/>
  <c r="B99" i="1"/>
  <c r="F98" i="1"/>
  <c r="E98" i="1"/>
  <c r="D98" i="1"/>
  <c r="C98" i="1"/>
  <c r="B98" i="1"/>
  <c r="F97" i="1"/>
  <c r="E97" i="1"/>
  <c r="D97" i="1"/>
  <c r="C97" i="1"/>
  <c r="B97" i="1"/>
  <c r="F96" i="1"/>
  <c r="E96" i="1"/>
  <c r="D96" i="1"/>
  <c r="C96" i="1"/>
  <c r="B96" i="1"/>
  <c r="F95" i="1"/>
  <c r="E95" i="1"/>
  <c r="D95" i="1"/>
  <c r="C95" i="1"/>
  <c r="B95" i="1"/>
  <c r="F94" i="1"/>
  <c r="E94" i="1"/>
  <c r="D94" i="1"/>
  <c r="C94" i="1"/>
  <c r="B94" i="1"/>
  <c r="F93" i="1"/>
  <c r="E93" i="1"/>
  <c r="D93" i="1"/>
  <c r="C93" i="1"/>
  <c r="B93" i="1"/>
  <c r="F92" i="1"/>
  <c r="E92" i="1"/>
  <c r="D92" i="1"/>
  <c r="C92" i="1"/>
  <c r="B92" i="1"/>
  <c r="F91" i="1"/>
  <c r="E91" i="1"/>
  <c r="D91" i="1"/>
  <c r="C91" i="1"/>
  <c r="B91" i="1"/>
  <c r="F90" i="1"/>
  <c r="E90" i="1"/>
  <c r="D90" i="1"/>
  <c r="C90" i="1"/>
  <c r="B90" i="1"/>
  <c r="F89" i="1"/>
  <c r="E89" i="1"/>
  <c r="D89" i="1"/>
  <c r="C89" i="1"/>
  <c r="B89" i="1"/>
  <c r="F88" i="1"/>
  <c r="E88" i="1"/>
  <c r="D88" i="1"/>
  <c r="C88" i="1"/>
  <c r="B88" i="1"/>
  <c r="F87" i="1"/>
  <c r="E87" i="1"/>
  <c r="D87" i="1"/>
  <c r="C87" i="1"/>
  <c r="B87" i="1"/>
  <c r="F86" i="1"/>
  <c r="E86" i="1"/>
  <c r="D86" i="1"/>
  <c r="C86" i="1"/>
  <c r="B86" i="1"/>
  <c r="F85" i="1"/>
  <c r="E85" i="1"/>
  <c r="D85" i="1"/>
  <c r="C85" i="1"/>
  <c r="B85" i="1"/>
  <c r="F84" i="1"/>
  <c r="E84" i="1"/>
  <c r="D84" i="1"/>
  <c r="C84" i="1"/>
  <c r="B84" i="1"/>
  <c r="F83" i="1"/>
  <c r="E83" i="1"/>
  <c r="D83" i="1"/>
  <c r="C83" i="1"/>
  <c r="B83" i="1"/>
  <c r="F82" i="1"/>
  <c r="E82" i="1"/>
  <c r="D82" i="1"/>
  <c r="C82" i="1"/>
  <c r="B82" i="1"/>
  <c r="F81" i="1"/>
  <c r="E81" i="1"/>
  <c r="D81" i="1"/>
  <c r="C81" i="1"/>
  <c r="B81" i="1"/>
  <c r="F80" i="1"/>
  <c r="E80" i="1"/>
  <c r="D80" i="1"/>
  <c r="C80" i="1"/>
  <c r="B80" i="1"/>
  <c r="F79" i="1"/>
  <c r="E79" i="1"/>
  <c r="D79" i="1"/>
  <c r="C79" i="1"/>
  <c r="B79" i="1"/>
  <c r="F78" i="1"/>
  <c r="E78" i="1"/>
  <c r="D78" i="1"/>
  <c r="C78" i="1"/>
  <c r="B78" i="1"/>
  <c r="F77" i="1"/>
  <c r="E77" i="1"/>
  <c r="D77" i="1"/>
  <c r="C77" i="1"/>
  <c r="B77" i="1"/>
  <c r="F76" i="1"/>
  <c r="E76" i="1"/>
  <c r="D76" i="1"/>
  <c r="C76" i="1"/>
  <c r="B76" i="1"/>
  <c r="F75" i="1"/>
  <c r="E75" i="1"/>
  <c r="D75" i="1"/>
  <c r="C75" i="1"/>
  <c r="B75" i="1"/>
  <c r="F74" i="1"/>
  <c r="E74" i="1"/>
  <c r="D74" i="1"/>
  <c r="C74" i="1"/>
  <c r="B74" i="1"/>
  <c r="F73" i="1"/>
  <c r="E73" i="1"/>
  <c r="D73" i="1"/>
  <c r="C73" i="1"/>
  <c r="B73" i="1"/>
  <c r="F72" i="1"/>
  <c r="E72" i="1"/>
  <c r="D72" i="1"/>
  <c r="C72" i="1"/>
  <c r="B72" i="1"/>
  <c r="F71" i="1"/>
  <c r="E71" i="1"/>
  <c r="D71" i="1"/>
  <c r="C71" i="1"/>
  <c r="B71" i="1"/>
  <c r="F70" i="1"/>
  <c r="E70" i="1"/>
  <c r="D70" i="1"/>
  <c r="C70" i="1"/>
  <c r="B70" i="1"/>
  <c r="F69" i="1"/>
  <c r="E69" i="1"/>
  <c r="D69" i="1"/>
  <c r="C69" i="1"/>
  <c r="B69" i="1"/>
  <c r="F68" i="1"/>
  <c r="E68" i="1"/>
  <c r="D68" i="1"/>
  <c r="C68" i="1"/>
  <c r="B68" i="1"/>
  <c r="F67" i="1"/>
  <c r="E67" i="1"/>
  <c r="D67" i="1"/>
  <c r="C67" i="1"/>
  <c r="B67" i="1"/>
  <c r="F66" i="1"/>
  <c r="E66" i="1"/>
  <c r="D66" i="1"/>
  <c r="C66" i="1"/>
  <c r="B66" i="1"/>
  <c r="F65" i="1"/>
  <c r="E65" i="1"/>
  <c r="D65" i="1"/>
  <c r="C65" i="1"/>
  <c r="B65" i="1"/>
  <c r="F64" i="1"/>
  <c r="E64" i="1"/>
  <c r="D64" i="1"/>
  <c r="C64" i="1"/>
  <c r="B64" i="1"/>
  <c r="F63" i="1"/>
  <c r="E63" i="1"/>
  <c r="D63" i="1"/>
  <c r="C63" i="1"/>
  <c r="B63" i="1"/>
  <c r="F62" i="1"/>
  <c r="E62" i="1"/>
  <c r="D62" i="1"/>
  <c r="C62" i="1"/>
  <c r="B62" i="1"/>
  <c r="F61" i="1"/>
  <c r="E61" i="1"/>
  <c r="D61" i="1"/>
  <c r="C61" i="1"/>
  <c r="B61" i="1"/>
  <c r="F60" i="1"/>
  <c r="E60" i="1"/>
  <c r="D60" i="1"/>
  <c r="C60" i="1"/>
  <c r="B60" i="1"/>
  <c r="F59" i="1"/>
  <c r="E59" i="1"/>
  <c r="D59" i="1"/>
  <c r="C59" i="1"/>
  <c r="B59" i="1"/>
  <c r="F58" i="1"/>
  <c r="E58" i="1"/>
  <c r="D58" i="1"/>
  <c r="C58" i="1"/>
  <c r="B58" i="1"/>
  <c r="F57" i="1"/>
  <c r="E57" i="1"/>
  <c r="D57" i="1"/>
  <c r="C57" i="1"/>
  <c r="B57" i="1"/>
  <c r="F56" i="1"/>
  <c r="E56" i="1"/>
  <c r="D56" i="1"/>
  <c r="C56" i="1"/>
  <c r="B56" i="1"/>
  <c r="F55" i="1"/>
  <c r="E55" i="1"/>
  <c r="D55" i="1"/>
  <c r="C55" i="1"/>
  <c r="B55" i="1"/>
  <c r="F54" i="1"/>
  <c r="E54" i="1"/>
  <c r="D54" i="1"/>
  <c r="C54" i="1"/>
  <c r="B54" i="1"/>
  <c r="F53" i="1"/>
  <c r="E53" i="1"/>
  <c r="D53" i="1"/>
  <c r="C53" i="1"/>
  <c r="B53" i="1"/>
  <c r="F52" i="1"/>
  <c r="E52" i="1"/>
  <c r="D52" i="1"/>
  <c r="C52" i="1"/>
  <c r="B52" i="1"/>
  <c r="F51" i="1"/>
  <c r="E51" i="1"/>
  <c r="D51" i="1"/>
  <c r="C51" i="1"/>
  <c r="B51" i="1"/>
  <c r="F50" i="1"/>
  <c r="E50" i="1"/>
  <c r="D50" i="1"/>
  <c r="C50" i="1"/>
  <c r="B50" i="1"/>
  <c r="F49" i="1"/>
  <c r="E49" i="1"/>
  <c r="D49" i="1"/>
  <c r="C49" i="1"/>
  <c r="B49" i="1"/>
  <c r="F48" i="1"/>
  <c r="E48" i="1"/>
  <c r="D48" i="1"/>
  <c r="C48" i="1"/>
  <c r="B48" i="1"/>
  <c r="F47" i="1"/>
  <c r="E47" i="1"/>
  <c r="D47" i="1"/>
  <c r="C47" i="1"/>
  <c r="B47" i="1"/>
  <c r="F46" i="1"/>
  <c r="E46" i="1"/>
  <c r="D46" i="1"/>
  <c r="C46" i="1"/>
  <c r="B46" i="1"/>
  <c r="F45" i="1"/>
  <c r="E45" i="1"/>
  <c r="D45" i="1"/>
  <c r="C45" i="1"/>
  <c r="B45" i="1"/>
  <c r="F44" i="1"/>
  <c r="E44" i="1"/>
  <c r="D44" i="1"/>
  <c r="C44" i="1"/>
  <c r="B44" i="1"/>
  <c r="F43" i="1"/>
  <c r="E43" i="1"/>
  <c r="D43" i="1"/>
  <c r="C43" i="1"/>
  <c r="B43" i="1"/>
  <c r="F42" i="1"/>
  <c r="E42" i="1"/>
  <c r="D42" i="1"/>
  <c r="C42" i="1"/>
  <c r="B42" i="1"/>
  <c r="F41" i="1"/>
  <c r="E41" i="1"/>
  <c r="D41" i="1"/>
  <c r="C41" i="1"/>
  <c r="B41" i="1"/>
  <c r="F40" i="1"/>
  <c r="E40" i="1"/>
  <c r="D40" i="1"/>
  <c r="C40" i="1"/>
  <c r="B40" i="1"/>
  <c r="F39" i="1"/>
  <c r="E39" i="1"/>
  <c r="D39" i="1"/>
  <c r="C39" i="1"/>
  <c r="B39" i="1"/>
  <c r="F38" i="1"/>
  <c r="E38" i="1"/>
  <c r="D38" i="1"/>
  <c r="C38" i="1"/>
  <c r="B38" i="1"/>
  <c r="F37" i="1"/>
  <c r="E37" i="1"/>
  <c r="D37" i="1"/>
  <c r="C37" i="1"/>
  <c r="B37" i="1"/>
  <c r="F36" i="1"/>
  <c r="E36" i="1"/>
  <c r="D36" i="1"/>
  <c r="C36" i="1"/>
  <c r="B36" i="1"/>
  <c r="F35" i="1"/>
  <c r="E35" i="1"/>
  <c r="D35" i="1"/>
  <c r="C35" i="1"/>
  <c r="B35" i="1"/>
  <c r="F34" i="1"/>
  <c r="E34" i="1"/>
  <c r="D34" i="1"/>
  <c r="C34" i="1"/>
  <c r="B34" i="1"/>
  <c r="F33" i="1"/>
  <c r="E33" i="1"/>
  <c r="D33" i="1"/>
  <c r="C33" i="1"/>
  <c r="B33" i="1"/>
  <c r="F32" i="1"/>
  <c r="E32" i="1"/>
  <c r="D32" i="1"/>
  <c r="C32" i="1"/>
  <c r="B32" i="1"/>
  <c r="F31" i="1"/>
  <c r="E31" i="1"/>
  <c r="D31" i="1"/>
  <c r="C31" i="1"/>
  <c r="B31" i="1"/>
  <c r="F30" i="1"/>
  <c r="E30" i="1"/>
  <c r="D30" i="1"/>
  <c r="C30" i="1"/>
  <c r="B30" i="1"/>
  <c r="K39" i="1"/>
  <c r="F29" i="1"/>
  <c r="E29" i="1"/>
  <c r="D29" i="1"/>
  <c r="C29" i="1"/>
  <c r="B29" i="1"/>
  <c r="F28" i="1"/>
  <c r="E28" i="1"/>
  <c r="D28" i="1"/>
  <c r="C28" i="1"/>
  <c r="B28" i="1"/>
  <c r="F27" i="1"/>
  <c r="E27" i="1"/>
  <c r="D27" i="1"/>
  <c r="C27" i="1"/>
  <c r="B27" i="1"/>
  <c r="F26" i="1"/>
  <c r="E26" i="1"/>
  <c r="D26" i="1"/>
  <c r="C26" i="1"/>
  <c r="B26" i="1"/>
  <c r="F25" i="1"/>
  <c r="E25" i="1"/>
  <c r="D25" i="1"/>
  <c r="C25" i="1"/>
  <c r="B25" i="1"/>
  <c r="F24" i="1"/>
  <c r="E24" i="1"/>
  <c r="D24" i="1"/>
  <c r="C24" i="1"/>
  <c r="B24" i="1"/>
  <c r="F23" i="1"/>
  <c r="E23" i="1"/>
  <c r="D23" i="1"/>
  <c r="C23" i="1"/>
  <c r="B23" i="1"/>
  <c r="F22" i="1"/>
  <c r="E22" i="1"/>
  <c r="D22" i="1"/>
  <c r="C22" i="1"/>
  <c r="B22" i="1"/>
  <c r="F21" i="1"/>
  <c r="E21" i="1"/>
  <c r="D21" i="1"/>
  <c r="C21" i="1"/>
  <c r="B21" i="1"/>
  <c r="F20" i="1"/>
  <c r="E20" i="1"/>
  <c r="D20" i="1"/>
  <c r="C20" i="1"/>
  <c r="B20" i="1"/>
  <c r="F19" i="1"/>
  <c r="E19" i="1"/>
  <c r="D19" i="1"/>
  <c r="C19" i="1"/>
  <c r="B19" i="1"/>
  <c r="F18" i="1"/>
  <c r="E18" i="1"/>
  <c r="D18" i="1"/>
  <c r="C18" i="1"/>
  <c r="B18" i="1"/>
  <c r="F17" i="1"/>
  <c r="E17" i="1"/>
  <c r="D17" i="1"/>
  <c r="C17" i="1"/>
  <c r="B17" i="1"/>
  <c r="F16" i="1"/>
  <c r="E16" i="1"/>
  <c r="D16" i="1"/>
  <c r="C16" i="1"/>
  <c r="B16" i="1"/>
  <c r="F15" i="1"/>
  <c r="E15" i="1"/>
  <c r="D15" i="1"/>
  <c r="C15" i="1"/>
  <c r="B15" i="1"/>
  <c r="F14" i="1"/>
  <c r="E14" i="1"/>
  <c r="D14" i="1"/>
  <c r="C14" i="1"/>
  <c r="B14" i="1"/>
  <c r="F13" i="1"/>
  <c r="E13" i="1"/>
  <c r="D13" i="1"/>
  <c r="C13" i="1"/>
  <c r="B13" i="1"/>
  <c r="F12" i="1"/>
  <c r="E12" i="1"/>
  <c r="D12" i="1"/>
  <c r="C12" i="1"/>
  <c r="B12" i="1"/>
  <c r="F11" i="1"/>
  <c r="E11" i="1"/>
  <c r="D11" i="1"/>
  <c r="C11" i="1"/>
  <c r="B11" i="1"/>
  <c r="F10" i="1"/>
  <c r="E10" i="1"/>
  <c r="D10" i="1"/>
  <c r="C10" i="1"/>
  <c r="B10" i="1"/>
  <c r="F9" i="1"/>
  <c r="E9" i="1"/>
  <c r="D9" i="1"/>
  <c r="C9" i="1"/>
  <c r="B9" i="1"/>
  <c r="F8" i="1"/>
  <c r="E8" i="1"/>
  <c r="D8" i="1"/>
</calcChain>
</file>

<file path=xl/sharedStrings.xml><?xml version="1.0" encoding="utf-8"?>
<sst xmlns="http://schemas.openxmlformats.org/spreadsheetml/2006/main" count="29" uniqueCount="29">
  <si>
    <t>Assumptions: Optimal conditions from Google Compute (https://cloud.google.com/compute/pricing)</t>
  </si>
  <si>
    <t>Cost per CPU time per core in ct/hour</t>
  </si>
  <si>
    <t>Bandwidth cost in ct/GB</t>
  </si>
  <si>
    <t>PNG -M1 -strip compression</t>
  </si>
  <si>
    <t>PNG -M1 -strip time in s</t>
  </si>
  <si>
    <t>PNG -M2 -strip compression</t>
  </si>
  <si>
    <t>PNG -M2 -strip time in s</t>
  </si>
  <si>
    <t>PNG -M3 -strip compression</t>
  </si>
  <si>
    <t>PNG -M3 -strip time in s</t>
  </si>
  <si>
    <t>PNG -M4 -strip compression</t>
  </si>
  <si>
    <t>PNG -M4 -strip time in s</t>
  </si>
  <si>
    <t>JPEG M1 compression</t>
  </si>
  <si>
    <t>JPEG -M1 -strip -progressive time in s</t>
  </si>
  <si>
    <t>Views</t>
  </si>
  <si>
    <t>$ saved per GB data</t>
  </si>
  <si>
    <t>$</t>
  </si>
  <si>
    <t>PNG M1</t>
  </si>
  <si>
    <t>PNG M2</t>
  </si>
  <si>
    <t>PNG M3</t>
  </si>
  <si>
    <t>PNG M4</t>
  </si>
  <si>
    <t>JPEG M1</t>
  </si>
  <si>
    <t>Break-even points</t>
  </si>
  <si>
    <t>No Optimization/PNG M1</t>
  </si>
  <si>
    <t>PNG M1/PNG M2</t>
  </si>
  <si>
    <t>PNG M2/PNG M3</t>
  </si>
  <si>
    <t>PNG M3/PNG M4</t>
  </si>
  <si>
    <t>JPEG M1/No Optimization</t>
  </si>
  <si>
    <t>1 GB /5.79 MB test images</t>
  </si>
  <si>
    <t>1 GB/4.64 MB test images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</si>
</sst>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0"/>
  </numFmts>
  <fonts count="2" x14ac:knownFonts="1">
    <font>
      <sz val="11"/>
      <color rgb="FF000000"/>
      <name val="Calibri"/>
      <family val="2"/>
      <charset val="1"/>
    </font>
    <font>
      <u/>
      <sz val="11"/>
      <color theme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Font="1" applyAlignment="1">
      <alignment wrapText="1"/>
    </xf>
    <xf numFmtId="2" fontId="0" fillId="0" borderId="0" xfId="0" applyNumberFormat="1"/>
    <xf numFmtId="0" fontId="0" fillId="0" borderId="0" xfId="0" applyFont="1"/>
    <xf numFmtId="164" fontId="0" fillId="0" borderId="0" xfId="0" applyNumberFormat="1" applyAlignment="1"/>
    <xf numFmtId="164" fontId="0" fillId="0" borderId="0" xfId="0" applyNumberFormat="1" applyAlignment="1">
      <alignment vertical="center"/>
    </xf>
    <xf numFmtId="164" fontId="0" fillId="0" borderId="0" xfId="0" applyNumberFormat="1" applyFont="1" applyAlignment="1">
      <alignment vertical="center"/>
    </xf>
    <xf numFmtId="2" fontId="0" fillId="0" borderId="0" xfId="0" applyNumberFormat="1" applyFont="1"/>
    <xf numFmtId="2" fontId="0" fillId="0" borderId="0" xfId="0" applyNumberFormat="1" applyFont="1" applyAlignment="1">
      <alignment vertical="center"/>
    </xf>
  </cellXfs>
  <cellStyles count="2">
    <cellStyle name="Besuchter Link" xfId="1" builtinId="9" hidden="1"/>
    <cellStyle name="Stand.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BE4B48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A7EBB"/>
      <rgbColor rgb="FF33CCCC"/>
      <rgbColor rgb="FF98B855"/>
      <rgbColor rgb="FFFFCC00"/>
      <rgbColor rgb="FFFF9900"/>
      <rgbColor rgb="FFFF6600"/>
      <rgbColor rgb="FF7D5FA0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Sheet1!$B$7:$B$7</c:f>
              <c:strCache>
                <c:ptCount val="1"/>
                <c:pt idx="0">
                  <c:v>PNG M1</c:v>
                </c:pt>
              </c:strCache>
            </c:strRef>
          </c:tx>
          <c:spPr>
            <a:ln w="31750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Sheet1!$A$8:$A$106</c:f>
              <c:numCache>
                <c:formatCode>General</c:formatCode>
                <c:ptCount val="99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  <c:pt idx="20">
                  <c:v>2100.0</c:v>
                </c:pt>
                <c:pt idx="21">
                  <c:v>2200.0</c:v>
                </c:pt>
                <c:pt idx="22">
                  <c:v>2300.0</c:v>
                </c:pt>
                <c:pt idx="23">
                  <c:v>2400.0</c:v>
                </c:pt>
                <c:pt idx="24">
                  <c:v>2500.0</c:v>
                </c:pt>
                <c:pt idx="25">
                  <c:v>2600.0</c:v>
                </c:pt>
                <c:pt idx="26">
                  <c:v>2700.0</c:v>
                </c:pt>
                <c:pt idx="27">
                  <c:v>2800.0</c:v>
                </c:pt>
                <c:pt idx="28">
                  <c:v>2900.0</c:v>
                </c:pt>
                <c:pt idx="29">
                  <c:v>3000.0</c:v>
                </c:pt>
                <c:pt idx="30">
                  <c:v>3100.0</c:v>
                </c:pt>
                <c:pt idx="31">
                  <c:v>3200.0</c:v>
                </c:pt>
                <c:pt idx="32">
                  <c:v>3300.0</c:v>
                </c:pt>
                <c:pt idx="33">
                  <c:v>3400.0</c:v>
                </c:pt>
                <c:pt idx="34">
                  <c:v>3500.0</c:v>
                </c:pt>
                <c:pt idx="35">
                  <c:v>3600.0</c:v>
                </c:pt>
                <c:pt idx="36">
                  <c:v>3700.0</c:v>
                </c:pt>
                <c:pt idx="37">
                  <c:v>3800.0</c:v>
                </c:pt>
                <c:pt idx="38">
                  <c:v>3900.0</c:v>
                </c:pt>
                <c:pt idx="39">
                  <c:v>4000.0</c:v>
                </c:pt>
                <c:pt idx="40">
                  <c:v>4100.0</c:v>
                </c:pt>
                <c:pt idx="41">
                  <c:v>4200.0</c:v>
                </c:pt>
                <c:pt idx="42">
                  <c:v>4300.0</c:v>
                </c:pt>
                <c:pt idx="43">
                  <c:v>4400.0</c:v>
                </c:pt>
                <c:pt idx="44">
                  <c:v>4500.0</c:v>
                </c:pt>
                <c:pt idx="45">
                  <c:v>4600.0</c:v>
                </c:pt>
                <c:pt idx="46">
                  <c:v>4700.0</c:v>
                </c:pt>
                <c:pt idx="47">
                  <c:v>4800.0</c:v>
                </c:pt>
                <c:pt idx="48">
                  <c:v>4900.0</c:v>
                </c:pt>
                <c:pt idx="49">
                  <c:v>5000.0</c:v>
                </c:pt>
                <c:pt idx="50">
                  <c:v>5100.0</c:v>
                </c:pt>
                <c:pt idx="51">
                  <c:v>5200.0</c:v>
                </c:pt>
                <c:pt idx="52">
                  <c:v>5300.0</c:v>
                </c:pt>
                <c:pt idx="53">
                  <c:v>5400.0</c:v>
                </c:pt>
                <c:pt idx="54">
                  <c:v>5500.0</c:v>
                </c:pt>
                <c:pt idx="55">
                  <c:v>5600.0</c:v>
                </c:pt>
                <c:pt idx="56">
                  <c:v>5700.0</c:v>
                </c:pt>
                <c:pt idx="57">
                  <c:v>5800.0</c:v>
                </c:pt>
                <c:pt idx="58">
                  <c:v>5900.0</c:v>
                </c:pt>
                <c:pt idx="59">
                  <c:v>6000.0</c:v>
                </c:pt>
                <c:pt idx="60">
                  <c:v>6100.0</c:v>
                </c:pt>
                <c:pt idx="61">
                  <c:v>6200.0</c:v>
                </c:pt>
                <c:pt idx="62">
                  <c:v>6300.0</c:v>
                </c:pt>
                <c:pt idx="63">
                  <c:v>6400.0</c:v>
                </c:pt>
                <c:pt idx="64">
                  <c:v>6500.0</c:v>
                </c:pt>
                <c:pt idx="65">
                  <c:v>6600.0</c:v>
                </c:pt>
                <c:pt idx="66">
                  <c:v>6700.0</c:v>
                </c:pt>
                <c:pt idx="67">
                  <c:v>6800.0</c:v>
                </c:pt>
                <c:pt idx="68">
                  <c:v>6900.0</c:v>
                </c:pt>
                <c:pt idx="69">
                  <c:v>7000.0</c:v>
                </c:pt>
                <c:pt idx="70">
                  <c:v>7100.0</c:v>
                </c:pt>
                <c:pt idx="71">
                  <c:v>7200.0</c:v>
                </c:pt>
                <c:pt idx="72">
                  <c:v>7300.0</c:v>
                </c:pt>
                <c:pt idx="73">
                  <c:v>7400.0</c:v>
                </c:pt>
                <c:pt idx="74">
                  <c:v>7500.0</c:v>
                </c:pt>
                <c:pt idx="75">
                  <c:v>7600.0</c:v>
                </c:pt>
                <c:pt idx="76">
                  <c:v>7700.0</c:v>
                </c:pt>
                <c:pt idx="77">
                  <c:v>7800.0</c:v>
                </c:pt>
                <c:pt idx="78">
                  <c:v>7900.0</c:v>
                </c:pt>
                <c:pt idx="79">
                  <c:v>8000.0</c:v>
                </c:pt>
                <c:pt idx="80">
                  <c:v>8100.0</c:v>
                </c:pt>
                <c:pt idx="81">
                  <c:v>8200.0</c:v>
                </c:pt>
                <c:pt idx="82">
                  <c:v>8300.0</c:v>
                </c:pt>
                <c:pt idx="83">
                  <c:v>8400.0</c:v>
                </c:pt>
                <c:pt idx="84">
                  <c:v>8500.0</c:v>
                </c:pt>
                <c:pt idx="85">
                  <c:v>8600.0</c:v>
                </c:pt>
                <c:pt idx="86">
                  <c:v>8700.0</c:v>
                </c:pt>
                <c:pt idx="87">
                  <c:v>8800.0</c:v>
                </c:pt>
                <c:pt idx="88">
                  <c:v>8900.0</c:v>
                </c:pt>
                <c:pt idx="89">
                  <c:v>9000.0</c:v>
                </c:pt>
                <c:pt idx="90">
                  <c:v>9100.0</c:v>
                </c:pt>
                <c:pt idx="91">
                  <c:v>9200.0</c:v>
                </c:pt>
                <c:pt idx="92">
                  <c:v>9300.0</c:v>
                </c:pt>
                <c:pt idx="93">
                  <c:v>9400.0</c:v>
                </c:pt>
                <c:pt idx="94">
                  <c:v>9500.0</c:v>
                </c:pt>
                <c:pt idx="95">
                  <c:v>9600.0</c:v>
                </c:pt>
                <c:pt idx="96">
                  <c:v>9700.0</c:v>
                </c:pt>
                <c:pt idx="97">
                  <c:v>9800.0</c:v>
                </c:pt>
                <c:pt idx="98">
                  <c:v>9900.0</c:v>
                </c:pt>
              </c:numCache>
            </c:numRef>
          </c:cat>
          <c:val>
            <c:numRef>
              <c:f>Sheet1!$B$8:$B$106</c:f>
              <c:numCache>
                <c:formatCode>#,##0.0000</c:formatCode>
                <c:ptCount val="99"/>
                <c:pt idx="0">
                  <c:v>0.108934290923047</c:v>
                </c:pt>
                <c:pt idx="1">
                  <c:v>0.229374290923047</c:v>
                </c:pt>
                <c:pt idx="2">
                  <c:v>0.349814290923047</c:v>
                </c:pt>
                <c:pt idx="3">
                  <c:v>0.470254290923047</c:v>
                </c:pt>
                <c:pt idx="4">
                  <c:v>0.590694290923047</c:v>
                </c:pt>
                <c:pt idx="5">
                  <c:v>0.711134290923048</c:v>
                </c:pt>
                <c:pt idx="6">
                  <c:v>0.831574290923048</c:v>
                </c:pt>
                <c:pt idx="7">
                  <c:v>0.952014290923047</c:v>
                </c:pt>
                <c:pt idx="8">
                  <c:v>1.072454290923047</c:v>
                </c:pt>
                <c:pt idx="9">
                  <c:v>1.192894290923048</c:v>
                </c:pt>
                <c:pt idx="10">
                  <c:v>1.313334290923048</c:v>
                </c:pt>
                <c:pt idx="11">
                  <c:v>1.433774290923048</c:v>
                </c:pt>
                <c:pt idx="12">
                  <c:v>1.554214290923047</c:v>
                </c:pt>
                <c:pt idx="13">
                  <c:v>1.674654290923047</c:v>
                </c:pt>
                <c:pt idx="14">
                  <c:v>1.795094290923047</c:v>
                </c:pt>
                <c:pt idx="15">
                  <c:v>1.915534290923047</c:v>
                </c:pt>
                <c:pt idx="16">
                  <c:v>2.035974290923048</c:v>
                </c:pt>
                <c:pt idx="17">
                  <c:v>2.156414290923047</c:v>
                </c:pt>
                <c:pt idx="18">
                  <c:v>2.276854290923048</c:v>
                </c:pt>
                <c:pt idx="19">
                  <c:v>2.397294290923048</c:v>
                </c:pt>
                <c:pt idx="20">
                  <c:v>2.517734290923047</c:v>
                </c:pt>
                <c:pt idx="21">
                  <c:v>2.638174290923047</c:v>
                </c:pt>
                <c:pt idx="22">
                  <c:v>2.758614290923047</c:v>
                </c:pt>
                <c:pt idx="23">
                  <c:v>2.879054290923047</c:v>
                </c:pt>
                <c:pt idx="24">
                  <c:v>2.999494290923047</c:v>
                </c:pt>
                <c:pt idx="25">
                  <c:v>3.119934290923047</c:v>
                </c:pt>
                <c:pt idx="26">
                  <c:v>3.240374290923047</c:v>
                </c:pt>
                <c:pt idx="27">
                  <c:v>3.360814290923047</c:v>
                </c:pt>
                <c:pt idx="28">
                  <c:v>3.481254290923047</c:v>
                </c:pt>
                <c:pt idx="29">
                  <c:v>3.601694290923047</c:v>
                </c:pt>
                <c:pt idx="30">
                  <c:v>3.722134290923047</c:v>
                </c:pt>
                <c:pt idx="31">
                  <c:v>3.842574290923047</c:v>
                </c:pt>
                <c:pt idx="32">
                  <c:v>3.963014290923047</c:v>
                </c:pt>
                <c:pt idx="33">
                  <c:v>4.083454290923047</c:v>
                </c:pt>
                <c:pt idx="34">
                  <c:v>4.203894290923047</c:v>
                </c:pt>
                <c:pt idx="35">
                  <c:v>4.324334290923047</c:v>
                </c:pt>
                <c:pt idx="36">
                  <c:v>4.444774290923047</c:v>
                </c:pt>
                <c:pt idx="37">
                  <c:v>4.565214290923048</c:v>
                </c:pt>
                <c:pt idx="38">
                  <c:v>4.685654290923047</c:v>
                </c:pt>
                <c:pt idx="39">
                  <c:v>4.806094290923047</c:v>
                </c:pt>
                <c:pt idx="40">
                  <c:v>4.926534290923048</c:v>
                </c:pt>
                <c:pt idx="41">
                  <c:v>5.046974290923047</c:v>
                </c:pt>
                <c:pt idx="42">
                  <c:v>5.167414290923047</c:v>
                </c:pt>
                <c:pt idx="43">
                  <c:v>5.287854290923048</c:v>
                </c:pt>
                <c:pt idx="44">
                  <c:v>5.408294290923047</c:v>
                </c:pt>
                <c:pt idx="45">
                  <c:v>5.528734290923047</c:v>
                </c:pt>
                <c:pt idx="46">
                  <c:v>5.649174290923047</c:v>
                </c:pt>
                <c:pt idx="47">
                  <c:v>5.769614290923048</c:v>
                </c:pt>
                <c:pt idx="48">
                  <c:v>5.890054290923047</c:v>
                </c:pt>
                <c:pt idx="49">
                  <c:v>6.010494290923048</c:v>
                </c:pt>
                <c:pt idx="50">
                  <c:v>6.130934290923047</c:v>
                </c:pt>
                <c:pt idx="51">
                  <c:v>6.251374290923047</c:v>
                </c:pt>
                <c:pt idx="52">
                  <c:v>6.371814290923047</c:v>
                </c:pt>
                <c:pt idx="53">
                  <c:v>6.492254290923046</c:v>
                </c:pt>
                <c:pt idx="54">
                  <c:v>6.612694290923048</c:v>
                </c:pt>
                <c:pt idx="55">
                  <c:v>6.733134290923048</c:v>
                </c:pt>
                <c:pt idx="56">
                  <c:v>6.853574290923047</c:v>
                </c:pt>
                <c:pt idx="57">
                  <c:v>6.974014290923048</c:v>
                </c:pt>
                <c:pt idx="58">
                  <c:v>7.094454290923047</c:v>
                </c:pt>
                <c:pt idx="59">
                  <c:v>7.214894290923047</c:v>
                </c:pt>
                <c:pt idx="60">
                  <c:v>7.335334290923048</c:v>
                </c:pt>
                <c:pt idx="61">
                  <c:v>7.455774290923048</c:v>
                </c:pt>
                <c:pt idx="62">
                  <c:v>7.576214290923047</c:v>
                </c:pt>
                <c:pt idx="63">
                  <c:v>7.696654290923047</c:v>
                </c:pt>
                <c:pt idx="64">
                  <c:v>7.817094290923047</c:v>
                </c:pt>
                <c:pt idx="65">
                  <c:v>7.937534290923047</c:v>
                </c:pt>
                <c:pt idx="66">
                  <c:v>8.057974290923048</c:v>
                </c:pt>
                <c:pt idx="67">
                  <c:v>8.178414290923047</c:v>
                </c:pt>
                <c:pt idx="68">
                  <c:v>8.298854290923047</c:v>
                </c:pt>
                <c:pt idx="69">
                  <c:v>8.419294290923048</c:v>
                </c:pt>
                <c:pt idx="70">
                  <c:v>8.539734290923046</c:v>
                </c:pt>
                <c:pt idx="71">
                  <c:v>8.660174290923046</c:v>
                </c:pt>
                <c:pt idx="72">
                  <c:v>8.780614290923047</c:v>
                </c:pt>
                <c:pt idx="73">
                  <c:v>8.901054290923047</c:v>
                </c:pt>
                <c:pt idx="74">
                  <c:v>9.021494290923047</c:v>
                </c:pt>
                <c:pt idx="75">
                  <c:v>9.141934290923048</c:v>
                </c:pt>
                <c:pt idx="76">
                  <c:v>9.262374290923046</c:v>
                </c:pt>
                <c:pt idx="77">
                  <c:v>9.382814290923047</c:v>
                </c:pt>
                <c:pt idx="78">
                  <c:v>9.503254290923047</c:v>
                </c:pt>
                <c:pt idx="79">
                  <c:v>9.623694290923047</c:v>
                </c:pt>
                <c:pt idx="80">
                  <c:v>9.744134290923048</c:v>
                </c:pt>
                <c:pt idx="81">
                  <c:v>9.864574290923048</c:v>
                </c:pt>
                <c:pt idx="82">
                  <c:v>9.985014290923047</c:v>
                </c:pt>
                <c:pt idx="83">
                  <c:v>10.10545429092305</c:v>
                </c:pt>
                <c:pt idx="84">
                  <c:v>10.22589429092305</c:v>
                </c:pt>
                <c:pt idx="85">
                  <c:v>10.34633429092305</c:v>
                </c:pt>
                <c:pt idx="86">
                  <c:v>10.46677429092305</c:v>
                </c:pt>
                <c:pt idx="87">
                  <c:v>10.58721429092305</c:v>
                </c:pt>
                <c:pt idx="88">
                  <c:v>10.70765429092305</c:v>
                </c:pt>
                <c:pt idx="89">
                  <c:v>10.82809429092305</c:v>
                </c:pt>
                <c:pt idx="90">
                  <c:v>10.94853429092305</c:v>
                </c:pt>
                <c:pt idx="91">
                  <c:v>11.06897429092305</c:v>
                </c:pt>
                <c:pt idx="92">
                  <c:v>11.18941429092305</c:v>
                </c:pt>
                <c:pt idx="93">
                  <c:v>11.30985429092305</c:v>
                </c:pt>
                <c:pt idx="94">
                  <c:v>11.43029429092305</c:v>
                </c:pt>
                <c:pt idx="95">
                  <c:v>11.55073429092305</c:v>
                </c:pt>
                <c:pt idx="96">
                  <c:v>11.67117429092305</c:v>
                </c:pt>
                <c:pt idx="97">
                  <c:v>11.79161429092305</c:v>
                </c:pt>
                <c:pt idx="98">
                  <c:v>11.91205429092305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Sheet1!$C$7:$C$7</c:f>
              <c:strCache>
                <c:ptCount val="1"/>
                <c:pt idx="0">
                  <c:v>PNG M2</c:v>
                </c:pt>
              </c:strCache>
            </c:strRef>
          </c:tx>
          <c:spPr>
            <a:ln w="31750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Sheet1!$A$8:$A$106</c:f>
              <c:numCache>
                <c:formatCode>General</c:formatCode>
                <c:ptCount val="99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  <c:pt idx="20">
                  <c:v>2100.0</c:v>
                </c:pt>
                <c:pt idx="21">
                  <c:v>2200.0</c:v>
                </c:pt>
                <c:pt idx="22">
                  <c:v>2300.0</c:v>
                </c:pt>
                <c:pt idx="23">
                  <c:v>2400.0</c:v>
                </c:pt>
                <c:pt idx="24">
                  <c:v>2500.0</c:v>
                </c:pt>
                <c:pt idx="25">
                  <c:v>2600.0</c:v>
                </c:pt>
                <c:pt idx="26">
                  <c:v>2700.0</c:v>
                </c:pt>
                <c:pt idx="27">
                  <c:v>2800.0</c:v>
                </c:pt>
                <c:pt idx="28">
                  <c:v>2900.0</c:v>
                </c:pt>
                <c:pt idx="29">
                  <c:v>3000.0</c:v>
                </c:pt>
                <c:pt idx="30">
                  <c:v>3100.0</c:v>
                </c:pt>
                <c:pt idx="31">
                  <c:v>3200.0</c:v>
                </c:pt>
                <c:pt idx="32">
                  <c:v>3300.0</c:v>
                </c:pt>
                <c:pt idx="33">
                  <c:v>3400.0</c:v>
                </c:pt>
                <c:pt idx="34">
                  <c:v>3500.0</c:v>
                </c:pt>
                <c:pt idx="35">
                  <c:v>3600.0</c:v>
                </c:pt>
                <c:pt idx="36">
                  <c:v>3700.0</c:v>
                </c:pt>
                <c:pt idx="37">
                  <c:v>3800.0</c:v>
                </c:pt>
                <c:pt idx="38">
                  <c:v>3900.0</c:v>
                </c:pt>
                <c:pt idx="39">
                  <c:v>4000.0</c:v>
                </c:pt>
                <c:pt idx="40">
                  <c:v>4100.0</c:v>
                </c:pt>
                <c:pt idx="41">
                  <c:v>4200.0</c:v>
                </c:pt>
                <c:pt idx="42">
                  <c:v>4300.0</c:v>
                </c:pt>
                <c:pt idx="43">
                  <c:v>4400.0</c:v>
                </c:pt>
                <c:pt idx="44">
                  <c:v>4500.0</c:v>
                </c:pt>
                <c:pt idx="45">
                  <c:v>4600.0</c:v>
                </c:pt>
                <c:pt idx="46">
                  <c:v>4700.0</c:v>
                </c:pt>
                <c:pt idx="47">
                  <c:v>4800.0</c:v>
                </c:pt>
                <c:pt idx="48">
                  <c:v>4900.0</c:v>
                </c:pt>
                <c:pt idx="49">
                  <c:v>5000.0</c:v>
                </c:pt>
                <c:pt idx="50">
                  <c:v>5100.0</c:v>
                </c:pt>
                <c:pt idx="51">
                  <c:v>5200.0</c:v>
                </c:pt>
                <c:pt idx="52">
                  <c:v>5300.0</c:v>
                </c:pt>
                <c:pt idx="53">
                  <c:v>5400.0</c:v>
                </c:pt>
                <c:pt idx="54">
                  <c:v>5500.0</c:v>
                </c:pt>
                <c:pt idx="55">
                  <c:v>5600.0</c:v>
                </c:pt>
                <c:pt idx="56">
                  <c:v>5700.0</c:v>
                </c:pt>
                <c:pt idx="57">
                  <c:v>5800.0</c:v>
                </c:pt>
                <c:pt idx="58">
                  <c:v>5900.0</c:v>
                </c:pt>
                <c:pt idx="59">
                  <c:v>6000.0</c:v>
                </c:pt>
                <c:pt idx="60">
                  <c:v>6100.0</c:v>
                </c:pt>
                <c:pt idx="61">
                  <c:v>6200.0</c:v>
                </c:pt>
                <c:pt idx="62">
                  <c:v>6300.0</c:v>
                </c:pt>
                <c:pt idx="63">
                  <c:v>6400.0</c:v>
                </c:pt>
                <c:pt idx="64">
                  <c:v>6500.0</c:v>
                </c:pt>
                <c:pt idx="65">
                  <c:v>6600.0</c:v>
                </c:pt>
                <c:pt idx="66">
                  <c:v>6700.0</c:v>
                </c:pt>
                <c:pt idx="67">
                  <c:v>6800.0</c:v>
                </c:pt>
                <c:pt idx="68">
                  <c:v>6900.0</c:v>
                </c:pt>
                <c:pt idx="69">
                  <c:v>7000.0</c:v>
                </c:pt>
                <c:pt idx="70">
                  <c:v>7100.0</c:v>
                </c:pt>
                <c:pt idx="71">
                  <c:v>7200.0</c:v>
                </c:pt>
                <c:pt idx="72">
                  <c:v>7300.0</c:v>
                </c:pt>
                <c:pt idx="73">
                  <c:v>7400.0</c:v>
                </c:pt>
                <c:pt idx="74">
                  <c:v>7500.0</c:v>
                </c:pt>
                <c:pt idx="75">
                  <c:v>7600.0</c:v>
                </c:pt>
                <c:pt idx="76">
                  <c:v>7700.0</c:v>
                </c:pt>
                <c:pt idx="77">
                  <c:v>7800.0</c:v>
                </c:pt>
                <c:pt idx="78">
                  <c:v>7900.0</c:v>
                </c:pt>
                <c:pt idx="79">
                  <c:v>8000.0</c:v>
                </c:pt>
                <c:pt idx="80">
                  <c:v>8100.0</c:v>
                </c:pt>
                <c:pt idx="81">
                  <c:v>8200.0</c:v>
                </c:pt>
                <c:pt idx="82">
                  <c:v>8300.0</c:v>
                </c:pt>
                <c:pt idx="83">
                  <c:v>8400.0</c:v>
                </c:pt>
                <c:pt idx="84">
                  <c:v>8500.0</c:v>
                </c:pt>
                <c:pt idx="85">
                  <c:v>8600.0</c:v>
                </c:pt>
                <c:pt idx="86">
                  <c:v>8700.0</c:v>
                </c:pt>
                <c:pt idx="87">
                  <c:v>8800.0</c:v>
                </c:pt>
                <c:pt idx="88">
                  <c:v>8900.0</c:v>
                </c:pt>
                <c:pt idx="89">
                  <c:v>9000.0</c:v>
                </c:pt>
                <c:pt idx="90">
                  <c:v>9100.0</c:v>
                </c:pt>
                <c:pt idx="91">
                  <c:v>9200.0</c:v>
                </c:pt>
                <c:pt idx="92">
                  <c:v>9300.0</c:v>
                </c:pt>
                <c:pt idx="93">
                  <c:v>9400.0</c:v>
                </c:pt>
                <c:pt idx="94">
                  <c:v>9500.0</c:v>
                </c:pt>
                <c:pt idx="95">
                  <c:v>9600.0</c:v>
                </c:pt>
                <c:pt idx="96">
                  <c:v>9700.0</c:v>
                </c:pt>
                <c:pt idx="97">
                  <c:v>9800.0</c:v>
                </c:pt>
                <c:pt idx="98">
                  <c:v>9900.0</c:v>
                </c:pt>
              </c:numCache>
            </c:numRef>
          </c:cat>
          <c:val>
            <c:numRef>
              <c:f>Sheet1!$C$8:$C$106</c:f>
              <c:numCache>
                <c:formatCode>#,##0.0000</c:formatCode>
                <c:ptCount val="99"/>
                <c:pt idx="0">
                  <c:v>0.0253626175398196</c:v>
                </c:pt>
                <c:pt idx="1">
                  <c:v>0.18396261753982</c:v>
                </c:pt>
                <c:pt idx="2">
                  <c:v>0.34256261753982</c:v>
                </c:pt>
                <c:pt idx="3">
                  <c:v>0.50116261753982</c:v>
                </c:pt>
                <c:pt idx="4">
                  <c:v>0.659762617539819</c:v>
                </c:pt>
                <c:pt idx="5">
                  <c:v>0.818362617539819</c:v>
                </c:pt>
                <c:pt idx="6">
                  <c:v>0.97696261753982</c:v>
                </c:pt>
                <c:pt idx="7">
                  <c:v>1.135562617539819</c:v>
                </c:pt>
                <c:pt idx="8">
                  <c:v>1.294162617539819</c:v>
                </c:pt>
                <c:pt idx="9">
                  <c:v>1.452762617539819</c:v>
                </c:pt>
                <c:pt idx="10">
                  <c:v>1.611362617539819</c:v>
                </c:pt>
                <c:pt idx="11">
                  <c:v>1.76996261753982</c:v>
                </c:pt>
                <c:pt idx="12">
                  <c:v>1.928562617539819</c:v>
                </c:pt>
                <c:pt idx="13">
                  <c:v>2.087162617539819</c:v>
                </c:pt>
                <c:pt idx="14">
                  <c:v>2.245762617539819</c:v>
                </c:pt>
                <c:pt idx="15">
                  <c:v>2.40436261753982</c:v>
                </c:pt>
                <c:pt idx="16">
                  <c:v>2.56296261753982</c:v>
                </c:pt>
                <c:pt idx="17">
                  <c:v>2.721562617539819</c:v>
                </c:pt>
                <c:pt idx="18">
                  <c:v>2.88016261753982</c:v>
                </c:pt>
                <c:pt idx="19">
                  <c:v>3.038762617539819</c:v>
                </c:pt>
                <c:pt idx="20">
                  <c:v>3.19736261753982</c:v>
                </c:pt>
                <c:pt idx="21">
                  <c:v>3.355962617539819</c:v>
                </c:pt>
                <c:pt idx="22">
                  <c:v>3.514562617539819</c:v>
                </c:pt>
                <c:pt idx="23">
                  <c:v>3.67316261753982</c:v>
                </c:pt>
                <c:pt idx="24">
                  <c:v>3.83176261753982</c:v>
                </c:pt>
                <c:pt idx="25">
                  <c:v>3.990362617539819</c:v>
                </c:pt>
                <c:pt idx="26">
                  <c:v>4.148962617539819</c:v>
                </c:pt>
                <c:pt idx="27">
                  <c:v>4.307562617539819</c:v>
                </c:pt>
                <c:pt idx="28">
                  <c:v>4.46616261753982</c:v>
                </c:pt>
                <c:pt idx="29">
                  <c:v>4.624762617539819</c:v>
                </c:pt>
                <c:pt idx="30">
                  <c:v>4.78336261753982</c:v>
                </c:pt>
                <c:pt idx="31">
                  <c:v>4.94196261753982</c:v>
                </c:pt>
                <c:pt idx="32">
                  <c:v>5.100562617539819</c:v>
                </c:pt>
                <c:pt idx="33">
                  <c:v>5.25916261753982</c:v>
                </c:pt>
                <c:pt idx="34">
                  <c:v>5.41776261753982</c:v>
                </c:pt>
                <c:pt idx="35">
                  <c:v>5.576362617539818</c:v>
                </c:pt>
                <c:pt idx="36">
                  <c:v>5.734962617539819</c:v>
                </c:pt>
                <c:pt idx="37">
                  <c:v>5.893562617539819</c:v>
                </c:pt>
                <c:pt idx="38">
                  <c:v>6.052162617539819</c:v>
                </c:pt>
                <c:pt idx="39">
                  <c:v>6.21076261753982</c:v>
                </c:pt>
                <c:pt idx="40">
                  <c:v>6.36936261753982</c:v>
                </c:pt>
                <c:pt idx="41">
                  <c:v>6.52796261753982</c:v>
                </c:pt>
                <c:pt idx="42">
                  <c:v>6.686562617539819</c:v>
                </c:pt>
                <c:pt idx="43">
                  <c:v>6.845162617539819</c:v>
                </c:pt>
                <c:pt idx="44">
                  <c:v>7.00376261753982</c:v>
                </c:pt>
                <c:pt idx="45">
                  <c:v>7.162362617539819</c:v>
                </c:pt>
                <c:pt idx="46">
                  <c:v>7.320962617539819</c:v>
                </c:pt>
                <c:pt idx="47">
                  <c:v>7.47956261753982</c:v>
                </c:pt>
                <c:pt idx="48">
                  <c:v>7.63816261753982</c:v>
                </c:pt>
                <c:pt idx="49">
                  <c:v>7.79676261753982</c:v>
                </c:pt>
                <c:pt idx="50">
                  <c:v>7.955362617539818</c:v>
                </c:pt>
                <c:pt idx="51">
                  <c:v>8.11396261753982</c:v>
                </c:pt>
                <c:pt idx="52">
                  <c:v>8.27256261753982</c:v>
                </c:pt>
                <c:pt idx="53">
                  <c:v>8.431162617539818</c:v>
                </c:pt>
                <c:pt idx="54">
                  <c:v>8.589762617539818</c:v>
                </c:pt>
                <c:pt idx="55">
                  <c:v>8.748362617539819</c:v>
                </c:pt>
                <c:pt idx="56">
                  <c:v>8.90696261753982</c:v>
                </c:pt>
                <c:pt idx="57">
                  <c:v>9.06556261753982</c:v>
                </c:pt>
                <c:pt idx="58">
                  <c:v>9.224162617539818</c:v>
                </c:pt>
                <c:pt idx="59">
                  <c:v>9.382762617539817</c:v>
                </c:pt>
                <c:pt idx="60">
                  <c:v>9.54136261753982</c:v>
                </c:pt>
                <c:pt idx="61">
                  <c:v>9.69996261753982</c:v>
                </c:pt>
                <c:pt idx="62">
                  <c:v>9.85856261753982</c:v>
                </c:pt>
                <c:pt idx="63">
                  <c:v>10.01716261753982</c:v>
                </c:pt>
                <c:pt idx="64">
                  <c:v>10.17576261753982</c:v>
                </c:pt>
                <c:pt idx="65">
                  <c:v>10.33436261753982</c:v>
                </c:pt>
                <c:pt idx="66">
                  <c:v>10.49296261753982</c:v>
                </c:pt>
                <c:pt idx="67">
                  <c:v>10.65156261753982</c:v>
                </c:pt>
                <c:pt idx="68">
                  <c:v>10.81016261753982</c:v>
                </c:pt>
                <c:pt idx="69">
                  <c:v>10.96876261753982</c:v>
                </c:pt>
                <c:pt idx="70">
                  <c:v>11.12736261753982</c:v>
                </c:pt>
                <c:pt idx="71">
                  <c:v>11.28596261753982</c:v>
                </c:pt>
                <c:pt idx="72">
                  <c:v>11.44456261753982</c:v>
                </c:pt>
                <c:pt idx="73">
                  <c:v>11.60316261753982</c:v>
                </c:pt>
                <c:pt idx="74">
                  <c:v>11.76176261753982</c:v>
                </c:pt>
                <c:pt idx="75">
                  <c:v>11.92036261753982</c:v>
                </c:pt>
                <c:pt idx="76">
                  <c:v>12.07896261753982</c:v>
                </c:pt>
                <c:pt idx="77">
                  <c:v>12.23756261753982</c:v>
                </c:pt>
                <c:pt idx="78">
                  <c:v>12.39616261753982</c:v>
                </c:pt>
                <c:pt idx="79">
                  <c:v>12.55476261753982</c:v>
                </c:pt>
                <c:pt idx="80">
                  <c:v>12.71336261753982</c:v>
                </c:pt>
                <c:pt idx="81">
                  <c:v>12.87196261753982</c:v>
                </c:pt>
                <c:pt idx="82">
                  <c:v>13.03056261753982</c:v>
                </c:pt>
                <c:pt idx="83">
                  <c:v>13.18916261753982</c:v>
                </c:pt>
                <c:pt idx="84">
                  <c:v>13.34776261753982</c:v>
                </c:pt>
                <c:pt idx="85">
                  <c:v>13.50636261753982</c:v>
                </c:pt>
                <c:pt idx="86">
                  <c:v>13.66496261753982</c:v>
                </c:pt>
                <c:pt idx="87">
                  <c:v>13.82356261753982</c:v>
                </c:pt>
                <c:pt idx="88">
                  <c:v>13.98216261753982</c:v>
                </c:pt>
                <c:pt idx="89">
                  <c:v>14.14076261753982</c:v>
                </c:pt>
                <c:pt idx="90">
                  <c:v>14.29936261753982</c:v>
                </c:pt>
                <c:pt idx="91">
                  <c:v>14.45796261753982</c:v>
                </c:pt>
                <c:pt idx="92">
                  <c:v>14.61656261753982</c:v>
                </c:pt>
                <c:pt idx="93">
                  <c:v>14.77516261753982</c:v>
                </c:pt>
                <c:pt idx="94">
                  <c:v>14.93376261753982</c:v>
                </c:pt>
                <c:pt idx="95">
                  <c:v>15.09236261753982</c:v>
                </c:pt>
                <c:pt idx="96">
                  <c:v>15.25096261753982</c:v>
                </c:pt>
                <c:pt idx="97">
                  <c:v>15.40956261753982</c:v>
                </c:pt>
                <c:pt idx="98">
                  <c:v>15.56816261753982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Sheet1!$D$7:$D$7</c:f>
              <c:strCache>
                <c:ptCount val="1"/>
                <c:pt idx="0">
                  <c:v>PNG M3</c:v>
                </c:pt>
              </c:strCache>
            </c:strRef>
          </c:tx>
          <c:spPr>
            <a:ln w="31750" cap="rnd" cmpd="sng" algn="ctr">
              <a:solidFill>
                <a:schemeClr val="accent3"/>
              </a:solidFill>
              <a:prstDash val="solid"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Sheet1!$A$8:$A$106</c:f>
              <c:numCache>
                <c:formatCode>General</c:formatCode>
                <c:ptCount val="99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  <c:pt idx="20">
                  <c:v>2100.0</c:v>
                </c:pt>
                <c:pt idx="21">
                  <c:v>2200.0</c:v>
                </c:pt>
                <c:pt idx="22">
                  <c:v>2300.0</c:v>
                </c:pt>
                <c:pt idx="23">
                  <c:v>2400.0</c:v>
                </c:pt>
                <c:pt idx="24">
                  <c:v>2500.0</c:v>
                </c:pt>
                <c:pt idx="25">
                  <c:v>2600.0</c:v>
                </c:pt>
                <c:pt idx="26">
                  <c:v>2700.0</c:v>
                </c:pt>
                <c:pt idx="27">
                  <c:v>2800.0</c:v>
                </c:pt>
                <c:pt idx="28">
                  <c:v>2900.0</c:v>
                </c:pt>
                <c:pt idx="29">
                  <c:v>3000.0</c:v>
                </c:pt>
                <c:pt idx="30">
                  <c:v>3100.0</c:v>
                </c:pt>
                <c:pt idx="31">
                  <c:v>3200.0</c:v>
                </c:pt>
                <c:pt idx="32">
                  <c:v>3300.0</c:v>
                </c:pt>
                <c:pt idx="33">
                  <c:v>3400.0</c:v>
                </c:pt>
                <c:pt idx="34">
                  <c:v>3500.0</c:v>
                </c:pt>
                <c:pt idx="35">
                  <c:v>3600.0</c:v>
                </c:pt>
                <c:pt idx="36">
                  <c:v>3700.0</c:v>
                </c:pt>
                <c:pt idx="37">
                  <c:v>3800.0</c:v>
                </c:pt>
                <c:pt idx="38">
                  <c:v>3900.0</c:v>
                </c:pt>
                <c:pt idx="39">
                  <c:v>4000.0</c:v>
                </c:pt>
                <c:pt idx="40">
                  <c:v>4100.0</c:v>
                </c:pt>
                <c:pt idx="41">
                  <c:v>4200.0</c:v>
                </c:pt>
                <c:pt idx="42">
                  <c:v>4300.0</c:v>
                </c:pt>
                <c:pt idx="43">
                  <c:v>4400.0</c:v>
                </c:pt>
                <c:pt idx="44">
                  <c:v>4500.0</c:v>
                </c:pt>
                <c:pt idx="45">
                  <c:v>4600.0</c:v>
                </c:pt>
                <c:pt idx="46">
                  <c:v>4700.0</c:v>
                </c:pt>
                <c:pt idx="47">
                  <c:v>4800.0</c:v>
                </c:pt>
                <c:pt idx="48">
                  <c:v>4900.0</c:v>
                </c:pt>
                <c:pt idx="49">
                  <c:v>5000.0</c:v>
                </c:pt>
                <c:pt idx="50">
                  <c:v>5100.0</c:v>
                </c:pt>
                <c:pt idx="51">
                  <c:v>5200.0</c:v>
                </c:pt>
                <c:pt idx="52">
                  <c:v>5300.0</c:v>
                </c:pt>
                <c:pt idx="53">
                  <c:v>5400.0</c:v>
                </c:pt>
                <c:pt idx="54">
                  <c:v>5500.0</c:v>
                </c:pt>
                <c:pt idx="55">
                  <c:v>5600.0</c:v>
                </c:pt>
                <c:pt idx="56">
                  <c:v>5700.0</c:v>
                </c:pt>
                <c:pt idx="57">
                  <c:v>5800.0</c:v>
                </c:pt>
                <c:pt idx="58">
                  <c:v>5900.0</c:v>
                </c:pt>
                <c:pt idx="59">
                  <c:v>6000.0</c:v>
                </c:pt>
                <c:pt idx="60">
                  <c:v>6100.0</c:v>
                </c:pt>
                <c:pt idx="61">
                  <c:v>6200.0</c:v>
                </c:pt>
                <c:pt idx="62">
                  <c:v>6300.0</c:v>
                </c:pt>
                <c:pt idx="63">
                  <c:v>6400.0</c:v>
                </c:pt>
                <c:pt idx="64">
                  <c:v>6500.0</c:v>
                </c:pt>
                <c:pt idx="65">
                  <c:v>6600.0</c:v>
                </c:pt>
                <c:pt idx="66">
                  <c:v>6700.0</c:v>
                </c:pt>
                <c:pt idx="67">
                  <c:v>6800.0</c:v>
                </c:pt>
                <c:pt idx="68">
                  <c:v>6900.0</c:v>
                </c:pt>
                <c:pt idx="69">
                  <c:v>7000.0</c:v>
                </c:pt>
                <c:pt idx="70">
                  <c:v>7100.0</c:v>
                </c:pt>
                <c:pt idx="71">
                  <c:v>7200.0</c:v>
                </c:pt>
                <c:pt idx="72">
                  <c:v>7300.0</c:v>
                </c:pt>
                <c:pt idx="73">
                  <c:v>7400.0</c:v>
                </c:pt>
                <c:pt idx="74">
                  <c:v>7500.0</c:v>
                </c:pt>
                <c:pt idx="75">
                  <c:v>7600.0</c:v>
                </c:pt>
                <c:pt idx="76">
                  <c:v>7700.0</c:v>
                </c:pt>
                <c:pt idx="77">
                  <c:v>7800.0</c:v>
                </c:pt>
                <c:pt idx="78">
                  <c:v>7900.0</c:v>
                </c:pt>
                <c:pt idx="79">
                  <c:v>8000.0</c:v>
                </c:pt>
                <c:pt idx="80">
                  <c:v>8100.0</c:v>
                </c:pt>
                <c:pt idx="81">
                  <c:v>8200.0</c:v>
                </c:pt>
                <c:pt idx="82">
                  <c:v>8300.0</c:v>
                </c:pt>
                <c:pt idx="83">
                  <c:v>8400.0</c:v>
                </c:pt>
                <c:pt idx="84">
                  <c:v>8500.0</c:v>
                </c:pt>
                <c:pt idx="85">
                  <c:v>8600.0</c:v>
                </c:pt>
                <c:pt idx="86">
                  <c:v>8700.0</c:v>
                </c:pt>
                <c:pt idx="87">
                  <c:v>8800.0</c:v>
                </c:pt>
                <c:pt idx="88">
                  <c:v>8900.0</c:v>
                </c:pt>
                <c:pt idx="89">
                  <c:v>9000.0</c:v>
                </c:pt>
                <c:pt idx="90">
                  <c:v>9100.0</c:v>
                </c:pt>
                <c:pt idx="91">
                  <c:v>9200.0</c:v>
                </c:pt>
                <c:pt idx="92">
                  <c:v>9300.0</c:v>
                </c:pt>
                <c:pt idx="93">
                  <c:v>9400.0</c:v>
                </c:pt>
                <c:pt idx="94">
                  <c:v>9500.0</c:v>
                </c:pt>
                <c:pt idx="95">
                  <c:v>9600.0</c:v>
                </c:pt>
                <c:pt idx="96">
                  <c:v>9700.0</c:v>
                </c:pt>
                <c:pt idx="97">
                  <c:v>9800.0</c:v>
                </c:pt>
                <c:pt idx="98">
                  <c:v>9900.0</c:v>
                </c:pt>
              </c:numCache>
            </c:numRef>
          </c:cat>
          <c:val>
            <c:numRef>
              <c:f>Sheet1!$D$8:$D$106</c:f>
              <c:numCache>
                <c:formatCode>#,##0.0000</c:formatCode>
                <c:ptCount val="99"/>
                <c:pt idx="0">
                  <c:v>-0.168336154289004</c:v>
                </c:pt>
                <c:pt idx="1">
                  <c:v>-0.00103615428900405</c:v>
                </c:pt>
                <c:pt idx="2">
                  <c:v>0.166263845710996</c:v>
                </c:pt>
                <c:pt idx="3">
                  <c:v>0.333563845710996</c:v>
                </c:pt>
                <c:pt idx="4">
                  <c:v>0.500863845710996</c:v>
                </c:pt>
                <c:pt idx="5">
                  <c:v>0.668163845710996</c:v>
                </c:pt>
                <c:pt idx="6">
                  <c:v>0.835463845710996</c:v>
                </c:pt>
                <c:pt idx="7">
                  <c:v>1.002763845710996</c:v>
                </c:pt>
                <c:pt idx="8">
                  <c:v>1.170063845710996</c:v>
                </c:pt>
                <c:pt idx="9">
                  <c:v>1.337363845710996</c:v>
                </c:pt>
                <c:pt idx="10">
                  <c:v>1.504663845710996</c:v>
                </c:pt>
                <c:pt idx="11">
                  <c:v>1.671963845710996</c:v>
                </c:pt>
                <c:pt idx="12">
                  <c:v>1.839263845710996</c:v>
                </c:pt>
                <c:pt idx="13">
                  <c:v>2.006563845710996</c:v>
                </c:pt>
                <c:pt idx="14">
                  <c:v>2.173863845710996</c:v>
                </c:pt>
                <c:pt idx="15">
                  <c:v>2.341163845710996</c:v>
                </c:pt>
                <c:pt idx="16">
                  <c:v>2.508463845710996</c:v>
                </c:pt>
                <c:pt idx="17">
                  <c:v>2.675763845710996</c:v>
                </c:pt>
                <c:pt idx="18">
                  <c:v>2.843063845710996</c:v>
                </c:pt>
                <c:pt idx="19">
                  <c:v>3.010363845710996</c:v>
                </c:pt>
                <c:pt idx="20">
                  <c:v>3.177663845710996</c:v>
                </c:pt>
                <c:pt idx="21">
                  <c:v>3.344963845710996</c:v>
                </c:pt>
                <c:pt idx="22">
                  <c:v>3.512263845710996</c:v>
                </c:pt>
                <c:pt idx="23">
                  <c:v>3.679563845710996</c:v>
                </c:pt>
                <c:pt idx="24">
                  <c:v>3.846863845710996</c:v>
                </c:pt>
                <c:pt idx="25">
                  <c:v>4.014163845710996</c:v>
                </c:pt>
                <c:pt idx="26">
                  <c:v>4.181463845710996</c:v>
                </c:pt>
                <c:pt idx="27">
                  <c:v>4.348763845710996</c:v>
                </c:pt>
                <c:pt idx="28">
                  <c:v>4.516063845710996</c:v>
                </c:pt>
                <c:pt idx="29">
                  <c:v>4.683363845710996</c:v>
                </c:pt>
                <c:pt idx="30">
                  <c:v>4.850663845710996</c:v>
                </c:pt>
                <c:pt idx="31">
                  <c:v>5.017963845710996</c:v>
                </c:pt>
                <c:pt idx="32">
                  <c:v>5.185263845710995</c:v>
                </c:pt>
                <c:pt idx="33">
                  <c:v>5.352563845710996</c:v>
                </c:pt>
                <c:pt idx="34">
                  <c:v>5.519863845710996</c:v>
                </c:pt>
                <c:pt idx="35">
                  <c:v>5.687163845710995</c:v>
                </c:pt>
                <c:pt idx="36">
                  <c:v>5.854463845710995</c:v>
                </c:pt>
                <c:pt idx="37">
                  <c:v>6.021763845710995</c:v>
                </c:pt>
                <c:pt idx="38">
                  <c:v>6.189063845710995</c:v>
                </c:pt>
                <c:pt idx="39">
                  <c:v>6.356363845710996</c:v>
                </c:pt>
                <c:pt idx="40">
                  <c:v>6.523663845710996</c:v>
                </c:pt>
                <c:pt idx="41">
                  <c:v>6.690963845710995</c:v>
                </c:pt>
                <c:pt idx="42">
                  <c:v>6.858263845710995</c:v>
                </c:pt>
                <c:pt idx="43">
                  <c:v>7.025563845710995</c:v>
                </c:pt>
                <c:pt idx="44">
                  <c:v>7.192863845710995</c:v>
                </c:pt>
                <c:pt idx="45">
                  <c:v>7.360163845710996</c:v>
                </c:pt>
                <c:pt idx="46">
                  <c:v>7.527463845710996</c:v>
                </c:pt>
                <c:pt idx="47">
                  <c:v>7.694763845710995</c:v>
                </c:pt>
                <c:pt idx="48">
                  <c:v>7.862063845710995</c:v>
                </c:pt>
                <c:pt idx="49">
                  <c:v>8.029363845710996</c:v>
                </c:pt>
                <c:pt idx="50">
                  <c:v>8.196663845710995</c:v>
                </c:pt>
                <c:pt idx="51">
                  <c:v>8.363963845710996</c:v>
                </c:pt>
                <c:pt idx="52">
                  <c:v>8.531263845710995</c:v>
                </c:pt>
                <c:pt idx="53">
                  <c:v>8.698563845710996</c:v>
                </c:pt>
                <c:pt idx="54">
                  <c:v>8.865863845710995</c:v>
                </c:pt>
                <c:pt idx="55">
                  <c:v>9.033163845710995</c:v>
                </c:pt>
                <c:pt idx="56">
                  <c:v>9.200463845710995</c:v>
                </c:pt>
                <c:pt idx="57">
                  <c:v>9.367763845710996</c:v>
                </c:pt>
                <c:pt idx="58">
                  <c:v>9.535063845710995</c:v>
                </c:pt>
                <c:pt idx="59">
                  <c:v>9.702363845710996</c:v>
                </c:pt>
                <c:pt idx="60">
                  <c:v>9.869663845710995</c:v>
                </c:pt>
                <c:pt idx="61">
                  <c:v>10.03696384571099</c:v>
                </c:pt>
                <c:pt idx="62">
                  <c:v>10.204263845711</c:v>
                </c:pt>
                <c:pt idx="63">
                  <c:v>10.371563845711</c:v>
                </c:pt>
                <c:pt idx="64">
                  <c:v>10.538863845711</c:v>
                </c:pt>
                <c:pt idx="65">
                  <c:v>10.706163845711</c:v>
                </c:pt>
                <c:pt idx="66">
                  <c:v>10.873463845711</c:v>
                </c:pt>
                <c:pt idx="67">
                  <c:v>11.040763845711</c:v>
                </c:pt>
                <c:pt idx="68">
                  <c:v>11.208063845711</c:v>
                </c:pt>
                <c:pt idx="69">
                  <c:v>11.375363845711</c:v>
                </c:pt>
                <c:pt idx="70">
                  <c:v>11.542663845711</c:v>
                </c:pt>
                <c:pt idx="71">
                  <c:v>11.70996384571099</c:v>
                </c:pt>
                <c:pt idx="72">
                  <c:v>11.877263845711</c:v>
                </c:pt>
                <c:pt idx="73">
                  <c:v>12.04456384571099</c:v>
                </c:pt>
                <c:pt idx="74">
                  <c:v>12.211863845711</c:v>
                </c:pt>
                <c:pt idx="75">
                  <c:v>12.379163845711</c:v>
                </c:pt>
                <c:pt idx="76">
                  <c:v>12.546463845711</c:v>
                </c:pt>
                <c:pt idx="77">
                  <c:v>12.713763845711</c:v>
                </c:pt>
                <c:pt idx="78">
                  <c:v>12.881063845711</c:v>
                </c:pt>
                <c:pt idx="79">
                  <c:v>13.048363845711</c:v>
                </c:pt>
                <c:pt idx="80">
                  <c:v>13.215663845711</c:v>
                </c:pt>
                <c:pt idx="81">
                  <c:v>13.382963845711</c:v>
                </c:pt>
                <c:pt idx="82">
                  <c:v>13.550263845711</c:v>
                </c:pt>
                <c:pt idx="83">
                  <c:v>13.71756384571099</c:v>
                </c:pt>
                <c:pt idx="84">
                  <c:v>13.884863845711</c:v>
                </c:pt>
                <c:pt idx="85">
                  <c:v>14.05216384571099</c:v>
                </c:pt>
                <c:pt idx="86">
                  <c:v>14.219463845711</c:v>
                </c:pt>
                <c:pt idx="87">
                  <c:v>14.38676384571099</c:v>
                </c:pt>
                <c:pt idx="88">
                  <c:v>14.554063845711</c:v>
                </c:pt>
                <c:pt idx="89">
                  <c:v>14.721363845711</c:v>
                </c:pt>
                <c:pt idx="90">
                  <c:v>14.888663845711</c:v>
                </c:pt>
                <c:pt idx="91">
                  <c:v>15.055963845711</c:v>
                </c:pt>
                <c:pt idx="92">
                  <c:v>15.223263845711</c:v>
                </c:pt>
                <c:pt idx="93">
                  <c:v>15.390563845711</c:v>
                </c:pt>
                <c:pt idx="94">
                  <c:v>15.557863845711</c:v>
                </c:pt>
                <c:pt idx="95">
                  <c:v>15.72516384571099</c:v>
                </c:pt>
                <c:pt idx="96">
                  <c:v>15.892463845711</c:v>
                </c:pt>
                <c:pt idx="97">
                  <c:v>16.059763845711</c:v>
                </c:pt>
                <c:pt idx="98">
                  <c:v>16.22706384571099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Sheet1!$E$7:$E$7</c:f>
              <c:strCache>
                <c:ptCount val="1"/>
                <c:pt idx="0">
                  <c:v>PNG M4</c:v>
                </c:pt>
              </c:strCache>
            </c:strRef>
          </c:tx>
          <c:spPr>
            <a:ln w="31750" cap="rnd" cmpd="sng" algn="ctr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Sheet1!$A$8:$A$106</c:f>
              <c:numCache>
                <c:formatCode>General</c:formatCode>
                <c:ptCount val="99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  <c:pt idx="20">
                  <c:v>2100.0</c:v>
                </c:pt>
                <c:pt idx="21">
                  <c:v>2200.0</c:v>
                </c:pt>
                <c:pt idx="22">
                  <c:v>2300.0</c:v>
                </c:pt>
                <c:pt idx="23">
                  <c:v>2400.0</c:v>
                </c:pt>
                <c:pt idx="24">
                  <c:v>2500.0</c:v>
                </c:pt>
                <c:pt idx="25">
                  <c:v>2600.0</c:v>
                </c:pt>
                <c:pt idx="26">
                  <c:v>2700.0</c:v>
                </c:pt>
                <c:pt idx="27">
                  <c:v>2800.0</c:v>
                </c:pt>
                <c:pt idx="28">
                  <c:v>2900.0</c:v>
                </c:pt>
                <c:pt idx="29">
                  <c:v>3000.0</c:v>
                </c:pt>
                <c:pt idx="30">
                  <c:v>3100.0</c:v>
                </c:pt>
                <c:pt idx="31">
                  <c:v>3200.0</c:v>
                </c:pt>
                <c:pt idx="32">
                  <c:v>3300.0</c:v>
                </c:pt>
                <c:pt idx="33">
                  <c:v>3400.0</c:v>
                </c:pt>
                <c:pt idx="34">
                  <c:v>3500.0</c:v>
                </c:pt>
                <c:pt idx="35">
                  <c:v>3600.0</c:v>
                </c:pt>
                <c:pt idx="36">
                  <c:v>3700.0</c:v>
                </c:pt>
                <c:pt idx="37">
                  <c:v>3800.0</c:v>
                </c:pt>
                <c:pt idx="38">
                  <c:v>3900.0</c:v>
                </c:pt>
                <c:pt idx="39">
                  <c:v>4000.0</c:v>
                </c:pt>
                <c:pt idx="40">
                  <c:v>4100.0</c:v>
                </c:pt>
                <c:pt idx="41">
                  <c:v>4200.0</c:v>
                </c:pt>
                <c:pt idx="42">
                  <c:v>4300.0</c:v>
                </c:pt>
                <c:pt idx="43">
                  <c:v>4400.0</c:v>
                </c:pt>
                <c:pt idx="44">
                  <c:v>4500.0</c:v>
                </c:pt>
                <c:pt idx="45">
                  <c:v>4600.0</c:v>
                </c:pt>
                <c:pt idx="46">
                  <c:v>4700.0</c:v>
                </c:pt>
                <c:pt idx="47">
                  <c:v>4800.0</c:v>
                </c:pt>
                <c:pt idx="48">
                  <c:v>4900.0</c:v>
                </c:pt>
                <c:pt idx="49">
                  <c:v>5000.0</c:v>
                </c:pt>
                <c:pt idx="50">
                  <c:v>5100.0</c:v>
                </c:pt>
                <c:pt idx="51">
                  <c:v>5200.0</c:v>
                </c:pt>
                <c:pt idx="52">
                  <c:v>5300.0</c:v>
                </c:pt>
                <c:pt idx="53">
                  <c:v>5400.0</c:v>
                </c:pt>
                <c:pt idx="54">
                  <c:v>5500.0</c:v>
                </c:pt>
                <c:pt idx="55">
                  <c:v>5600.0</c:v>
                </c:pt>
                <c:pt idx="56">
                  <c:v>5700.0</c:v>
                </c:pt>
                <c:pt idx="57">
                  <c:v>5800.0</c:v>
                </c:pt>
                <c:pt idx="58">
                  <c:v>5900.0</c:v>
                </c:pt>
                <c:pt idx="59">
                  <c:v>6000.0</c:v>
                </c:pt>
                <c:pt idx="60">
                  <c:v>6100.0</c:v>
                </c:pt>
                <c:pt idx="61">
                  <c:v>6200.0</c:v>
                </c:pt>
                <c:pt idx="62">
                  <c:v>6300.0</c:v>
                </c:pt>
                <c:pt idx="63">
                  <c:v>6400.0</c:v>
                </c:pt>
                <c:pt idx="64">
                  <c:v>6500.0</c:v>
                </c:pt>
                <c:pt idx="65">
                  <c:v>6600.0</c:v>
                </c:pt>
                <c:pt idx="66">
                  <c:v>6700.0</c:v>
                </c:pt>
                <c:pt idx="67">
                  <c:v>6800.0</c:v>
                </c:pt>
                <c:pt idx="68">
                  <c:v>6900.0</c:v>
                </c:pt>
                <c:pt idx="69">
                  <c:v>7000.0</c:v>
                </c:pt>
                <c:pt idx="70">
                  <c:v>7100.0</c:v>
                </c:pt>
                <c:pt idx="71">
                  <c:v>7200.0</c:v>
                </c:pt>
                <c:pt idx="72">
                  <c:v>7300.0</c:v>
                </c:pt>
                <c:pt idx="73">
                  <c:v>7400.0</c:v>
                </c:pt>
                <c:pt idx="74">
                  <c:v>7500.0</c:v>
                </c:pt>
                <c:pt idx="75">
                  <c:v>7600.0</c:v>
                </c:pt>
                <c:pt idx="76">
                  <c:v>7700.0</c:v>
                </c:pt>
                <c:pt idx="77">
                  <c:v>7800.0</c:v>
                </c:pt>
                <c:pt idx="78">
                  <c:v>7900.0</c:v>
                </c:pt>
                <c:pt idx="79">
                  <c:v>8000.0</c:v>
                </c:pt>
                <c:pt idx="80">
                  <c:v>8100.0</c:v>
                </c:pt>
                <c:pt idx="81">
                  <c:v>8200.0</c:v>
                </c:pt>
                <c:pt idx="82">
                  <c:v>8300.0</c:v>
                </c:pt>
                <c:pt idx="83">
                  <c:v>8400.0</c:v>
                </c:pt>
                <c:pt idx="84">
                  <c:v>8500.0</c:v>
                </c:pt>
                <c:pt idx="85">
                  <c:v>8600.0</c:v>
                </c:pt>
                <c:pt idx="86">
                  <c:v>8700.0</c:v>
                </c:pt>
                <c:pt idx="87">
                  <c:v>8800.0</c:v>
                </c:pt>
                <c:pt idx="88">
                  <c:v>8900.0</c:v>
                </c:pt>
                <c:pt idx="89">
                  <c:v>9000.0</c:v>
                </c:pt>
                <c:pt idx="90">
                  <c:v>9100.0</c:v>
                </c:pt>
                <c:pt idx="91">
                  <c:v>9200.0</c:v>
                </c:pt>
                <c:pt idx="92">
                  <c:v>9300.0</c:v>
                </c:pt>
                <c:pt idx="93">
                  <c:v>9400.0</c:v>
                </c:pt>
                <c:pt idx="94">
                  <c:v>9500.0</c:v>
                </c:pt>
                <c:pt idx="95">
                  <c:v>9600.0</c:v>
                </c:pt>
                <c:pt idx="96">
                  <c:v>9700.0</c:v>
                </c:pt>
                <c:pt idx="97">
                  <c:v>9800.0</c:v>
                </c:pt>
                <c:pt idx="98">
                  <c:v>9900.0</c:v>
                </c:pt>
              </c:numCache>
            </c:numRef>
          </c:cat>
          <c:val>
            <c:numRef>
              <c:f>Sheet1!$E$8:$E$106</c:f>
              <c:numCache>
                <c:formatCode>#,##0.0000</c:formatCode>
                <c:ptCount val="99"/>
                <c:pt idx="0">
                  <c:v>-0.758020495106505</c:v>
                </c:pt>
                <c:pt idx="1">
                  <c:v>-0.587320495106505</c:v>
                </c:pt>
                <c:pt idx="2">
                  <c:v>-0.416620495106505</c:v>
                </c:pt>
                <c:pt idx="3">
                  <c:v>-0.245920495106505</c:v>
                </c:pt>
                <c:pt idx="4">
                  <c:v>-0.0752204951065055</c:v>
                </c:pt>
                <c:pt idx="5">
                  <c:v>0.0954795048934944</c:v>
                </c:pt>
                <c:pt idx="6">
                  <c:v>0.266179504893494</c:v>
                </c:pt>
                <c:pt idx="7">
                  <c:v>0.436879504893495</c:v>
                </c:pt>
                <c:pt idx="8">
                  <c:v>0.607579504893494</c:v>
                </c:pt>
                <c:pt idx="9">
                  <c:v>0.778279504893494</c:v>
                </c:pt>
                <c:pt idx="10">
                  <c:v>0.948979504893494</c:v>
                </c:pt>
                <c:pt idx="11">
                  <c:v>1.119679504893494</c:v>
                </c:pt>
                <c:pt idx="12">
                  <c:v>1.290379504893494</c:v>
                </c:pt>
                <c:pt idx="13">
                  <c:v>1.461079504893494</c:v>
                </c:pt>
                <c:pt idx="14">
                  <c:v>1.631779504893495</c:v>
                </c:pt>
                <c:pt idx="15">
                  <c:v>1.802479504893495</c:v>
                </c:pt>
                <c:pt idx="16">
                  <c:v>1.973179504893495</c:v>
                </c:pt>
                <c:pt idx="17">
                  <c:v>2.143879504893495</c:v>
                </c:pt>
                <c:pt idx="18">
                  <c:v>2.314579504893495</c:v>
                </c:pt>
                <c:pt idx="19">
                  <c:v>2.485279504893494</c:v>
                </c:pt>
                <c:pt idx="20">
                  <c:v>2.655979504893494</c:v>
                </c:pt>
                <c:pt idx="21">
                  <c:v>2.826679504893494</c:v>
                </c:pt>
                <c:pt idx="22">
                  <c:v>2.997379504893494</c:v>
                </c:pt>
                <c:pt idx="23">
                  <c:v>3.168079504893494</c:v>
                </c:pt>
                <c:pt idx="24">
                  <c:v>3.338779504893495</c:v>
                </c:pt>
                <c:pt idx="25">
                  <c:v>3.509479504893495</c:v>
                </c:pt>
                <c:pt idx="26">
                  <c:v>3.680179504893494</c:v>
                </c:pt>
                <c:pt idx="27">
                  <c:v>3.850879504893494</c:v>
                </c:pt>
                <c:pt idx="28">
                  <c:v>4.021579504893494</c:v>
                </c:pt>
                <c:pt idx="29">
                  <c:v>4.192279504893495</c:v>
                </c:pt>
                <c:pt idx="30">
                  <c:v>4.362979504893494</c:v>
                </c:pt>
                <c:pt idx="31">
                  <c:v>4.533679504893495</c:v>
                </c:pt>
                <c:pt idx="32">
                  <c:v>4.704379504893494</c:v>
                </c:pt>
                <c:pt idx="33">
                  <c:v>4.875079504893494</c:v>
                </c:pt>
                <c:pt idx="34">
                  <c:v>5.045779504893494</c:v>
                </c:pt>
                <c:pt idx="35">
                  <c:v>5.216479504893494</c:v>
                </c:pt>
                <c:pt idx="36">
                  <c:v>5.387179504893494</c:v>
                </c:pt>
                <c:pt idx="37">
                  <c:v>5.557879504893495</c:v>
                </c:pt>
                <c:pt idx="38">
                  <c:v>5.728579504893495</c:v>
                </c:pt>
                <c:pt idx="39">
                  <c:v>5.899279504893494</c:v>
                </c:pt>
                <c:pt idx="40">
                  <c:v>6.069979504893495</c:v>
                </c:pt>
                <c:pt idx="41">
                  <c:v>6.240679504893494</c:v>
                </c:pt>
                <c:pt idx="42">
                  <c:v>6.411379504893494</c:v>
                </c:pt>
                <c:pt idx="43">
                  <c:v>6.582079504893494</c:v>
                </c:pt>
                <c:pt idx="44">
                  <c:v>6.752779504893494</c:v>
                </c:pt>
                <c:pt idx="45">
                  <c:v>6.923479504893494</c:v>
                </c:pt>
                <c:pt idx="46">
                  <c:v>7.094179504893495</c:v>
                </c:pt>
                <c:pt idx="47">
                  <c:v>7.264879504893494</c:v>
                </c:pt>
                <c:pt idx="48">
                  <c:v>7.435579504893494</c:v>
                </c:pt>
                <c:pt idx="49">
                  <c:v>7.606279504893494</c:v>
                </c:pt>
                <c:pt idx="50">
                  <c:v>7.776979504893494</c:v>
                </c:pt>
                <c:pt idx="51">
                  <c:v>7.947679504893494</c:v>
                </c:pt>
                <c:pt idx="52">
                  <c:v>8.118379504893493</c:v>
                </c:pt>
                <c:pt idx="53">
                  <c:v>8.289079504893495</c:v>
                </c:pt>
                <c:pt idx="54">
                  <c:v>8.459779504893493</c:v>
                </c:pt>
                <c:pt idx="55">
                  <c:v>8.630479504893493</c:v>
                </c:pt>
                <c:pt idx="56">
                  <c:v>8.801179504893493</c:v>
                </c:pt>
                <c:pt idx="57">
                  <c:v>8.971879504893493</c:v>
                </c:pt>
                <c:pt idx="58">
                  <c:v>9.142579504893495</c:v>
                </c:pt>
                <c:pt idx="59">
                  <c:v>9.313279504893495</c:v>
                </c:pt>
                <c:pt idx="60">
                  <c:v>9.483979504893493</c:v>
                </c:pt>
                <c:pt idx="61">
                  <c:v>9.654679504893493</c:v>
                </c:pt>
                <c:pt idx="62">
                  <c:v>9.825379504893493</c:v>
                </c:pt>
                <c:pt idx="63">
                  <c:v>9.996079504893494</c:v>
                </c:pt>
                <c:pt idx="64">
                  <c:v>10.16677950489349</c:v>
                </c:pt>
                <c:pt idx="65">
                  <c:v>10.33747950489349</c:v>
                </c:pt>
                <c:pt idx="66">
                  <c:v>10.50817950489349</c:v>
                </c:pt>
                <c:pt idx="67">
                  <c:v>10.67887950489349</c:v>
                </c:pt>
                <c:pt idx="68">
                  <c:v>10.84957950489349</c:v>
                </c:pt>
                <c:pt idx="69">
                  <c:v>11.02027950489349</c:v>
                </c:pt>
                <c:pt idx="70">
                  <c:v>11.19097950489349</c:v>
                </c:pt>
                <c:pt idx="71">
                  <c:v>11.36167950489349</c:v>
                </c:pt>
                <c:pt idx="72">
                  <c:v>11.53237950489349</c:v>
                </c:pt>
                <c:pt idx="73">
                  <c:v>11.70307950489349</c:v>
                </c:pt>
                <c:pt idx="74">
                  <c:v>11.87377950489349</c:v>
                </c:pt>
                <c:pt idx="75">
                  <c:v>12.04447950489349</c:v>
                </c:pt>
                <c:pt idx="76">
                  <c:v>12.21517950489349</c:v>
                </c:pt>
                <c:pt idx="77">
                  <c:v>12.38587950489349</c:v>
                </c:pt>
                <c:pt idx="78">
                  <c:v>12.55657950489349</c:v>
                </c:pt>
                <c:pt idx="79">
                  <c:v>12.72727950489349</c:v>
                </c:pt>
                <c:pt idx="80">
                  <c:v>12.89797950489349</c:v>
                </c:pt>
                <c:pt idx="81">
                  <c:v>13.06867950489349</c:v>
                </c:pt>
                <c:pt idx="82">
                  <c:v>13.23937950489349</c:v>
                </c:pt>
                <c:pt idx="83">
                  <c:v>13.41007950489349</c:v>
                </c:pt>
                <c:pt idx="84">
                  <c:v>13.58077950489349</c:v>
                </c:pt>
                <c:pt idx="85">
                  <c:v>13.75147950489349</c:v>
                </c:pt>
                <c:pt idx="86">
                  <c:v>13.92217950489349</c:v>
                </c:pt>
                <c:pt idx="87">
                  <c:v>14.09287950489349</c:v>
                </c:pt>
                <c:pt idx="88">
                  <c:v>14.26357950489349</c:v>
                </c:pt>
                <c:pt idx="89">
                  <c:v>14.43427950489349</c:v>
                </c:pt>
                <c:pt idx="90">
                  <c:v>14.60497950489349</c:v>
                </c:pt>
                <c:pt idx="91">
                  <c:v>14.77567950489349</c:v>
                </c:pt>
                <c:pt idx="92">
                  <c:v>14.94637950489349</c:v>
                </c:pt>
                <c:pt idx="93">
                  <c:v>15.11707950489349</c:v>
                </c:pt>
                <c:pt idx="94">
                  <c:v>15.28777950489349</c:v>
                </c:pt>
                <c:pt idx="95">
                  <c:v>15.4584795048935</c:v>
                </c:pt>
                <c:pt idx="96">
                  <c:v>15.62917950489349</c:v>
                </c:pt>
                <c:pt idx="97">
                  <c:v>15.79987950489349</c:v>
                </c:pt>
                <c:pt idx="98">
                  <c:v>15.9705795048935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Sheet1!$F$7:$F$7</c:f>
              <c:strCache>
                <c:ptCount val="1"/>
                <c:pt idx="0">
                  <c:v>JPEG M1</c:v>
                </c:pt>
              </c:strCache>
            </c:strRef>
          </c:tx>
          <c:spPr>
            <a:ln w="31750" cap="rnd" cmpd="sng" algn="ctr">
              <a:solidFill>
                <a:schemeClr val="accent5"/>
              </a:solidFill>
              <a:prstDash val="solid"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Sheet1!$A$8:$A$106</c:f>
              <c:numCache>
                <c:formatCode>General</c:formatCode>
                <c:ptCount val="99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  <c:pt idx="20">
                  <c:v>2100.0</c:v>
                </c:pt>
                <c:pt idx="21">
                  <c:v>2200.0</c:v>
                </c:pt>
                <c:pt idx="22">
                  <c:v>2300.0</c:v>
                </c:pt>
                <c:pt idx="23">
                  <c:v>2400.0</c:v>
                </c:pt>
                <c:pt idx="24">
                  <c:v>2500.0</c:v>
                </c:pt>
                <c:pt idx="25">
                  <c:v>2600.0</c:v>
                </c:pt>
                <c:pt idx="26">
                  <c:v>2700.0</c:v>
                </c:pt>
                <c:pt idx="27">
                  <c:v>2800.0</c:v>
                </c:pt>
                <c:pt idx="28">
                  <c:v>2900.0</c:v>
                </c:pt>
                <c:pt idx="29">
                  <c:v>3000.0</c:v>
                </c:pt>
                <c:pt idx="30">
                  <c:v>3100.0</c:v>
                </c:pt>
                <c:pt idx="31">
                  <c:v>3200.0</c:v>
                </c:pt>
                <c:pt idx="32">
                  <c:v>3300.0</c:v>
                </c:pt>
                <c:pt idx="33">
                  <c:v>3400.0</c:v>
                </c:pt>
                <c:pt idx="34">
                  <c:v>3500.0</c:v>
                </c:pt>
                <c:pt idx="35">
                  <c:v>3600.0</c:v>
                </c:pt>
                <c:pt idx="36">
                  <c:v>3700.0</c:v>
                </c:pt>
                <c:pt idx="37">
                  <c:v>3800.0</c:v>
                </c:pt>
                <c:pt idx="38">
                  <c:v>3900.0</c:v>
                </c:pt>
                <c:pt idx="39">
                  <c:v>4000.0</c:v>
                </c:pt>
                <c:pt idx="40">
                  <c:v>4100.0</c:v>
                </c:pt>
                <c:pt idx="41">
                  <c:v>4200.0</c:v>
                </c:pt>
                <c:pt idx="42">
                  <c:v>4300.0</c:v>
                </c:pt>
                <c:pt idx="43">
                  <c:v>4400.0</c:v>
                </c:pt>
                <c:pt idx="44">
                  <c:v>4500.0</c:v>
                </c:pt>
                <c:pt idx="45">
                  <c:v>4600.0</c:v>
                </c:pt>
                <c:pt idx="46">
                  <c:v>4700.0</c:v>
                </c:pt>
                <c:pt idx="47">
                  <c:v>4800.0</c:v>
                </c:pt>
                <c:pt idx="48">
                  <c:v>4900.0</c:v>
                </c:pt>
                <c:pt idx="49">
                  <c:v>5000.0</c:v>
                </c:pt>
                <c:pt idx="50">
                  <c:v>5100.0</c:v>
                </c:pt>
                <c:pt idx="51">
                  <c:v>5200.0</c:v>
                </c:pt>
                <c:pt idx="52">
                  <c:v>5300.0</c:v>
                </c:pt>
                <c:pt idx="53">
                  <c:v>5400.0</c:v>
                </c:pt>
                <c:pt idx="54">
                  <c:v>5500.0</c:v>
                </c:pt>
                <c:pt idx="55">
                  <c:v>5600.0</c:v>
                </c:pt>
                <c:pt idx="56">
                  <c:v>5700.0</c:v>
                </c:pt>
                <c:pt idx="57">
                  <c:v>5800.0</c:v>
                </c:pt>
                <c:pt idx="58">
                  <c:v>5900.0</c:v>
                </c:pt>
                <c:pt idx="59">
                  <c:v>6000.0</c:v>
                </c:pt>
                <c:pt idx="60">
                  <c:v>6100.0</c:v>
                </c:pt>
                <c:pt idx="61">
                  <c:v>6200.0</c:v>
                </c:pt>
                <c:pt idx="62">
                  <c:v>6300.0</c:v>
                </c:pt>
                <c:pt idx="63">
                  <c:v>6400.0</c:v>
                </c:pt>
                <c:pt idx="64">
                  <c:v>6500.0</c:v>
                </c:pt>
                <c:pt idx="65">
                  <c:v>6600.0</c:v>
                </c:pt>
                <c:pt idx="66">
                  <c:v>6700.0</c:v>
                </c:pt>
                <c:pt idx="67">
                  <c:v>6800.0</c:v>
                </c:pt>
                <c:pt idx="68">
                  <c:v>6900.0</c:v>
                </c:pt>
                <c:pt idx="69">
                  <c:v>7000.0</c:v>
                </c:pt>
                <c:pt idx="70">
                  <c:v>7100.0</c:v>
                </c:pt>
                <c:pt idx="71">
                  <c:v>7200.0</c:v>
                </c:pt>
                <c:pt idx="72">
                  <c:v>7300.0</c:v>
                </c:pt>
                <c:pt idx="73">
                  <c:v>7400.0</c:v>
                </c:pt>
                <c:pt idx="74">
                  <c:v>7500.0</c:v>
                </c:pt>
                <c:pt idx="75">
                  <c:v>7600.0</c:v>
                </c:pt>
                <c:pt idx="76">
                  <c:v>7700.0</c:v>
                </c:pt>
                <c:pt idx="77">
                  <c:v>7800.0</c:v>
                </c:pt>
                <c:pt idx="78">
                  <c:v>7900.0</c:v>
                </c:pt>
                <c:pt idx="79">
                  <c:v>8000.0</c:v>
                </c:pt>
                <c:pt idx="80">
                  <c:v>8100.0</c:v>
                </c:pt>
                <c:pt idx="81">
                  <c:v>8200.0</c:v>
                </c:pt>
                <c:pt idx="82">
                  <c:v>8300.0</c:v>
                </c:pt>
                <c:pt idx="83">
                  <c:v>8400.0</c:v>
                </c:pt>
                <c:pt idx="84">
                  <c:v>8500.0</c:v>
                </c:pt>
                <c:pt idx="85">
                  <c:v>8600.0</c:v>
                </c:pt>
                <c:pt idx="86">
                  <c:v>8700.0</c:v>
                </c:pt>
                <c:pt idx="87">
                  <c:v>8800.0</c:v>
                </c:pt>
                <c:pt idx="88">
                  <c:v>8900.0</c:v>
                </c:pt>
                <c:pt idx="89">
                  <c:v>9000.0</c:v>
                </c:pt>
                <c:pt idx="90">
                  <c:v>9100.0</c:v>
                </c:pt>
                <c:pt idx="91">
                  <c:v>9200.0</c:v>
                </c:pt>
                <c:pt idx="92">
                  <c:v>9300.0</c:v>
                </c:pt>
                <c:pt idx="93">
                  <c:v>9400.0</c:v>
                </c:pt>
                <c:pt idx="94">
                  <c:v>9500.0</c:v>
                </c:pt>
                <c:pt idx="95">
                  <c:v>9600.0</c:v>
                </c:pt>
                <c:pt idx="96">
                  <c:v>9700.0</c:v>
                </c:pt>
                <c:pt idx="97">
                  <c:v>9800.0</c:v>
                </c:pt>
                <c:pt idx="98">
                  <c:v>9900.0</c:v>
                </c:pt>
              </c:numCache>
            </c:numRef>
          </c:cat>
          <c:val>
            <c:numRef>
              <c:f>Sheet1!$F$8:$F$106</c:f>
              <c:numCache>
                <c:formatCode>#,##0.0000</c:formatCode>
                <c:ptCount val="99"/>
                <c:pt idx="0">
                  <c:v>0.0887012691570881</c:v>
                </c:pt>
                <c:pt idx="1">
                  <c:v>0.182701269157088</c:v>
                </c:pt>
                <c:pt idx="2">
                  <c:v>0.276701269157088</c:v>
                </c:pt>
                <c:pt idx="3">
                  <c:v>0.370701269157088</c:v>
                </c:pt>
                <c:pt idx="4">
                  <c:v>0.464701269157088</c:v>
                </c:pt>
                <c:pt idx="5">
                  <c:v>0.558701269157088</c:v>
                </c:pt>
                <c:pt idx="6">
                  <c:v>0.652701269157088</c:v>
                </c:pt>
                <c:pt idx="7">
                  <c:v>0.746701269157088</c:v>
                </c:pt>
                <c:pt idx="8">
                  <c:v>0.840701269157088</c:v>
                </c:pt>
                <c:pt idx="9">
                  <c:v>0.934701269157088</c:v>
                </c:pt>
                <c:pt idx="10">
                  <c:v>1.028701269157088</c:v>
                </c:pt>
                <c:pt idx="11">
                  <c:v>1.122701269157088</c:v>
                </c:pt>
                <c:pt idx="12">
                  <c:v>1.216701269157088</c:v>
                </c:pt>
                <c:pt idx="13">
                  <c:v>1.310701269157088</c:v>
                </c:pt>
                <c:pt idx="14">
                  <c:v>1.404701269157088</c:v>
                </c:pt>
                <c:pt idx="15">
                  <c:v>1.498701269157088</c:v>
                </c:pt>
                <c:pt idx="16">
                  <c:v>1.592701269157088</c:v>
                </c:pt>
                <c:pt idx="17">
                  <c:v>1.686701269157088</c:v>
                </c:pt>
                <c:pt idx="18">
                  <c:v>1.780701269157088</c:v>
                </c:pt>
                <c:pt idx="19">
                  <c:v>1.874701269157088</c:v>
                </c:pt>
                <c:pt idx="20">
                  <c:v>1.968701269157088</c:v>
                </c:pt>
                <c:pt idx="21">
                  <c:v>2.062701269157088</c:v>
                </c:pt>
                <c:pt idx="22">
                  <c:v>2.156701269157088</c:v>
                </c:pt>
                <c:pt idx="23">
                  <c:v>2.250701269157088</c:v>
                </c:pt>
                <c:pt idx="24">
                  <c:v>2.344701269157088</c:v>
                </c:pt>
                <c:pt idx="25">
                  <c:v>2.438701269157088</c:v>
                </c:pt>
                <c:pt idx="26">
                  <c:v>2.532701269157088</c:v>
                </c:pt>
                <c:pt idx="27">
                  <c:v>2.626701269157088</c:v>
                </c:pt>
                <c:pt idx="28">
                  <c:v>2.720701269157088</c:v>
                </c:pt>
                <c:pt idx="29">
                  <c:v>2.814701269157088</c:v>
                </c:pt>
                <c:pt idx="30">
                  <c:v>2.908701269157088</c:v>
                </c:pt>
                <c:pt idx="31">
                  <c:v>3.002701269157088</c:v>
                </c:pt>
                <c:pt idx="32">
                  <c:v>3.096701269157088</c:v>
                </c:pt>
                <c:pt idx="33">
                  <c:v>3.190701269157088</c:v>
                </c:pt>
                <c:pt idx="34">
                  <c:v>3.284701269157088</c:v>
                </c:pt>
                <c:pt idx="35">
                  <c:v>3.378701269157088</c:v>
                </c:pt>
                <c:pt idx="36">
                  <c:v>3.472701269157088</c:v>
                </c:pt>
                <c:pt idx="37">
                  <c:v>3.566701269157088</c:v>
                </c:pt>
                <c:pt idx="38">
                  <c:v>3.660701269157088</c:v>
                </c:pt>
                <c:pt idx="39">
                  <c:v>3.754701269157088</c:v>
                </c:pt>
                <c:pt idx="40">
                  <c:v>3.848701269157088</c:v>
                </c:pt>
                <c:pt idx="41">
                  <c:v>3.942701269157088</c:v>
                </c:pt>
                <c:pt idx="42">
                  <c:v>4.036701269157088</c:v>
                </c:pt>
                <c:pt idx="43">
                  <c:v>4.130701269157089</c:v>
                </c:pt>
                <c:pt idx="44">
                  <c:v>4.224701269157088</c:v>
                </c:pt>
                <c:pt idx="45">
                  <c:v>4.318701269157088</c:v>
                </c:pt>
                <c:pt idx="46">
                  <c:v>4.412701269157088</c:v>
                </c:pt>
                <c:pt idx="47">
                  <c:v>4.506701269157088</c:v>
                </c:pt>
                <c:pt idx="48">
                  <c:v>4.600701269157088</c:v>
                </c:pt>
                <c:pt idx="49">
                  <c:v>4.694701269157088</c:v>
                </c:pt>
                <c:pt idx="50">
                  <c:v>4.788701269157088</c:v>
                </c:pt>
                <c:pt idx="51">
                  <c:v>4.882701269157089</c:v>
                </c:pt>
                <c:pt idx="52">
                  <c:v>4.976701269157088</c:v>
                </c:pt>
                <c:pt idx="53">
                  <c:v>5.070701269157088</c:v>
                </c:pt>
                <c:pt idx="54">
                  <c:v>5.164701269157088</c:v>
                </c:pt>
                <c:pt idx="55">
                  <c:v>5.258701269157087</c:v>
                </c:pt>
                <c:pt idx="56">
                  <c:v>5.352701269157087</c:v>
                </c:pt>
                <c:pt idx="57">
                  <c:v>5.446701269157088</c:v>
                </c:pt>
                <c:pt idx="58">
                  <c:v>5.540701269157088</c:v>
                </c:pt>
                <c:pt idx="59">
                  <c:v>5.634701269157087</c:v>
                </c:pt>
                <c:pt idx="60">
                  <c:v>5.728701269157088</c:v>
                </c:pt>
                <c:pt idx="61">
                  <c:v>5.822701269157087</c:v>
                </c:pt>
                <c:pt idx="62">
                  <c:v>5.916701269157088</c:v>
                </c:pt>
                <c:pt idx="63">
                  <c:v>6.010701269157088</c:v>
                </c:pt>
                <c:pt idx="64">
                  <c:v>6.104701269157087</c:v>
                </c:pt>
                <c:pt idx="65">
                  <c:v>6.198701269157087</c:v>
                </c:pt>
                <c:pt idx="66">
                  <c:v>6.292701269157087</c:v>
                </c:pt>
                <c:pt idx="67">
                  <c:v>6.386701269157088</c:v>
                </c:pt>
                <c:pt idx="68">
                  <c:v>6.480701269157088</c:v>
                </c:pt>
                <c:pt idx="69">
                  <c:v>6.574701269157088</c:v>
                </c:pt>
                <c:pt idx="70">
                  <c:v>6.668701269157087</c:v>
                </c:pt>
                <c:pt idx="71">
                  <c:v>6.762701269157088</c:v>
                </c:pt>
                <c:pt idx="72">
                  <c:v>6.856701269157088</c:v>
                </c:pt>
                <c:pt idx="73">
                  <c:v>6.950701269157088</c:v>
                </c:pt>
                <c:pt idx="74">
                  <c:v>7.044701269157088</c:v>
                </c:pt>
                <c:pt idx="75">
                  <c:v>7.138701269157087</c:v>
                </c:pt>
                <c:pt idx="76">
                  <c:v>7.232701269157087</c:v>
                </c:pt>
                <c:pt idx="77">
                  <c:v>7.326701269157088</c:v>
                </c:pt>
                <c:pt idx="78">
                  <c:v>7.420701269157088</c:v>
                </c:pt>
                <c:pt idx="79">
                  <c:v>7.514701269157087</c:v>
                </c:pt>
                <c:pt idx="80">
                  <c:v>7.608701269157088</c:v>
                </c:pt>
                <c:pt idx="81">
                  <c:v>7.702701269157087</c:v>
                </c:pt>
                <c:pt idx="82">
                  <c:v>7.796701269157088</c:v>
                </c:pt>
                <c:pt idx="83">
                  <c:v>7.890701269157088</c:v>
                </c:pt>
                <c:pt idx="84">
                  <c:v>7.984701269157088</c:v>
                </c:pt>
                <c:pt idx="85">
                  <c:v>8.078701269157087</c:v>
                </c:pt>
                <c:pt idx="86">
                  <c:v>8.172701269157087</c:v>
                </c:pt>
                <c:pt idx="87">
                  <c:v>8.266701269157088</c:v>
                </c:pt>
                <c:pt idx="88">
                  <c:v>8.360701269157088</c:v>
                </c:pt>
                <c:pt idx="89">
                  <c:v>8.454701269157087</c:v>
                </c:pt>
                <c:pt idx="90">
                  <c:v>8.548701269157087</c:v>
                </c:pt>
                <c:pt idx="91">
                  <c:v>8.642701269157086</c:v>
                </c:pt>
                <c:pt idx="92">
                  <c:v>8.736701269157088</c:v>
                </c:pt>
                <c:pt idx="93">
                  <c:v>8.830701269157087</c:v>
                </c:pt>
                <c:pt idx="94">
                  <c:v>8.924701269157088</c:v>
                </c:pt>
                <c:pt idx="95">
                  <c:v>9.018701269157088</c:v>
                </c:pt>
                <c:pt idx="96">
                  <c:v>9.112701269157087</c:v>
                </c:pt>
                <c:pt idx="97">
                  <c:v>9.206701269157088</c:v>
                </c:pt>
                <c:pt idx="98">
                  <c:v>9.300701269157087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6350" cap="flat" cmpd="sng" algn="ctr">
              <a:noFill/>
              <a:prstDash val="solid"/>
              <a:round/>
            </a:ln>
            <a:effectLst/>
          </c:spPr>
        </c:hiLowLines>
        <c:smooth val="0"/>
        <c:axId val="2131299792"/>
        <c:axId val="2131305168"/>
      </c:lineChart>
      <c:catAx>
        <c:axId val="2131299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000" b="1">
                    <a:solidFill>
                      <a:srgbClr val="000000"/>
                    </a:solidFill>
                    <a:latin typeface="Calibri"/>
                  </a:rPr>
                  <a:t>Views</a:t>
                </a:r>
              </a:p>
            </c:rich>
          </c:tx>
          <c:layout/>
          <c:overlay val="1"/>
          <c:spPr>
            <a:noFill/>
            <a:ln>
              <a:noFill/>
            </a:ln>
            <a:effectLst/>
          </c:spPr>
        </c:title>
        <c:numFmt formatCode="General" sourceLinked="0"/>
        <c:majorTickMark val="out"/>
        <c:minorTickMark val="none"/>
        <c:tickLblPos val="low"/>
        <c:spPr>
          <a:noFill/>
          <a:ln w="9360" cap="flat" cmpd="sng" algn="ctr">
            <a:solidFill>
              <a:srgbClr val="878787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1305168"/>
        <c:crosses val="autoZero"/>
        <c:auto val="1"/>
        <c:lblAlgn val="ctr"/>
        <c:lblOffset val="100"/>
        <c:noMultiLvlLbl val="1"/>
      </c:catAx>
      <c:valAx>
        <c:axId val="2131305168"/>
        <c:scaling>
          <c:orientation val="minMax"/>
        </c:scaling>
        <c:delete val="0"/>
        <c:axPos val="l"/>
        <c:majorGridlines>
          <c:spPr>
            <a:ln w="9360" cap="flat" cmpd="sng" algn="ctr">
              <a:solidFill>
                <a:srgbClr val="878787"/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000" b="1">
                    <a:solidFill>
                      <a:srgbClr val="000000"/>
                    </a:solidFill>
                    <a:latin typeface="Calibri"/>
                  </a:rPr>
                  <a:t>$</a:t>
                </a:r>
              </a:p>
            </c:rich>
          </c:tx>
          <c:layout/>
          <c:overlay val="1"/>
          <c:spPr>
            <a:noFill/>
            <a:ln>
              <a:noFill/>
            </a:ln>
            <a:effectLst/>
          </c:spPr>
        </c:title>
        <c:numFmt formatCode="General" sourceLinked="0"/>
        <c:majorTickMark val="out"/>
        <c:minorTickMark val="none"/>
        <c:tickLblPos val="nextTo"/>
        <c:spPr>
          <a:noFill/>
          <a:ln w="9360" cap="flat" cmpd="sng" algn="ctr">
            <a:solidFill>
              <a:srgbClr val="878787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1299792"/>
        <c:crossesAt val="1.0"/>
        <c:crossBetween val="between"/>
      </c:valAx>
      <c:spPr>
        <a:solidFill>
          <a:srgbClr val="FFFFFF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zero"/>
    <c:showDLblsOverMax val="1"/>
  </c:chart>
  <c:spPr>
    <a:solidFill>
      <a:srgbClr val="FFFFFF"/>
    </a:solidFill>
    <a:ln w="6350" cap="flat" cmpd="sng" algn="ctr">
      <a:noFill/>
      <a:prstDash val="solid"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317520</xdr:colOff>
      <xdr:row>3</xdr:row>
      <xdr:rowOff>2880</xdr:rowOff>
    </xdr:from>
    <xdr:to>
      <xdr:col>23</xdr:col>
      <xdr:colOff>660400</xdr:colOff>
      <xdr:row>35</xdr:row>
      <xdr:rowOff>38100</xdr:rowOff>
    </xdr:to>
    <xdr:graphicFrame macro="">
      <xdr:nvGraphicFramePr>
        <xdr:cNvPr id="2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cloud.google.com/compute/pricing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7"/>
  <sheetViews>
    <sheetView tabSelected="1" workbookViewId="0">
      <selection activeCell="A3" sqref="A3"/>
    </sheetView>
  </sheetViews>
  <sheetFormatPr baseColWidth="10" defaultColWidth="8.83203125" defaultRowHeight="15" x14ac:dyDescent="0.2"/>
  <sheetData>
    <row r="1" spans="1:16" x14ac:dyDescent="0.2">
      <c r="A1" t="s">
        <v>0</v>
      </c>
    </row>
    <row r="2" spans="1:16" s="1" customFormat="1" ht="60" x14ac:dyDescent="0.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  <c r="N2" s="1" t="s">
        <v>27</v>
      </c>
      <c r="O2" s="1" t="s">
        <v>28</v>
      </c>
      <c r="P2"/>
    </row>
    <row r="3" spans="1:16" x14ac:dyDescent="0.2">
      <c r="A3" s="2">
        <f>84.8/32</f>
        <v>2.65</v>
      </c>
      <c r="B3">
        <f>1</f>
        <v>1</v>
      </c>
      <c r="C3">
        <f>0.12044</f>
        <v>0.12044000000000001</v>
      </c>
      <c r="D3">
        <f>9.05</f>
        <v>9.0500000000000007</v>
      </c>
      <c r="E3">
        <f>0.1586</f>
        <v>0.15859999999999999</v>
      </c>
      <c r="F3">
        <f>104.8</f>
        <v>104.8</v>
      </c>
      <c r="G3">
        <f>0.1673</f>
        <v>0.1673</v>
      </c>
      <c r="H3">
        <f>264</f>
        <v>264</v>
      </c>
      <c r="I3">
        <f>0.1707</f>
        <v>0.17069999999999999</v>
      </c>
      <c r="J3">
        <f>730.5</f>
        <v>730.5</v>
      </c>
      <c r="K3" s="3">
        <v>9.4E-2</v>
      </c>
      <c r="L3" s="3">
        <f>3.34</f>
        <v>3.34</v>
      </c>
      <c r="N3" s="3">
        <f>1000000/5790</f>
        <v>172.71157167530225</v>
      </c>
      <c r="O3" s="3">
        <f>1000000/4640</f>
        <v>215.51724137931035</v>
      </c>
    </row>
    <row r="4" spans="1:16" x14ac:dyDescent="0.2">
      <c r="K4" s="3"/>
    </row>
    <row r="6" spans="1:16" x14ac:dyDescent="0.2">
      <c r="A6" t="s">
        <v>13</v>
      </c>
      <c r="B6" t="s">
        <v>14</v>
      </c>
    </row>
    <row r="7" spans="1:16" x14ac:dyDescent="0.2">
      <c r="A7" t="s">
        <v>15</v>
      </c>
      <c r="B7" t="s">
        <v>16</v>
      </c>
      <c r="C7" t="s">
        <v>17</v>
      </c>
      <c r="D7" t="s">
        <v>18</v>
      </c>
      <c r="E7" s="3" t="s">
        <v>19</v>
      </c>
      <c r="F7" s="3" t="s">
        <v>20</v>
      </c>
    </row>
    <row r="8" spans="1:16" x14ac:dyDescent="0.2">
      <c r="A8">
        <v>100</v>
      </c>
      <c r="B8" s="4">
        <f>(A8*C$3*B$3-D$3*N$3/3600*A$3)/100</f>
        <v>0.10893429092304741</v>
      </c>
      <c r="C8" s="5">
        <f>(A8*E$3*B$3-F$3*N$3/3600*A$3)/100</f>
        <v>2.536261753981961E-2</v>
      </c>
      <c r="D8" s="5">
        <f t="shared" ref="D8:D39" si="0">(A8*G$3*B$3-H$3*N$3/3600*A$3)/100</f>
        <v>-0.16833615428900406</v>
      </c>
      <c r="E8" s="6">
        <f t="shared" ref="E8:E39" si="1">(A8*I$3*B$3-J$3*N$3/3600*A$3)/100</f>
        <v>-0.75802049510650538</v>
      </c>
      <c r="F8" s="6">
        <f t="shared" ref="F8:F39" si="2">(A8*K$3*B$3-L$3*O$3/3600*A$3)/100</f>
        <v>8.8701269157088133E-2</v>
      </c>
    </row>
    <row r="9" spans="1:16" x14ac:dyDescent="0.2">
      <c r="A9">
        <f t="shared" ref="A9:A40" si="3">A8+A$8</f>
        <v>200</v>
      </c>
      <c r="B9" s="4">
        <f t="shared" ref="B9:B39" si="4">(A9*C$3*B$3-D$3*N$3/3600*A$3)/100</f>
        <v>0.2293742909230474</v>
      </c>
      <c r="C9" s="5">
        <f t="shared" ref="C9:C39" si="5">(A9*E$3*B$3-F$3*N$3/3600*A$3)/100</f>
        <v>0.1839626175398196</v>
      </c>
      <c r="D9" s="5">
        <f t="shared" si="0"/>
        <v>-1.0361542890040454E-3</v>
      </c>
      <c r="E9" s="6">
        <f t="shared" si="1"/>
        <v>-0.58732049510650541</v>
      </c>
      <c r="F9" s="6">
        <f t="shared" si="2"/>
        <v>0.18270126915708812</v>
      </c>
    </row>
    <row r="10" spans="1:16" x14ac:dyDescent="0.2">
      <c r="A10">
        <f t="shared" si="3"/>
        <v>300</v>
      </c>
      <c r="B10" s="4">
        <f t="shared" si="4"/>
        <v>0.34981429092304744</v>
      </c>
      <c r="C10" s="5">
        <f t="shared" si="5"/>
        <v>0.34256261753981959</v>
      </c>
      <c r="D10" s="5">
        <f t="shared" si="0"/>
        <v>0.16626384571099592</v>
      </c>
      <c r="E10" s="6">
        <f t="shared" si="1"/>
        <v>-0.41662049510650545</v>
      </c>
      <c r="F10" s="6">
        <f t="shared" si="2"/>
        <v>0.27670126915708809</v>
      </c>
    </row>
    <row r="11" spans="1:16" x14ac:dyDescent="0.2">
      <c r="A11">
        <f t="shared" si="3"/>
        <v>400</v>
      </c>
      <c r="B11" s="4">
        <f t="shared" si="4"/>
        <v>0.47025429092304738</v>
      </c>
      <c r="C11" s="5">
        <f t="shared" si="5"/>
        <v>0.50116261753981961</v>
      </c>
      <c r="D11" s="5">
        <f t="shared" si="0"/>
        <v>0.33356384571099595</v>
      </c>
      <c r="E11" s="6">
        <f t="shared" si="1"/>
        <v>-0.2459204951065054</v>
      </c>
      <c r="F11" s="6">
        <f t="shared" si="2"/>
        <v>0.37070126915708812</v>
      </c>
    </row>
    <row r="12" spans="1:16" x14ac:dyDescent="0.2">
      <c r="A12">
        <f t="shared" si="3"/>
        <v>500</v>
      </c>
      <c r="B12" s="4">
        <f t="shared" si="4"/>
        <v>0.59069429092304748</v>
      </c>
      <c r="C12" s="5">
        <f t="shared" si="5"/>
        <v>0.65976261753981957</v>
      </c>
      <c r="D12" s="5">
        <f t="shared" si="0"/>
        <v>0.50086384571099596</v>
      </c>
      <c r="E12" s="6">
        <f t="shared" si="1"/>
        <v>-7.5220495106505469E-2</v>
      </c>
      <c r="F12" s="6">
        <f t="shared" si="2"/>
        <v>0.46470126915708809</v>
      </c>
    </row>
    <row r="13" spans="1:16" x14ac:dyDescent="0.2">
      <c r="A13">
        <f t="shared" si="3"/>
        <v>600</v>
      </c>
      <c r="B13" s="4">
        <f t="shared" si="4"/>
        <v>0.71113429092304759</v>
      </c>
      <c r="C13" s="5">
        <f t="shared" si="5"/>
        <v>0.81836261753981954</v>
      </c>
      <c r="D13" s="5">
        <f t="shared" si="0"/>
        <v>0.66816384571099585</v>
      </c>
      <c r="E13" s="6">
        <f t="shared" si="1"/>
        <v>9.5479504893494466E-2</v>
      </c>
      <c r="F13" s="6">
        <f t="shared" si="2"/>
        <v>0.55870126915708807</v>
      </c>
    </row>
    <row r="14" spans="1:16" x14ac:dyDescent="0.2">
      <c r="A14">
        <f t="shared" si="3"/>
        <v>700</v>
      </c>
      <c r="B14" s="4">
        <f t="shared" si="4"/>
        <v>0.83157429092304758</v>
      </c>
      <c r="C14" s="5">
        <f t="shared" si="5"/>
        <v>0.97696261753981961</v>
      </c>
      <c r="D14" s="5">
        <f t="shared" si="0"/>
        <v>0.83546384571099597</v>
      </c>
      <c r="E14" s="6">
        <f t="shared" si="1"/>
        <v>0.26617950489349451</v>
      </c>
      <c r="F14" s="6">
        <f t="shared" si="2"/>
        <v>0.65270126915708815</v>
      </c>
    </row>
    <row r="15" spans="1:16" x14ac:dyDescent="0.2">
      <c r="A15">
        <f t="shared" si="3"/>
        <v>800</v>
      </c>
      <c r="B15" s="4">
        <f t="shared" si="4"/>
        <v>0.95201429092304746</v>
      </c>
      <c r="C15" s="5">
        <f t="shared" si="5"/>
        <v>1.1355626175398195</v>
      </c>
      <c r="D15" s="5">
        <f t="shared" si="0"/>
        <v>1.002763845710996</v>
      </c>
      <c r="E15" s="6">
        <f t="shared" si="1"/>
        <v>0.43687950489349459</v>
      </c>
      <c r="F15" s="6">
        <f t="shared" si="2"/>
        <v>0.74670126915708823</v>
      </c>
    </row>
    <row r="16" spans="1:16" x14ac:dyDescent="0.2">
      <c r="A16">
        <f t="shared" si="3"/>
        <v>900</v>
      </c>
      <c r="B16" s="4">
        <f t="shared" si="4"/>
        <v>1.0724542909230474</v>
      </c>
      <c r="C16" s="5">
        <f t="shared" si="5"/>
        <v>1.2941626175398193</v>
      </c>
      <c r="D16" s="5">
        <f t="shared" si="0"/>
        <v>1.170063845710996</v>
      </c>
      <c r="E16" s="6">
        <f t="shared" si="1"/>
        <v>0.60757950489349455</v>
      </c>
      <c r="F16" s="6">
        <f t="shared" si="2"/>
        <v>0.84070126915708809</v>
      </c>
    </row>
    <row r="17" spans="1:12" x14ac:dyDescent="0.2">
      <c r="A17">
        <f t="shared" si="3"/>
        <v>1000</v>
      </c>
      <c r="B17" s="4">
        <f t="shared" si="4"/>
        <v>1.1928942909230476</v>
      </c>
      <c r="C17" s="5">
        <f t="shared" si="5"/>
        <v>1.4527626175398194</v>
      </c>
      <c r="D17" s="5">
        <f t="shared" si="0"/>
        <v>1.3373638457109962</v>
      </c>
      <c r="E17" s="6">
        <f t="shared" si="1"/>
        <v>0.77827950489349451</v>
      </c>
      <c r="F17" s="6">
        <f t="shared" si="2"/>
        <v>0.93470126915708818</v>
      </c>
    </row>
    <row r="18" spans="1:12" x14ac:dyDescent="0.2">
      <c r="A18">
        <f t="shared" si="3"/>
        <v>1100</v>
      </c>
      <c r="B18" s="4">
        <f t="shared" si="4"/>
        <v>1.3133342909230477</v>
      </c>
      <c r="C18" s="5">
        <f t="shared" si="5"/>
        <v>1.6113626175398195</v>
      </c>
      <c r="D18" s="5">
        <f t="shared" si="0"/>
        <v>1.5046638457109958</v>
      </c>
      <c r="E18" s="6">
        <f t="shared" si="1"/>
        <v>0.94897950489349436</v>
      </c>
      <c r="F18" s="6">
        <f t="shared" si="2"/>
        <v>1.0287012691570883</v>
      </c>
    </row>
    <row r="19" spans="1:12" x14ac:dyDescent="0.2">
      <c r="A19">
        <f t="shared" si="3"/>
        <v>1200</v>
      </c>
      <c r="B19" s="4">
        <f t="shared" si="4"/>
        <v>1.4337742909230478</v>
      </c>
      <c r="C19" s="5">
        <f t="shared" si="5"/>
        <v>1.7699626175398198</v>
      </c>
      <c r="D19" s="5">
        <f t="shared" si="0"/>
        <v>1.671963845710996</v>
      </c>
      <c r="E19" s="6">
        <f t="shared" si="1"/>
        <v>1.1196795048934944</v>
      </c>
      <c r="F19" s="6">
        <f t="shared" si="2"/>
        <v>1.1227012691570881</v>
      </c>
    </row>
    <row r="20" spans="1:12" x14ac:dyDescent="0.2">
      <c r="A20">
        <f t="shared" si="3"/>
        <v>1300</v>
      </c>
      <c r="B20" s="4">
        <f t="shared" si="4"/>
        <v>1.5542142909230474</v>
      </c>
      <c r="C20" s="5">
        <f t="shared" si="5"/>
        <v>1.9285626175398192</v>
      </c>
      <c r="D20" s="5">
        <f t="shared" si="0"/>
        <v>1.8392638457109962</v>
      </c>
      <c r="E20" s="6">
        <f t="shared" si="1"/>
        <v>1.2903795048934945</v>
      </c>
      <c r="F20" s="6">
        <f t="shared" si="2"/>
        <v>1.2167012691570882</v>
      </c>
    </row>
    <row r="21" spans="1:12" x14ac:dyDescent="0.2">
      <c r="A21">
        <f t="shared" si="3"/>
        <v>1400</v>
      </c>
      <c r="B21" s="4">
        <f t="shared" si="4"/>
        <v>1.6746542909230475</v>
      </c>
      <c r="C21" s="5">
        <f t="shared" si="5"/>
        <v>2.0871626175398195</v>
      </c>
      <c r="D21" s="5">
        <f t="shared" si="0"/>
        <v>2.0065638457109958</v>
      </c>
      <c r="E21" s="6">
        <f t="shared" si="1"/>
        <v>1.4610795048934944</v>
      </c>
      <c r="F21" s="6">
        <f t="shared" si="2"/>
        <v>1.3107012691570881</v>
      </c>
    </row>
    <row r="22" spans="1:12" x14ac:dyDescent="0.2">
      <c r="A22">
        <f t="shared" si="3"/>
        <v>1500</v>
      </c>
      <c r="B22" s="4">
        <f t="shared" si="4"/>
        <v>1.7950942909230474</v>
      </c>
      <c r="C22" s="5">
        <f t="shared" si="5"/>
        <v>2.2457626175398193</v>
      </c>
      <c r="D22" s="5">
        <f t="shared" si="0"/>
        <v>2.1738638457109958</v>
      </c>
      <c r="E22" s="6">
        <f t="shared" si="1"/>
        <v>1.6317795048934949</v>
      </c>
      <c r="F22" s="6">
        <f t="shared" si="2"/>
        <v>1.4047012691570882</v>
      </c>
    </row>
    <row r="23" spans="1:12" x14ac:dyDescent="0.2">
      <c r="A23">
        <f t="shared" si="3"/>
        <v>1600</v>
      </c>
      <c r="B23" s="4">
        <f t="shared" si="4"/>
        <v>1.9155342909230475</v>
      </c>
      <c r="C23" s="5">
        <f t="shared" si="5"/>
        <v>2.4043626175398196</v>
      </c>
      <c r="D23" s="5">
        <f t="shared" si="0"/>
        <v>2.3411638457109962</v>
      </c>
      <c r="E23" s="6">
        <f t="shared" si="1"/>
        <v>1.8024795048934947</v>
      </c>
      <c r="F23" s="6">
        <f t="shared" si="2"/>
        <v>1.4987012691570882</v>
      </c>
    </row>
    <row r="24" spans="1:12" x14ac:dyDescent="0.2">
      <c r="A24">
        <f t="shared" si="3"/>
        <v>1700</v>
      </c>
      <c r="B24" s="4">
        <f t="shared" si="4"/>
        <v>2.0359742909230478</v>
      </c>
      <c r="C24" s="5">
        <f t="shared" si="5"/>
        <v>2.5629626175398199</v>
      </c>
      <c r="D24" s="5">
        <f t="shared" si="0"/>
        <v>2.5084638457109962</v>
      </c>
      <c r="E24" s="6">
        <f t="shared" si="1"/>
        <v>1.9731795048934948</v>
      </c>
      <c r="F24" s="6">
        <f t="shared" si="2"/>
        <v>1.5927012691570883</v>
      </c>
    </row>
    <row r="25" spans="1:12" x14ac:dyDescent="0.2">
      <c r="A25">
        <f t="shared" si="3"/>
        <v>1800</v>
      </c>
      <c r="B25" s="4">
        <f t="shared" si="4"/>
        <v>2.1564142909230473</v>
      </c>
      <c r="C25" s="5">
        <f t="shared" si="5"/>
        <v>2.7215626175398193</v>
      </c>
      <c r="D25" s="5">
        <f t="shared" si="0"/>
        <v>2.6757638457109958</v>
      </c>
      <c r="E25" s="6">
        <f t="shared" si="1"/>
        <v>2.1438795048934947</v>
      </c>
      <c r="F25" s="6">
        <f t="shared" si="2"/>
        <v>1.686701269157088</v>
      </c>
    </row>
    <row r="26" spans="1:12" x14ac:dyDescent="0.2">
      <c r="A26">
        <f t="shared" si="3"/>
        <v>1900</v>
      </c>
      <c r="B26" s="4">
        <f t="shared" si="4"/>
        <v>2.2768542909230476</v>
      </c>
      <c r="C26" s="5">
        <f t="shared" si="5"/>
        <v>2.8801626175398196</v>
      </c>
      <c r="D26" s="5">
        <f t="shared" si="0"/>
        <v>2.8430638457109962</v>
      </c>
      <c r="E26" s="6">
        <f t="shared" si="1"/>
        <v>2.3145795048934947</v>
      </c>
      <c r="F26" s="6">
        <f t="shared" si="2"/>
        <v>1.780701269157088</v>
      </c>
    </row>
    <row r="27" spans="1:12" x14ac:dyDescent="0.2">
      <c r="A27">
        <f t="shared" si="3"/>
        <v>2000</v>
      </c>
      <c r="B27" s="4">
        <f t="shared" si="4"/>
        <v>2.3972942909230479</v>
      </c>
      <c r="C27" s="5">
        <f t="shared" si="5"/>
        <v>3.0387626175398195</v>
      </c>
      <c r="D27" s="5">
        <f t="shared" si="0"/>
        <v>3.0103638457109962</v>
      </c>
      <c r="E27" s="6">
        <f t="shared" si="1"/>
        <v>2.4852795048934944</v>
      </c>
      <c r="F27" s="6">
        <f t="shared" si="2"/>
        <v>1.8747012691570881</v>
      </c>
    </row>
    <row r="28" spans="1:12" x14ac:dyDescent="0.2">
      <c r="A28">
        <f t="shared" si="3"/>
        <v>2100</v>
      </c>
      <c r="B28" s="4">
        <f t="shared" si="4"/>
        <v>2.5177342909230473</v>
      </c>
      <c r="C28" s="5">
        <f t="shared" si="5"/>
        <v>3.1973626175398198</v>
      </c>
      <c r="D28" s="5">
        <f t="shared" si="0"/>
        <v>3.1776638457109958</v>
      </c>
      <c r="E28" s="6">
        <f t="shared" si="1"/>
        <v>2.6559795048934944</v>
      </c>
      <c r="F28" s="6">
        <f t="shared" si="2"/>
        <v>1.9687012691570882</v>
      </c>
    </row>
    <row r="29" spans="1:12" x14ac:dyDescent="0.2">
      <c r="A29">
        <f t="shared" si="3"/>
        <v>2200</v>
      </c>
      <c r="B29" s="4">
        <f t="shared" si="4"/>
        <v>2.6381742909230472</v>
      </c>
      <c r="C29" s="5">
        <f t="shared" si="5"/>
        <v>3.3559626175398192</v>
      </c>
      <c r="D29" s="5">
        <f t="shared" si="0"/>
        <v>3.3449638457109963</v>
      </c>
      <c r="E29" s="6">
        <f t="shared" si="1"/>
        <v>2.8266795048934945</v>
      </c>
      <c r="F29" s="6">
        <f t="shared" si="2"/>
        <v>2.0627012691570883</v>
      </c>
    </row>
    <row r="30" spans="1:12" x14ac:dyDescent="0.2">
      <c r="A30">
        <f t="shared" si="3"/>
        <v>2300</v>
      </c>
      <c r="B30" s="4">
        <f t="shared" si="4"/>
        <v>2.7586142909230471</v>
      </c>
      <c r="C30" s="5">
        <f t="shared" si="5"/>
        <v>3.5145626175398195</v>
      </c>
      <c r="D30" s="5">
        <f t="shared" si="0"/>
        <v>3.5122638457109963</v>
      </c>
      <c r="E30" s="6">
        <f t="shared" si="1"/>
        <v>2.9973795048934941</v>
      </c>
      <c r="F30" s="6">
        <f t="shared" si="2"/>
        <v>2.1567012691570882</v>
      </c>
      <c r="H30" s="3"/>
      <c r="I30" s="3"/>
      <c r="L30" s="3"/>
    </row>
    <row r="31" spans="1:12" x14ac:dyDescent="0.2">
      <c r="A31">
        <f t="shared" si="3"/>
        <v>2400</v>
      </c>
      <c r="B31" s="4">
        <f t="shared" si="4"/>
        <v>2.8790542909230474</v>
      </c>
      <c r="C31" s="5">
        <f t="shared" si="5"/>
        <v>3.6731626175398198</v>
      </c>
      <c r="D31" s="5">
        <f t="shared" si="0"/>
        <v>3.6795638457109958</v>
      </c>
      <c r="E31" s="6">
        <f t="shared" si="1"/>
        <v>3.1680795048934942</v>
      </c>
      <c r="F31" s="6">
        <f t="shared" si="2"/>
        <v>2.250701269157088</v>
      </c>
    </row>
    <row r="32" spans="1:12" x14ac:dyDescent="0.2">
      <c r="A32">
        <f t="shared" si="3"/>
        <v>2500</v>
      </c>
      <c r="B32" s="4">
        <f t="shared" si="4"/>
        <v>2.9994942909230473</v>
      </c>
      <c r="C32" s="5">
        <f t="shared" si="5"/>
        <v>3.8317626175398196</v>
      </c>
      <c r="D32" s="5">
        <f t="shared" si="0"/>
        <v>3.8468638457109963</v>
      </c>
      <c r="E32" s="6">
        <f t="shared" si="1"/>
        <v>3.3387795048934947</v>
      </c>
      <c r="F32" s="6">
        <f t="shared" si="2"/>
        <v>2.3447012691570883</v>
      </c>
    </row>
    <row r="33" spans="1:12" x14ac:dyDescent="0.2">
      <c r="A33">
        <f t="shared" si="3"/>
        <v>2600</v>
      </c>
      <c r="B33" s="4">
        <f t="shared" si="4"/>
        <v>3.1199342909230472</v>
      </c>
      <c r="C33" s="5">
        <f t="shared" si="5"/>
        <v>3.9903626175398195</v>
      </c>
      <c r="D33" s="5">
        <f t="shared" si="0"/>
        <v>4.0141638457109963</v>
      </c>
      <c r="E33" s="6">
        <f t="shared" si="1"/>
        <v>3.5094795048934948</v>
      </c>
      <c r="F33" s="6">
        <f t="shared" si="2"/>
        <v>2.4387012691570882</v>
      </c>
    </row>
    <row r="34" spans="1:12" x14ac:dyDescent="0.2">
      <c r="A34">
        <f t="shared" si="3"/>
        <v>2700</v>
      </c>
      <c r="B34" s="4">
        <f t="shared" si="4"/>
        <v>3.2403742909230471</v>
      </c>
      <c r="C34" s="5">
        <f t="shared" si="5"/>
        <v>4.1489626175398193</v>
      </c>
      <c r="D34" s="5">
        <f t="shared" si="0"/>
        <v>4.1814638457109963</v>
      </c>
      <c r="E34" s="6">
        <f t="shared" si="1"/>
        <v>3.6801795048934944</v>
      </c>
      <c r="F34" s="6">
        <f t="shared" si="2"/>
        <v>2.5327012691570885</v>
      </c>
    </row>
    <row r="35" spans="1:12" x14ac:dyDescent="0.2">
      <c r="A35">
        <f t="shared" si="3"/>
        <v>2800</v>
      </c>
      <c r="B35" s="4">
        <f t="shared" si="4"/>
        <v>3.3608142909230474</v>
      </c>
      <c r="C35" s="5">
        <f t="shared" si="5"/>
        <v>4.3075626175398192</v>
      </c>
      <c r="D35" s="5">
        <f t="shared" si="0"/>
        <v>4.3487638457109963</v>
      </c>
      <c r="E35" s="6">
        <f t="shared" si="1"/>
        <v>3.8508795048934945</v>
      </c>
      <c r="F35" s="6">
        <f t="shared" si="2"/>
        <v>2.6267012691570879</v>
      </c>
    </row>
    <row r="36" spans="1:12" x14ac:dyDescent="0.2">
      <c r="A36">
        <f t="shared" si="3"/>
        <v>2900</v>
      </c>
      <c r="B36" s="4">
        <f t="shared" si="4"/>
        <v>3.4812542909230473</v>
      </c>
      <c r="C36" s="5">
        <f t="shared" si="5"/>
        <v>4.4661626175398199</v>
      </c>
      <c r="D36" s="5">
        <f t="shared" si="0"/>
        <v>4.5160638457109963</v>
      </c>
      <c r="E36" s="6">
        <f t="shared" si="1"/>
        <v>4.0215795048934941</v>
      </c>
      <c r="F36" s="6">
        <f t="shared" si="2"/>
        <v>2.7207012691570882</v>
      </c>
    </row>
    <row r="37" spans="1:12" x14ac:dyDescent="0.2">
      <c r="A37">
        <f t="shared" si="3"/>
        <v>3000</v>
      </c>
      <c r="B37" s="4">
        <f t="shared" si="4"/>
        <v>3.6016942909230472</v>
      </c>
      <c r="C37" s="5">
        <f t="shared" si="5"/>
        <v>4.6247626175398189</v>
      </c>
      <c r="D37" s="5">
        <f t="shared" si="0"/>
        <v>4.6833638457109963</v>
      </c>
      <c r="E37" s="6">
        <f t="shared" si="1"/>
        <v>4.1922795048934951</v>
      </c>
      <c r="F37" s="6">
        <f t="shared" si="2"/>
        <v>2.8147012691570881</v>
      </c>
      <c r="H37" s="3" t="s">
        <v>21</v>
      </c>
    </row>
    <row r="38" spans="1:12" x14ac:dyDescent="0.2">
      <c r="A38">
        <f t="shared" si="3"/>
        <v>3100</v>
      </c>
      <c r="B38" s="4">
        <f t="shared" si="4"/>
        <v>3.7221342909230475</v>
      </c>
      <c r="C38" s="5">
        <f t="shared" si="5"/>
        <v>4.7833626175398196</v>
      </c>
      <c r="D38" s="5">
        <f t="shared" si="0"/>
        <v>4.8506638457109963</v>
      </c>
      <c r="E38" s="6">
        <f t="shared" si="1"/>
        <v>4.3629795048934943</v>
      </c>
      <c r="F38" s="6">
        <f t="shared" si="2"/>
        <v>2.9087012691570879</v>
      </c>
      <c r="H38" s="3" t="s">
        <v>22</v>
      </c>
      <c r="I38" s="3" t="s">
        <v>23</v>
      </c>
      <c r="J38" s="3" t="s">
        <v>24</v>
      </c>
      <c r="K38" s="3" t="s">
        <v>25</v>
      </c>
      <c r="L38" s="3" t="s">
        <v>26</v>
      </c>
    </row>
    <row r="39" spans="1:12" x14ac:dyDescent="0.2">
      <c r="A39">
        <f t="shared" si="3"/>
        <v>3200</v>
      </c>
      <c r="B39" s="4">
        <f t="shared" si="4"/>
        <v>3.8425742909230474</v>
      </c>
      <c r="C39" s="5">
        <f t="shared" si="5"/>
        <v>4.9419626175398195</v>
      </c>
      <c r="D39" s="5">
        <f t="shared" si="0"/>
        <v>5.0179638457109963</v>
      </c>
      <c r="E39" s="6">
        <f t="shared" si="1"/>
        <v>4.5336795048934952</v>
      </c>
      <c r="F39" s="6">
        <f t="shared" si="2"/>
        <v>3.0027012691570882</v>
      </c>
      <c r="H39" s="3">
        <f>D3*A3/3600*N3*B3/C3</f>
        <v>9.5530629997945873</v>
      </c>
      <c r="I39" s="7">
        <f>(F3-D3)*A3/3600*N3*B3/(E3-C3)</f>
        <v>319.00333695814419</v>
      </c>
      <c r="J39" s="7">
        <f>(H3-F3)*A3/3600*N3*B3/(G3-E3)</f>
        <v>2326.4226646991187</v>
      </c>
      <c r="K39" s="7">
        <f>(J3-H3)*A3/3600*N3*B3/(I3-G3)</f>
        <v>17443.657082867758</v>
      </c>
      <c r="L39" s="8">
        <f>L3*A3/3600*O3*B3/I3</f>
        <v>3.1041188300596825</v>
      </c>
    </row>
    <row r="40" spans="1:12" x14ac:dyDescent="0.2">
      <c r="A40">
        <f t="shared" si="3"/>
        <v>3300</v>
      </c>
      <c r="B40" s="4">
        <f t="shared" ref="B40:B71" si="6">(A40*C$3*B$3-D$3*N$3/3600*A$3)/100</f>
        <v>3.9630142909230472</v>
      </c>
      <c r="C40" s="5">
        <f t="shared" ref="C40:C71" si="7">(A40*E$3*B$3-F$3*N$3/3600*A$3)/100</f>
        <v>5.1005626175398193</v>
      </c>
      <c r="D40" s="5">
        <f t="shared" ref="D40:D71" si="8">(A40*G$3*B$3-H$3*N$3/3600*A$3)/100</f>
        <v>5.1852638457109954</v>
      </c>
      <c r="E40" s="6">
        <f t="shared" ref="E40:E71" si="9">(A40*I$3*B$3-J$3*N$3/3600*A$3)/100</f>
        <v>4.7043795048934944</v>
      </c>
      <c r="F40" s="6">
        <f t="shared" ref="F40:F71" si="10">(A40*K$3*B$3-L$3*O$3/3600*A$3)/100</f>
        <v>3.0967012691570881</v>
      </c>
    </row>
    <row r="41" spans="1:12" x14ac:dyDescent="0.2">
      <c r="A41">
        <f t="shared" ref="A41:A72" si="11">A40+A$8</f>
        <v>3400</v>
      </c>
      <c r="B41" s="4">
        <f t="shared" si="6"/>
        <v>4.0834542909230471</v>
      </c>
      <c r="C41" s="5">
        <f t="shared" si="7"/>
        <v>5.2591626175398201</v>
      </c>
      <c r="D41" s="5">
        <f t="shared" si="8"/>
        <v>5.3525638457109963</v>
      </c>
      <c r="E41" s="6">
        <f t="shared" si="9"/>
        <v>4.8750795048934945</v>
      </c>
      <c r="F41" s="6">
        <f t="shared" si="10"/>
        <v>3.1907012691570884</v>
      </c>
    </row>
    <row r="42" spans="1:12" x14ac:dyDescent="0.2">
      <c r="A42">
        <f t="shared" si="11"/>
        <v>3500</v>
      </c>
      <c r="B42" s="4">
        <f t="shared" si="6"/>
        <v>4.2038942909230474</v>
      </c>
      <c r="C42" s="5">
        <f t="shared" si="7"/>
        <v>5.4177626175398199</v>
      </c>
      <c r="D42" s="5">
        <f t="shared" si="8"/>
        <v>5.5198638457109963</v>
      </c>
      <c r="E42" s="6">
        <f t="shared" si="9"/>
        <v>5.0457795048934937</v>
      </c>
      <c r="F42" s="6">
        <f t="shared" si="10"/>
        <v>3.2847012691570883</v>
      </c>
    </row>
    <row r="43" spans="1:12" x14ac:dyDescent="0.2">
      <c r="A43">
        <f t="shared" si="11"/>
        <v>3600</v>
      </c>
      <c r="B43" s="4">
        <f t="shared" si="6"/>
        <v>4.3243342909230469</v>
      </c>
      <c r="C43" s="5">
        <f t="shared" si="7"/>
        <v>5.5763626175398189</v>
      </c>
      <c r="D43" s="5">
        <f t="shared" si="8"/>
        <v>5.6871638457109954</v>
      </c>
      <c r="E43" s="6">
        <f t="shared" si="9"/>
        <v>5.2164795048934947</v>
      </c>
      <c r="F43" s="6">
        <f t="shared" si="10"/>
        <v>3.3787012691570881</v>
      </c>
    </row>
    <row r="44" spans="1:12" x14ac:dyDescent="0.2">
      <c r="A44">
        <f t="shared" si="11"/>
        <v>3700</v>
      </c>
      <c r="B44" s="4">
        <f t="shared" si="6"/>
        <v>4.4447742909230472</v>
      </c>
      <c r="C44" s="5">
        <f t="shared" si="7"/>
        <v>5.7349626175398187</v>
      </c>
      <c r="D44" s="5">
        <f t="shared" si="8"/>
        <v>5.8544638457109954</v>
      </c>
      <c r="E44" s="6">
        <f t="shared" si="9"/>
        <v>5.3871795048934938</v>
      </c>
      <c r="F44" s="6">
        <f t="shared" si="10"/>
        <v>3.4727012691570884</v>
      </c>
    </row>
    <row r="45" spans="1:12" x14ac:dyDescent="0.2">
      <c r="A45">
        <f t="shared" si="11"/>
        <v>3800</v>
      </c>
      <c r="B45" s="4">
        <f t="shared" si="6"/>
        <v>4.5652142909230475</v>
      </c>
      <c r="C45" s="5">
        <f t="shared" si="7"/>
        <v>5.8935626175398195</v>
      </c>
      <c r="D45" s="5">
        <f t="shared" si="8"/>
        <v>6.0217638457109954</v>
      </c>
      <c r="E45" s="6">
        <f t="shared" si="9"/>
        <v>5.5578795048934948</v>
      </c>
      <c r="F45" s="6">
        <f t="shared" si="10"/>
        <v>3.5667012691570879</v>
      </c>
    </row>
    <row r="46" spans="1:12" x14ac:dyDescent="0.2">
      <c r="A46">
        <f t="shared" si="11"/>
        <v>3900</v>
      </c>
      <c r="B46" s="4">
        <f t="shared" si="6"/>
        <v>4.685654290923047</v>
      </c>
      <c r="C46" s="5">
        <f t="shared" si="7"/>
        <v>6.0521626175398193</v>
      </c>
      <c r="D46" s="5">
        <f t="shared" si="8"/>
        <v>6.1890638457109954</v>
      </c>
      <c r="E46" s="6">
        <f t="shared" si="9"/>
        <v>5.7285795048934949</v>
      </c>
      <c r="F46" s="6">
        <f t="shared" si="10"/>
        <v>3.6607012691570886</v>
      </c>
    </row>
    <row r="47" spans="1:12" x14ac:dyDescent="0.2">
      <c r="A47">
        <f t="shared" si="11"/>
        <v>4000</v>
      </c>
      <c r="B47" s="4">
        <f t="shared" si="6"/>
        <v>4.8060942909230473</v>
      </c>
      <c r="C47" s="5">
        <f t="shared" si="7"/>
        <v>6.2107626175398192</v>
      </c>
      <c r="D47" s="5">
        <f t="shared" si="8"/>
        <v>6.3563638457109963</v>
      </c>
      <c r="E47" s="6">
        <f t="shared" si="9"/>
        <v>5.8992795048934941</v>
      </c>
      <c r="F47" s="6">
        <f t="shared" si="10"/>
        <v>3.754701269157088</v>
      </c>
    </row>
    <row r="48" spans="1:12" x14ac:dyDescent="0.2">
      <c r="A48">
        <f t="shared" si="11"/>
        <v>4100</v>
      </c>
      <c r="B48" s="4">
        <f t="shared" si="6"/>
        <v>4.9265342909230476</v>
      </c>
      <c r="C48" s="5">
        <f t="shared" si="7"/>
        <v>6.3693626175398199</v>
      </c>
      <c r="D48" s="5">
        <f t="shared" si="8"/>
        <v>6.5236638457109963</v>
      </c>
      <c r="E48" s="6">
        <f t="shared" si="9"/>
        <v>6.069979504893495</v>
      </c>
      <c r="F48" s="6">
        <f t="shared" si="10"/>
        <v>3.8487012691570879</v>
      </c>
    </row>
    <row r="49" spans="1:6" x14ac:dyDescent="0.2">
      <c r="A49">
        <f t="shared" si="11"/>
        <v>4200</v>
      </c>
      <c r="B49" s="4">
        <f t="shared" si="6"/>
        <v>5.0469742909230471</v>
      </c>
      <c r="C49" s="5">
        <f t="shared" si="7"/>
        <v>6.5279626175398198</v>
      </c>
      <c r="D49" s="5">
        <f t="shared" si="8"/>
        <v>6.6909638457109955</v>
      </c>
      <c r="E49" s="6">
        <f t="shared" si="9"/>
        <v>6.2406795048934942</v>
      </c>
      <c r="F49" s="6">
        <f t="shared" si="10"/>
        <v>3.9427012691570882</v>
      </c>
    </row>
    <row r="50" spans="1:6" x14ac:dyDescent="0.2">
      <c r="A50">
        <f t="shared" si="11"/>
        <v>4300</v>
      </c>
      <c r="B50" s="4">
        <f t="shared" si="6"/>
        <v>5.1674142909230474</v>
      </c>
      <c r="C50" s="5">
        <f t="shared" si="7"/>
        <v>6.6865626175398187</v>
      </c>
      <c r="D50" s="5">
        <f t="shared" si="8"/>
        <v>6.8582638457109955</v>
      </c>
      <c r="E50" s="6">
        <f t="shared" si="9"/>
        <v>6.4113795048934943</v>
      </c>
      <c r="F50" s="6">
        <f t="shared" si="10"/>
        <v>4.0367012691570885</v>
      </c>
    </row>
    <row r="51" spans="1:6" x14ac:dyDescent="0.2">
      <c r="A51">
        <f t="shared" si="11"/>
        <v>4400</v>
      </c>
      <c r="B51" s="4">
        <f t="shared" si="6"/>
        <v>5.2878542909230477</v>
      </c>
      <c r="C51" s="5">
        <f t="shared" si="7"/>
        <v>6.8451626175398186</v>
      </c>
      <c r="D51" s="5">
        <f t="shared" si="8"/>
        <v>7.0255638457109955</v>
      </c>
      <c r="E51" s="6">
        <f t="shared" si="9"/>
        <v>6.5820795048934944</v>
      </c>
      <c r="F51" s="6">
        <f t="shared" si="10"/>
        <v>4.1307012691570888</v>
      </c>
    </row>
    <row r="52" spans="1:6" x14ac:dyDescent="0.2">
      <c r="A52">
        <f t="shared" si="11"/>
        <v>4500</v>
      </c>
      <c r="B52" s="4">
        <f t="shared" si="6"/>
        <v>5.4082942909230471</v>
      </c>
      <c r="C52" s="5">
        <f t="shared" si="7"/>
        <v>7.0037626175398193</v>
      </c>
      <c r="D52" s="5">
        <f t="shared" si="8"/>
        <v>7.1928638457109955</v>
      </c>
      <c r="E52" s="6">
        <f t="shared" si="9"/>
        <v>6.7527795048934944</v>
      </c>
      <c r="F52" s="6">
        <f t="shared" si="10"/>
        <v>4.2247012691570882</v>
      </c>
    </row>
    <row r="53" spans="1:6" x14ac:dyDescent="0.2">
      <c r="A53">
        <f t="shared" si="11"/>
        <v>4600</v>
      </c>
      <c r="B53" s="4">
        <f t="shared" si="6"/>
        <v>5.5287342909230475</v>
      </c>
      <c r="C53" s="5">
        <f t="shared" si="7"/>
        <v>7.1623626175398192</v>
      </c>
      <c r="D53" s="5">
        <f t="shared" si="8"/>
        <v>7.3601638457109964</v>
      </c>
      <c r="E53" s="6">
        <f t="shared" si="9"/>
        <v>6.9234795048934936</v>
      </c>
      <c r="F53" s="6">
        <f t="shared" si="10"/>
        <v>4.3187012691570876</v>
      </c>
    </row>
    <row r="54" spans="1:6" x14ac:dyDescent="0.2">
      <c r="A54">
        <f t="shared" si="11"/>
        <v>4700</v>
      </c>
      <c r="B54" s="4">
        <f t="shared" si="6"/>
        <v>5.6491742909230469</v>
      </c>
      <c r="C54" s="5">
        <f t="shared" si="7"/>
        <v>7.320962617539819</v>
      </c>
      <c r="D54" s="5">
        <f t="shared" si="8"/>
        <v>7.5274638457109964</v>
      </c>
      <c r="E54" s="6">
        <f t="shared" si="9"/>
        <v>7.0941795048934946</v>
      </c>
      <c r="F54" s="6">
        <f t="shared" si="10"/>
        <v>4.4127012691570879</v>
      </c>
    </row>
    <row r="55" spans="1:6" x14ac:dyDescent="0.2">
      <c r="A55">
        <f t="shared" si="11"/>
        <v>4800</v>
      </c>
      <c r="B55" s="4">
        <f t="shared" si="6"/>
        <v>5.7696142909230481</v>
      </c>
      <c r="C55" s="5">
        <f t="shared" si="7"/>
        <v>7.4795626175398198</v>
      </c>
      <c r="D55" s="5">
        <f t="shared" si="8"/>
        <v>7.6947638457109955</v>
      </c>
      <c r="E55" s="6">
        <f t="shared" si="9"/>
        <v>7.2648795048934938</v>
      </c>
      <c r="F55" s="6">
        <f t="shared" si="10"/>
        <v>4.5067012691570882</v>
      </c>
    </row>
    <row r="56" spans="1:6" x14ac:dyDescent="0.2">
      <c r="A56">
        <f t="shared" si="11"/>
        <v>4900</v>
      </c>
      <c r="B56" s="4">
        <f t="shared" si="6"/>
        <v>5.8900542909230476</v>
      </c>
      <c r="C56" s="5">
        <f t="shared" si="7"/>
        <v>7.6381626175398196</v>
      </c>
      <c r="D56" s="5">
        <f t="shared" si="8"/>
        <v>7.8620638457109955</v>
      </c>
      <c r="E56" s="6">
        <f t="shared" si="9"/>
        <v>7.4355795048934938</v>
      </c>
      <c r="F56" s="6">
        <f t="shared" si="10"/>
        <v>4.6007012691570885</v>
      </c>
    </row>
    <row r="57" spans="1:6" x14ac:dyDescent="0.2">
      <c r="A57">
        <f t="shared" si="11"/>
        <v>5000</v>
      </c>
      <c r="B57" s="4">
        <f t="shared" si="6"/>
        <v>6.0104942909230479</v>
      </c>
      <c r="C57" s="5">
        <f t="shared" si="7"/>
        <v>7.7967626175398195</v>
      </c>
      <c r="D57" s="5">
        <f t="shared" si="8"/>
        <v>8.0293638457109964</v>
      </c>
      <c r="E57" s="6">
        <f t="shared" si="9"/>
        <v>7.6062795048934948</v>
      </c>
      <c r="F57" s="6">
        <f t="shared" si="10"/>
        <v>4.694701269157088</v>
      </c>
    </row>
    <row r="58" spans="1:6" x14ac:dyDescent="0.2">
      <c r="A58">
        <f t="shared" si="11"/>
        <v>5100</v>
      </c>
      <c r="B58" s="4">
        <f t="shared" si="6"/>
        <v>6.1309342909230473</v>
      </c>
      <c r="C58" s="5">
        <f t="shared" si="7"/>
        <v>7.9553626175398184</v>
      </c>
      <c r="D58" s="5">
        <f t="shared" si="8"/>
        <v>8.1966638457109955</v>
      </c>
      <c r="E58" s="6">
        <f t="shared" si="9"/>
        <v>7.776979504893494</v>
      </c>
      <c r="F58" s="6">
        <f t="shared" si="10"/>
        <v>4.7887012691570883</v>
      </c>
    </row>
    <row r="59" spans="1:6" x14ac:dyDescent="0.2">
      <c r="A59">
        <f t="shared" si="11"/>
        <v>5200</v>
      </c>
      <c r="B59" s="4">
        <f t="shared" si="6"/>
        <v>6.2513742909230476</v>
      </c>
      <c r="C59" s="5">
        <f t="shared" si="7"/>
        <v>8.1139626175398192</v>
      </c>
      <c r="D59" s="5">
        <f t="shared" si="8"/>
        <v>8.3639638457109964</v>
      </c>
      <c r="E59" s="6">
        <f t="shared" si="9"/>
        <v>7.947679504893495</v>
      </c>
      <c r="F59" s="6">
        <f t="shared" si="10"/>
        <v>4.8827012691570886</v>
      </c>
    </row>
    <row r="60" spans="1:6" x14ac:dyDescent="0.2">
      <c r="A60">
        <f t="shared" si="11"/>
        <v>5300</v>
      </c>
      <c r="B60" s="4">
        <f t="shared" si="6"/>
        <v>6.3718142909230471</v>
      </c>
      <c r="C60" s="5">
        <f t="shared" si="7"/>
        <v>8.272562617539819</v>
      </c>
      <c r="D60" s="5">
        <f t="shared" si="8"/>
        <v>8.5312638457109955</v>
      </c>
      <c r="E60" s="6">
        <f t="shared" si="9"/>
        <v>8.1183795048934932</v>
      </c>
      <c r="F60" s="6">
        <f t="shared" si="10"/>
        <v>4.976701269157088</v>
      </c>
    </row>
    <row r="61" spans="1:6" x14ac:dyDescent="0.2">
      <c r="A61">
        <f t="shared" si="11"/>
        <v>5400</v>
      </c>
      <c r="B61" s="4">
        <f t="shared" si="6"/>
        <v>6.4922542909230465</v>
      </c>
      <c r="C61" s="5">
        <f t="shared" si="7"/>
        <v>8.4311626175398189</v>
      </c>
      <c r="D61" s="5">
        <f t="shared" si="8"/>
        <v>8.6985638457109964</v>
      </c>
      <c r="E61" s="6">
        <f t="shared" si="9"/>
        <v>8.2890795048934951</v>
      </c>
      <c r="F61" s="6">
        <f t="shared" si="10"/>
        <v>5.0707012691570883</v>
      </c>
    </row>
    <row r="62" spans="1:6" x14ac:dyDescent="0.2">
      <c r="A62">
        <f t="shared" si="11"/>
        <v>5500</v>
      </c>
      <c r="B62" s="4">
        <f t="shared" si="6"/>
        <v>6.6126942909230477</v>
      </c>
      <c r="C62" s="5">
        <f t="shared" si="7"/>
        <v>8.5897626175398187</v>
      </c>
      <c r="D62" s="5">
        <f t="shared" si="8"/>
        <v>8.8658638457109955</v>
      </c>
      <c r="E62" s="6">
        <f t="shared" si="9"/>
        <v>8.4597795048934934</v>
      </c>
      <c r="F62" s="6">
        <f t="shared" si="10"/>
        <v>5.1647012691570877</v>
      </c>
    </row>
    <row r="63" spans="1:6" x14ac:dyDescent="0.2">
      <c r="A63">
        <f t="shared" si="11"/>
        <v>5600</v>
      </c>
      <c r="B63" s="4">
        <f t="shared" si="6"/>
        <v>6.733134290923048</v>
      </c>
      <c r="C63" s="5">
        <f t="shared" si="7"/>
        <v>8.7483626175398186</v>
      </c>
      <c r="D63" s="5">
        <f t="shared" si="8"/>
        <v>9.0331638457109946</v>
      </c>
      <c r="E63" s="6">
        <f t="shared" si="9"/>
        <v>8.6304795048934935</v>
      </c>
      <c r="F63" s="6">
        <f t="shared" si="10"/>
        <v>5.2587012691570871</v>
      </c>
    </row>
    <row r="64" spans="1:6" x14ac:dyDescent="0.2">
      <c r="A64">
        <f t="shared" si="11"/>
        <v>5700</v>
      </c>
      <c r="B64" s="4">
        <f t="shared" si="6"/>
        <v>6.8535742909230475</v>
      </c>
      <c r="C64" s="5">
        <f t="shared" si="7"/>
        <v>8.9069626175398202</v>
      </c>
      <c r="D64" s="5">
        <f t="shared" si="8"/>
        <v>9.2004638457109955</v>
      </c>
      <c r="E64" s="6">
        <f t="shared" si="9"/>
        <v>8.8011795048934935</v>
      </c>
      <c r="F64" s="6">
        <f t="shared" si="10"/>
        <v>5.3527012691570874</v>
      </c>
    </row>
    <row r="65" spans="1:6" x14ac:dyDescent="0.2">
      <c r="A65">
        <f t="shared" si="11"/>
        <v>5800</v>
      </c>
      <c r="B65" s="4">
        <f t="shared" si="6"/>
        <v>6.9740142909230478</v>
      </c>
      <c r="C65" s="5">
        <f t="shared" si="7"/>
        <v>9.0655626175398201</v>
      </c>
      <c r="D65" s="5">
        <f t="shared" si="8"/>
        <v>9.3677638457109964</v>
      </c>
      <c r="E65" s="6">
        <f t="shared" si="9"/>
        <v>8.9718795048934936</v>
      </c>
      <c r="F65" s="6">
        <f t="shared" si="10"/>
        <v>5.4467012691570877</v>
      </c>
    </row>
    <row r="66" spans="1:6" x14ac:dyDescent="0.2">
      <c r="A66">
        <f t="shared" si="11"/>
        <v>5900</v>
      </c>
      <c r="B66" s="4">
        <f t="shared" si="6"/>
        <v>7.0944542909230472</v>
      </c>
      <c r="C66" s="5">
        <f t="shared" si="7"/>
        <v>9.2241626175398181</v>
      </c>
      <c r="D66" s="5">
        <f t="shared" si="8"/>
        <v>9.5350638457109955</v>
      </c>
      <c r="E66" s="6">
        <f t="shared" si="9"/>
        <v>9.1425795048934955</v>
      </c>
      <c r="F66" s="6">
        <f t="shared" si="10"/>
        <v>5.540701269157088</v>
      </c>
    </row>
    <row r="67" spans="1:6" x14ac:dyDescent="0.2">
      <c r="A67">
        <f t="shared" si="11"/>
        <v>6000</v>
      </c>
      <c r="B67" s="4">
        <f t="shared" si="6"/>
        <v>7.2148942909230467</v>
      </c>
      <c r="C67" s="5">
        <f t="shared" si="7"/>
        <v>9.382762617539818</v>
      </c>
      <c r="D67" s="5">
        <f t="shared" si="8"/>
        <v>9.7023638457109964</v>
      </c>
      <c r="E67" s="6">
        <f t="shared" si="9"/>
        <v>9.3132795048934955</v>
      </c>
      <c r="F67" s="6">
        <f t="shared" si="10"/>
        <v>5.6347012691570875</v>
      </c>
    </row>
    <row r="68" spans="1:6" x14ac:dyDescent="0.2">
      <c r="A68">
        <f t="shared" si="11"/>
        <v>6100</v>
      </c>
      <c r="B68" s="4">
        <f t="shared" si="6"/>
        <v>7.3353342909230479</v>
      </c>
      <c r="C68" s="5">
        <f t="shared" si="7"/>
        <v>9.5413626175398196</v>
      </c>
      <c r="D68" s="5">
        <f t="shared" si="8"/>
        <v>9.8696638457109955</v>
      </c>
      <c r="E68" s="6">
        <f t="shared" si="9"/>
        <v>9.4839795048934938</v>
      </c>
      <c r="F68" s="6">
        <f t="shared" si="10"/>
        <v>5.7287012691570878</v>
      </c>
    </row>
    <row r="69" spans="1:6" x14ac:dyDescent="0.2">
      <c r="A69">
        <f t="shared" si="11"/>
        <v>6200</v>
      </c>
      <c r="B69" s="4">
        <f t="shared" si="6"/>
        <v>7.4557742909230482</v>
      </c>
      <c r="C69" s="5">
        <f t="shared" si="7"/>
        <v>9.6999626175398195</v>
      </c>
      <c r="D69" s="5">
        <f t="shared" si="8"/>
        <v>10.036963845710995</v>
      </c>
      <c r="E69" s="6">
        <f t="shared" si="9"/>
        <v>9.6546795048934939</v>
      </c>
      <c r="F69" s="6">
        <f t="shared" si="10"/>
        <v>5.8227012691570872</v>
      </c>
    </row>
    <row r="70" spans="1:6" x14ac:dyDescent="0.2">
      <c r="A70">
        <f t="shared" si="11"/>
        <v>6300</v>
      </c>
      <c r="B70" s="4">
        <f t="shared" si="6"/>
        <v>7.5762142909230477</v>
      </c>
      <c r="C70" s="5">
        <f t="shared" si="7"/>
        <v>9.8585626175398193</v>
      </c>
      <c r="D70" s="5">
        <f t="shared" si="8"/>
        <v>10.204263845710996</v>
      </c>
      <c r="E70" s="6">
        <f t="shared" si="9"/>
        <v>9.825379504893494</v>
      </c>
      <c r="F70" s="6">
        <f t="shared" si="10"/>
        <v>5.9167012691570884</v>
      </c>
    </row>
    <row r="71" spans="1:6" x14ac:dyDescent="0.2">
      <c r="A71">
        <f t="shared" si="11"/>
        <v>6400</v>
      </c>
      <c r="B71" s="4">
        <f t="shared" si="6"/>
        <v>7.6966542909230471</v>
      </c>
      <c r="C71" s="5">
        <f t="shared" si="7"/>
        <v>10.017162617539819</v>
      </c>
      <c r="D71" s="5">
        <f t="shared" si="8"/>
        <v>10.371563845710996</v>
      </c>
      <c r="E71" s="6">
        <f t="shared" si="9"/>
        <v>9.9960795048934941</v>
      </c>
      <c r="F71" s="6">
        <f t="shared" si="10"/>
        <v>6.0107012691570878</v>
      </c>
    </row>
    <row r="72" spans="1:6" x14ac:dyDescent="0.2">
      <c r="A72">
        <f t="shared" si="11"/>
        <v>6500</v>
      </c>
      <c r="B72" s="4">
        <f t="shared" ref="B72:B103" si="12">(A72*C$3*B$3-D$3*N$3/3600*A$3)/100</f>
        <v>7.8170942909230474</v>
      </c>
      <c r="C72" s="5">
        <f t="shared" ref="C72:C103" si="13">(A72*E$3*B$3-F$3*N$3/3600*A$3)/100</f>
        <v>10.175762617539819</v>
      </c>
      <c r="D72" s="5">
        <f t="shared" ref="D72:D107" si="14">(A72*G$3*B$3-H$3*N$3/3600*A$3)/100</f>
        <v>10.538863845710996</v>
      </c>
      <c r="E72" s="6">
        <f t="shared" ref="E72:E107" si="15">(A72*I$3*B$3-J$3*N$3/3600*A$3)/100</f>
        <v>10.166779504893494</v>
      </c>
      <c r="F72" s="6">
        <f t="shared" ref="F72:F107" si="16">(A72*K$3*B$3-L$3*O$3/3600*A$3)/100</f>
        <v>6.1047012691570872</v>
      </c>
    </row>
    <row r="73" spans="1:6" x14ac:dyDescent="0.2">
      <c r="A73">
        <f t="shared" ref="A73:A107" si="17">A72+A$8</f>
        <v>6600</v>
      </c>
      <c r="B73" s="4">
        <f t="shared" si="12"/>
        <v>7.9375342909230469</v>
      </c>
      <c r="C73" s="5">
        <f t="shared" si="13"/>
        <v>10.334362617539819</v>
      </c>
      <c r="D73" s="5">
        <f t="shared" si="14"/>
        <v>10.706163845710996</v>
      </c>
      <c r="E73" s="6">
        <f t="shared" si="15"/>
        <v>10.337479504893492</v>
      </c>
      <c r="F73" s="6">
        <f t="shared" si="16"/>
        <v>6.1987012691570875</v>
      </c>
    </row>
    <row r="74" spans="1:6" x14ac:dyDescent="0.2">
      <c r="A74">
        <f t="shared" si="17"/>
        <v>6700</v>
      </c>
      <c r="B74" s="4">
        <f t="shared" si="12"/>
        <v>8.057974290923049</v>
      </c>
      <c r="C74" s="5">
        <f t="shared" si="13"/>
        <v>10.492962617539817</v>
      </c>
      <c r="D74" s="5">
        <f t="shared" si="14"/>
        <v>10.873463845710996</v>
      </c>
      <c r="E74" s="6">
        <f t="shared" si="15"/>
        <v>10.508179504893493</v>
      </c>
      <c r="F74" s="6">
        <f t="shared" si="16"/>
        <v>6.2927012691570869</v>
      </c>
    </row>
    <row r="75" spans="1:6" x14ac:dyDescent="0.2">
      <c r="A75">
        <f t="shared" si="17"/>
        <v>6800</v>
      </c>
      <c r="B75" s="4">
        <f t="shared" si="12"/>
        <v>8.1784142909230475</v>
      </c>
      <c r="C75" s="5">
        <f t="shared" si="13"/>
        <v>10.651562617539819</v>
      </c>
      <c r="D75" s="5">
        <f t="shared" si="14"/>
        <v>11.040763845710996</v>
      </c>
      <c r="E75" s="6">
        <f t="shared" si="15"/>
        <v>10.678879504893494</v>
      </c>
      <c r="F75" s="6">
        <f t="shared" si="16"/>
        <v>6.3867012691570881</v>
      </c>
    </row>
    <row r="76" spans="1:6" x14ac:dyDescent="0.2">
      <c r="A76">
        <f t="shared" si="17"/>
        <v>6900</v>
      </c>
      <c r="B76" s="4">
        <f t="shared" si="12"/>
        <v>8.2988542909230478</v>
      </c>
      <c r="C76" s="5">
        <f t="shared" si="13"/>
        <v>10.810162617539818</v>
      </c>
      <c r="D76" s="5">
        <f t="shared" si="14"/>
        <v>11.208063845710997</v>
      </c>
      <c r="E76" s="6">
        <f t="shared" si="15"/>
        <v>10.849579504893493</v>
      </c>
      <c r="F76" s="6">
        <f t="shared" si="16"/>
        <v>6.4807012691570876</v>
      </c>
    </row>
    <row r="77" spans="1:6" x14ac:dyDescent="0.2">
      <c r="A77">
        <f t="shared" si="17"/>
        <v>7000</v>
      </c>
      <c r="B77" s="4">
        <f t="shared" si="12"/>
        <v>8.4192942909230482</v>
      </c>
      <c r="C77" s="5">
        <f t="shared" si="13"/>
        <v>10.968762617539818</v>
      </c>
      <c r="D77" s="5">
        <f t="shared" si="14"/>
        <v>11.375363845710996</v>
      </c>
      <c r="E77" s="6">
        <f t="shared" si="15"/>
        <v>11.020279504893493</v>
      </c>
      <c r="F77" s="6">
        <f t="shared" si="16"/>
        <v>6.5747012691570879</v>
      </c>
    </row>
    <row r="78" spans="1:6" x14ac:dyDescent="0.2">
      <c r="A78">
        <f t="shared" si="17"/>
        <v>7100</v>
      </c>
      <c r="B78" s="4">
        <f t="shared" si="12"/>
        <v>8.5397342909230467</v>
      </c>
      <c r="C78" s="5">
        <f t="shared" si="13"/>
        <v>11.127362617539818</v>
      </c>
      <c r="D78" s="5">
        <f t="shared" si="14"/>
        <v>11.542663845710996</v>
      </c>
      <c r="E78" s="6">
        <f t="shared" si="15"/>
        <v>11.190979504893495</v>
      </c>
      <c r="F78" s="6">
        <f t="shared" si="16"/>
        <v>6.6687012691570873</v>
      </c>
    </row>
    <row r="79" spans="1:6" x14ac:dyDescent="0.2">
      <c r="A79">
        <f t="shared" si="17"/>
        <v>7200</v>
      </c>
      <c r="B79" s="4">
        <f t="shared" si="12"/>
        <v>8.660174290923047</v>
      </c>
      <c r="C79" s="5">
        <f t="shared" si="13"/>
        <v>11.285962617539816</v>
      </c>
      <c r="D79" s="5">
        <f t="shared" si="14"/>
        <v>11.709963845710995</v>
      </c>
      <c r="E79" s="6">
        <f t="shared" si="15"/>
        <v>11.361679504893493</v>
      </c>
      <c r="F79" s="6">
        <f t="shared" si="16"/>
        <v>6.7627012691570876</v>
      </c>
    </row>
    <row r="80" spans="1:6" x14ac:dyDescent="0.2">
      <c r="A80">
        <f t="shared" si="17"/>
        <v>7300</v>
      </c>
      <c r="B80" s="4">
        <f t="shared" si="12"/>
        <v>8.7806142909230473</v>
      </c>
      <c r="C80" s="5">
        <f t="shared" si="13"/>
        <v>11.444562617539818</v>
      </c>
      <c r="D80" s="5">
        <f t="shared" si="14"/>
        <v>11.877263845710996</v>
      </c>
      <c r="E80" s="6">
        <f t="shared" si="15"/>
        <v>11.532379504893493</v>
      </c>
      <c r="F80" s="6">
        <f t="shared" si="16"/>
        <v>6.8567012691570879</v>
      </c>
    </row>
    <row r="81" spans="1:6" x14ac:dyDescent="0.2">
      <c r="A81">
        <f t="shared" si="17"/>
        <v>7400</v>
      </c>
      <c r="B81" s="4">
        <f t="shared" si="12"/>
        <v>8.9010542909230477</v>
      </c>
      <c r="C81" s="5">
        <f t="shared" si="13"/>
        <v>11.603162617539818</v>
      </c>
      <c r="D81" s="5">
        <f t="shared" si="14"/>
        <v>12.044563845710995</v>
      </c>
      <c r="E81" s="6">
        <f t="shared" si="15"/>
        <v>11.703079504893491</v>
      </c>
      <c r="F81" s="6">
        <f t="shared" si="16"/>
        <v>6.9507012691570882</v>
      </c>
    </row>
    <row r="82" spans="1:6" x14ac:dyDescent="0.2">
      <c r="A82">
        <f t="shared" si="17"/>
        <v>7500</v>
      </c>
      <c r="B82" s="4">
        <f t="shared" si="12"/>
        <v>9.021494290923048</v>
      </c>
      <c r="C82" s="5">
        <f t="shared" si="13"/>
        <v>11.761762617539819</v>
      </c>
      <c r="D82" s="5">
        <f t="shared" si="14"/>
        <v>12.211863845710996</v>
      </c>
      <c r="E82" s="6">
        <f t="shared" si="15"/>
        <v>11.873779504893493</v>
      </c>
      <c r="F82" s="6">
        <f t="shared" si="16"/>
        <v>7.0447012691570876</v>
      </c>
    </row>
    <row r="83" spans="1:6" x14ac:dyDescent="0.2">
      <c r="A83">
        <f t="shared" si="17"/>
        <v>7600</v>
      </c>
      <c r="B83" s="4">
        <f t="shared" si="12"/>
        <v>9.1419342909230483</v>
      </c>
      <c r="C83" s="5">
        <f t="shared" si="13"/>
        <v>11.920362617539817</v>
      </c>
      <c r="D83" s="5">
        <f t="shared" si="14"/>
        <v>12.379163845710996</v>
      </c>
      <c r="E83" s="6">
        <f t="shared" si="15"/>
        <v>12.044479504893493</v>
      </c>
      <c r="F83" s="6">
        <f t="shared" si="16"/>
        <v>7.138701269157087</v>
      </c>
    </row>
    <row r="84" spans="1:6" x14ac:dyDescent="0.2">
      <c r="A84">
        <f t="shared" si="17"/>
        <v>7700</v>
      </c>
      <c r="B84" s="4">
        <f t="shared" si="12"/>
        <v>9.2623742909230469</v>
      </c>
      <c r="C84" s="5">
        <f t="shared" si="13"/>
        <v>12.078962617539819</v>
      </c>
      <c r="D84" s="5">
        <f t="shared" si="14"/>
        <v>12.546463845710996</v>
      </c>
      <c r="E84" s="6">
        <f t="shared" si="15"/>
        <v>12.215179504893491</v>
      </c>
      <c r="F84" s="6">
        <f t="shared" si="16"/>
        <v>7.2327012691570873</v>
      </c>
    </row>
    <row r="85" spans="1:6" x14ac:dyDescent="0.2">
      <c r="A85">
        <f t="shared" si="17"/>
        <v>7800</v>
      </c>
      <c r="B85" s="4">
        <f t="shared" si="12"/>
        <v>9.3828142909230472</v>
      </c>
      <c r="C85" s="5">
        <f t="shared" si="13"/>
        <v>12.237562617539817</v>
      </c>
      <c r="D85" s="5">
        <f t="shared" si="14"/>
        <v>12.713763845710996</v>
      </c>
      <c r="E85" s="6">
        <f t="shared" si="15"/>
        <v>12.385879504893493</v>
      </c>
      <c r="F85" s="6">
        <f t="shared" si="16"/>
        <v>7.3267012691570876</v>
      </c>
    </row>
    <row r="86" spans="1:6" x14ac:dyDescent="0.2">
      <c r="A86">
        <f t="shared" si="17"/>
        <v>7900</v>
      </c>
      <c r="B86" s="4">
        <f t="shared" si="12"/>
        <v>9.5032542909230475</v>
      </c>
      <c r="C86" s="5">
        <f t="shared" si="13"/>
        <v>12.396162617539817</v>
      </c>
      <c r="D86" s="5">
        <f t="shared" si="14"/>
        <v>12.881063845710996</v>
      </c>
      <c r="E86" s="6">
        <f t="shared" si="15"/>
        <v>12.556579504893493</v>
      </c>
      <c r="F86" s="6">
        <f t="shared" si="16"/>
        <v>7.4207012691570879</v>
      </c>
    </row>
    <row r="87" spans="1:6" x14ac:dyDescent="0.2">
      <c r="A87">
        <f t="shared" si="17"/>
        <v>8000</v>
      </c>
      <c r="B87" s="4">
        <f t="shared" si="12"/>
        <v>9.6236942909230478</v>
      </c>
      <c r="C87" s="5">
        <f t="shared" si="13"/>
        <v>12.554762617539819</v>
      </c>
      <c r="D87" s="5">
        <f t="shared" si="14"/>
        <v>13.048363845710997</v>
      </c>
      <c r="E87" s="6">
        <f t="shared" si="15"/>
        <v>12.727279504893493</v>
      </c>
      <c r="F87" s="6">
        <f t="shared" si="16"/>
        <v>7.5147012691570874</v>
      </c>
    </row>
    <row r="88" spans="1:6" x14ac:dyDescent="0.2">
      <c r="A88">
        <f t="shared" si="17"/>
        <v>8100</v>
      </c>
      <c r="B88" s="4">
        <f t="shared" si="12"/>
        <v>9.7441342909230482</v>
      </c>
      <c r="C88" s="5">
        <f t="shared" si="13"/>
        <v>12.713362617539817</v>
      </c>
      <c r="D88" s="5">
        <f t="shared" si="14"/>
        <v>13.215663845710997</v>
      </c>
      <c r="E88" s="6">
        <f t="shared" si="15"/>
        <v>12.897979504893492</v>
      </c>
      <c r="F88" s="6">
        <f t="shared" si="16"/>
        <v>7.6087012691570877</v>
      </c>
    </row>
    <row r="89" spans="1:6" x14ac:dyDescent="0.2">
      <c r="A89">
        <f t="shared" si="17"/>
        <v>8200</v>
      </c>
      <c r="B89" s="4">
        <f t="shared" si="12"/>
        <v>9.8645742909230485</v>
      </c>
      <c r="C89" s="5">
        <f t="shared" si="13"/>
        <v>12.871962617539818</v>
      </c>
      <c r="D89" s="5">
        <f t="shared" si="14"/>
        <v>13.382963845710997</v>
      </c>
      <c r="E89" s="6">
        <f t="shared" si="15"/>
        <v>13.068679504893494</v>
      </c>
      <c r="F89" s="6">
        <f t="shared" si="16"/>
        <v>7.7027012691570871</v>
      </c>
    </row>
    <row r="90" spans="1:6" x14ac:dyDescent="0.2">
      <c r="A90">
        <f t="shared" si="17"/>
        <v>8300</v>
      </c>
      <c r="B90" s="4">
        <f t="shared" si="12"/>
        <v>9.985014290923047</v>
      </c>
      <c r="C90" s="5">
        <f t="shared" si="13"/>
        <v>13.030562617539818</v>
      </c>
      <c r="D90" s="5">
        <f t="shared" si="14"/>
        <v>13.550263845710997</v>
      </c>
      <c r="E90" s="6">
        <f t="shared" si="15"/>
        <v>13.239379504893494</v>
      </c>
      <c r="F90" s="6">
        <f t="shared" si="16"/>
        <v>7.7967012691570883</v>
      </c>
    </row>
    <row r="91" spans="1:6" x14ac:dyDescent="0.2">
      <c r="A91">
        <f t="shared" si="17"/>
        <v>8400</v>
      </c>
      <c r="B91" s="4">
        <f t="shared" si="12"/>
        <v>10.105454290923047</v>
      </c>
      <c r="C91" s="5">
        <f t="shared" si="13"/>
        <v>13.189162617539818</v>
      </c>
      <c r="D91" s="5">
        <f t="shared" si="14"/>
        <v>13.717563845710995</v>
      </c>
      <c r="E91" s="6">
        <f t="shared" si="15"/>
        <v>13.410079504893492</v>
      </c>
      <c r="F91" s="6">
        <f t="shared" si="16"/>
        <v>7.8907012691570877</v>
      </c>
    </row>
    <row r="92" spans="1:6" x14ac:dyDescent="0.2">
      <c r="A92">
        <f t="shared" si="17"/>
        <v>8500</v>
      </c>
      <c r="B92" s="4">
        <f t="shared" si="12"/>
        <v>10.225894290923048</v>
      </c>
      <c r="C92" s="5">
        <f t="shared" si="13"/>
        <v>13.347762617539818</v>
      </c>
      <c r="D92" s="5">
        <f t="shared" si="14"/>
        <v>13.884863845710996</v>
      </c>
      <c r="E92" s="6">
        <f t="shared" si="15"/>
        <v>13.580779504893492</v>
      </c>
      <c r="F92" s="6">
        <f t="shared" si="16"/>
        <v>7.984701269157088</v>
      </c>
    </row>
    <row r="93" spans="1:6" x14ac:dyDescent="0.2">
      <c r="A93">
        <f t="shared" si="17"/>
        <v>8600</v>
      </c>
      <c r="B93" s="4">
        <f t="shared" si="12"/>
        <v>10.346334290923048</v>
      </c>
      <c r="C93" s="5">
        <f t="shared" si="13"/>
        <v>13.506362617539816</v>
      </c>
      <c r="D93" s="5">
        <f t="shared" si="14"/>
        <v>14.052163845710995</v>
      </c>
      <c r="E93" s="6">
        <f t="shared" si="15"/>
        <v>13.751479504893494</v>
      </c>
      <c r="F93" s="6">
        <f t="shared" si="16"/>
        <v>8.0787012691570865</v>
      </c>
    </row>
    <row r="94" spans="1:6" x14ac:dyDescent="0.2">
      <c r="A94">
        <f t="shared" si="17"/>
        <v>8700</v>
      </c>
      <c r="B94" s="4">
        <f t="shared" si="12"/>
        <v>10.466774290923047</v>
      </c>
      <c r="C94" s="5">
        <f t="shared" si="13"/>
        <v>13.664962617539818</v>
      </c>
      <c r="D94" s="5">
        <f t="shared" si="14"/>
        <v>14.219463845710996</v>
      </c>
      <c r="E94" s="6">
        <f t="shared" si="15"/>
        <v>13.922179504893492</v>
      </c>
      <c r="F94" s="6">
        <f t="shared" si="16"/>
        <v>8.1727012691570877</v>
      </c>
    </row>
    <row r="95" spans="1:6" x14ac:dyDescent="0.2">
      <c r="A95">
        <f t="shared" si="17"/>
        <v>8800</v>
      </c>
      <c r="B95" s="4">
        <f t="shared" si="12"/>
        <v>10.587214290923049</v>
      </c>
      <c r="C95" s="5">
        <f t="shared" si="13"/>
        <v>13.823562617539817</v>
      </c>
      <c r="D95" s="5">
        <f t="shared" si="14"/>
        <v>14.386763845710995</v>
      </c>
      <c r="E95" s="6">
        <f t="shared" si="15"/>
        <v>14.092879504893492</v>
      </c>
      <c r="F95" s="6">
        <f t="shared" si="16"/>
        <v>8.2667012691570889</v>
      </c>
    </row>
    <row r="96" spans="1:6" x14ac:dyDescent="0.2">
      <c r="A96">
        <f t="shared" si="17"/>
        <v>8900</v>
      </c>
      <c r="B96" s="4">
        <f t="shared" si="12"/>
        <v>10.707654290923047</v>
      </c>
      <c r="C96" s="5">
        <f t="shared" si="13"/>
        <v>13.982162617539819</v>
      </c>
      <c r="D96" s="5">
        <f t="shared" si="14"/>
        <v>14.554063845710996</v>
      </c>
      <c r="E96" s="6">
        <f t="shared" si="15"/>
        <v>14.263579504893494</v>
      </c>
      <c r="F96" s="6">
        <f t="shared" si="16"/>
        <v>8.3607012691570883</v>
      </c>
    </row>
    <row r="97" spans="1:6" x14ac:dyDescent="0.2">
      <c r="A97">
        <f t="shared" si="17"/>
        <v>9000</v>
      </c>
      <c r="B97" s="4">
        <f t="shared" si="12"/>
        <v>10.828094290923048</v>
      </c>
      <c r="C97" s="5">
        <f t="shared" si="13"/>
        <v>14.140762617539817</v>
      </c>
      <c r="D97" s="5">
        <f t="shared" si="14"/>
        <v>14.721363845710997</v>
      </c>
      <c r="E97" s="6">
        <f t="shared" si="15"/>
        <v>14.434279504893492</v>
      </c>
      <c r="F97" s="6">
        <f t="shared" si="16"/>
        <v>8.4547012691570878</v>
      </c>
    </row>
    <row r="98" spans="1:6" x14ac:dyDescent="0.2">
      <c r="A98">
        <f t="shared" si="17"/>
        <v>9100</v>
      </c>
      <c r="B98" s="4">
        <f t="shared" si="12"/>
        <v>10.948534290923048</v>
      </c>
      <c r="C98" s="5">
        <f t="shared" si="13"/>
        <v>14.299362617539819</v>
      </c>
      <c r="D98" s="5">
        <f t="shared" si="14"/>
        <v>14.888663845710996</v>
      </c>
      <c r="E98" s="6">
        <f t="shared" si="15"/>
        <v>14.604979504893493</v>
      </c>
      <c r="F98" s="6">
        <f t="shared" si="16"/>
        <v>8.5487012691570872</v>
      </c>
    </row>
    <row r="99" spans="1:6" x14ac:dyDescent="0.2">
      <c r="A99">
        <f t="shared" si="17"/>
        <v>9200</v>
      </c>
      <c r="B99" s="4">
        <f t="shared" si="12"/>
        <v>11.068974290923046</v>
      </c>
      <c r="C99" s="5">
        <f t="shared" si="13"/>
        <v>14.457962617539817</v>
      </c>
      <c r="D99" s="5">
        <f t="shared" si="14"/>
        <v>15.055963845710997</v>
      </c>
      <c r="E99" s="6">
        <f t="shared" si="15"/>
        <v>14.775679504893493</v>
      </c>
      <c r="F99" s="6">
        <f t="shared" si="16"/>
        <v>8.6427012691570866</v>
      </c>
    </row>
    <row r="100" spans="1:6" x14ac:dyDescent="0.2">
      <c r="A100">
        <f t="shared" si="17"/>
        <v>9300</v>
      </c>
      <c r="B100" s="4">
        <f t="shared" si="12"/>
        <v>11.189414290923049</v>
      </c>
      <c r="C100" s="5">
        <f t="shared" si="13"/>
        <v>14.616562617539818</v>
      </c>
      <c r="D100" s="5">
        <f t="shared" si="14"/>
        <v>15.223263845710996</v>
      </c>
      <c r="E100" s="6">
        <f t="shared" si="15"/>
        <v>14.946379504893493</v>
      </c>
      <c r="F100" s="6">
        <f t="shared" si="16"/>
        <v>8.7367012691570878</v>
      </c>
    </row>
    <row r="101" spans="1:6" x14ac:dyDescent="0.2">
      <c r="A101">
        <f t="shared" si="17"/>
        <v>9400</v>
      </c>
      <c r="B101" s="4">
        <f t="shared" si="12"/>
        <v>11.309854290923047</v>
      </c>
      <c r="C101" s="5">
        <f t="shared" si="13"/>
        <v>14.775162617539818</v>
      </c>
      <c r="D101" s="5">
        <f t="shared" si="14"/>
        <v>15.390563845710997</v>
      </c>
      <c r="E101" s="6">
        <f t="shared" si="15"/>
        <v>15.117079504893493</v>
      </c>
      <c r="F101" s="6">
        <f t="shared" si="16"/>
        <v>8.8307012691570872</v>
      </c>
    </row>
    <row r="102" spans="1:6" x14ac:dyDescent="0.2">
      <c r="A102">
        <f t="shared" si="17"/>
        <v>9500</v>
      </c>
      <c r="B102" s="4">
        <f t="shared" si="12"/>
        <v>11.430294290923047</v>
      </c>
      <c r="C102" s="5">
        <f t="shared" si="13"/>
        <v>14.933762617539816</v>
      </c>
      <c r="D102" s="5">
        <f t="shared" si="14"/>
        <v>15.557863845710997</v>
      </c>
      <c r="E102" s="6">
        <f t="shared" si="15"/>
        <v>15.287779504893493</v>
      </c>
      <c r="F102" s="6">
        <f t="shared" si="16"/>
        <v>8.9247012691570884</v>
      </c>
    </row>
    <row r="103" spans="1:6" x14ac:dyDescent="0.2">
      <c r="A103">
        <f t="shared" si="17"/>
        <v>9600</v>
      </c>
      <c r="B103" s="4">
        <f t="shared" si="12"/>
        <v>11.550734290923049</v>
      </c>
      <c r="C103" s="5">
        <f t="shared" si="13"/>
        <v>15.092362617539818</v>
      </c>
      <c r="D103" s="5">
        <f t="shared" si="14"/>
        <v>15.725163845710995</v>
      </c>
      <c r="E103" s="6">
        <f t="shared" si="15"/>
        <v>15.458479504893491</v>
      </c>
      <c r="F103" s="6">
        <f t="shared" si="16"/>
        <v>9.0187012691570878</v>
      </c>
    </row>
    <row r="104" spans="1:6" x14ac:dyDescent="0.2">
      <c r="A104">
        <f t="shared" si="17"/>
        <v>9700</v>
      </c>
      <c r="B104" s="4">
        <f t="shared" ref="B104:B107" si="18">(A104*C$3*B$3-D$3*N$3/3600*A$3)/100</f>
        <v>11.671174290923048</v>
      </c>
      <c r="C104" s="5">
        <f t="shared" ref="C104:C107" si="19">(A104*E$3*B$3-F$3*N$3/3600*A$3)/100</f>
        <v>15.250962617539818</v>
      </c>
      <c r="D104" s="5">
        <f t="shared" si="14"/>
        <v>15.892463845710996</v>
      </c>
      <c r="E104" s="6">
        <f t="shared" si="15"/>
        <v>15.629179504893493</v>
      </c>
      <c r="F104" s="6">
        <f t="shared" si="16"/>
        <v>9.1127012691570872</v>
      </c>
    </row>
    <row r="105" spans="1:6" x14ac:dyDescent="0.2">
      <c r="A105">
        <f t="shared" si="17"/>
        <v>9800</v>
      </c>
      <c r="B105" s="4">
        <f t="shared" si="18"/>
        <v>11.791614290923048</v>
      </c>
      <c r="C105" s="5">
        <f t="shared" si="19"/>
        <v>15.409562617539818</v>
      </c>
      <c r="D105" s="5">
        <f t="shared" si="14"/>
        <v>16.059763845710997</v>
      </c>
      <c r="E105" s="6">
        <f t="shared" si="15"/>
        <v>15.799879504893493</v>
      </c>
      <c r="F105" s="6">
        <f t="shared" si="16"/>
        <v>9.2067012691570884</v>
      </c>
    </row>
    <row r="106" spans="1:6" x14ac:dyDescent="0.2">
      <c r="A106">
        <f t="shared" si="17"/>
        <v>9900</v>
      </c>
      <c r="B106" s="4">
        <f t="shared" si="18"/>
        <v>11.912054290923047</v>
      </c>
      <c r="C106" s="5">
        <f t="shared" si="19"/>
        <v>15.568162617539818</v>
      </c>
      <c r="D106" s="5">
        <f t="shared" si="14"/>
        <v>16.227063845710994</v>
      </c>
      <c r="E106" s="6">
        <f t="shared" si="15"/>
        <v>15.970579504893491</v>
      </c>
      <c r="F106" s="6">
        <f t="shared" si="16"/>
        <v>9.3007012691570878</v>
      </c>
    </row>
    <row r="107" spans="1:6" x14ac:dyDescent="0.2">
      <c r="A107">
        <f t="shared" si="17"/>
        <v>10000</v>
      </c>
      <c r="B107" s="4">
        <f t="shared" si="18"/>
        <v>12.032494290923047</v>
      </c>
      <c r="C107" s="5">
        <f t="shared" si="19"/>
        <v>15.726762617539819</v>
      </c>
      <c r="D107" s="5">
        <f t="shared" si="14"/>
        <v>16.394363845710995</v>
      </c>
      <c r="E107" s="6">
        <f t="shared" si="15"/>
        <v>16.141279504893493</v>
      </c>
      <c r="F107" s="6">
        <f t="shared" si="16"/>
        <v>9.3947012691570873</v>
      </c>
    </row>
  </sheetData>
  <hyperlinks>
    <hyperlink ref="A1" r:id="rId1" display="https://cloud.google.com/compute/pricing"/>
  </hyperlinks>
  <pageMargins left="0.7" right="0.7" top="0.75" bottom="0.75" header="0.51180555555555496" footer="0.51180555555555496"/>
  <pageSetup paperSize="9" firstPageNumber="0" orientation="portrait" horizontalDpi="0" verticalDpi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Hanau</dc:creator>
  <cp:lastModifiedBy>Ein Microsoft Office-Anwender</cp:lastModifiedBy>
  <cp:revision>30</cp:revision>
  <dcterms:created xsi:type="dcterms:W3CDTF">2015-03-15T14:26:32Z</dcterms:created>
  <dcterms:modified xsi:type="dcterms:W3CDTF">2015-06-14T19:41:50Z</dcterms:modified>
  <dc:language>de-DE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