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FA975508-724D-4E97-BF71-497D772DE70C}" xr6:coauthVersionLast="47" xr6:coauthVersionMax="47" xr10:uidLastSave="{00000000-0000-0000-0000-000000000000}"/>
  <bookViews>
    <workbookView xWindow="8070" yWindow="3885" windowWidth="28800" windowHeight="15345" xr2:uid="{428FD10C-5BF3-4DAF-8DB8-B3D5A3135663}"/>
  </bookViews>
  <sheets>
    <sheet name="DDC data str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17" i="1" s="1"/>
  <c r="B46" i="1" s="1"/>
  <c r="J8" i="1"/>
  <c r="J16" i="1" s="1"/>
  <c r="B45" i="1" s="1"/>
  <c r="B27" i="1"/>
  <c r="C7" i="1"/>
  <c r="E15" i="1"/>
  <c r="E23" i="1" s="1"/>
  <c r="B43" i="1" s="1"/>
  <c r="E14" i="1"/>
  <c r="E22" i="1" s="1"/>
  <c r="B42" i="1" s="1"/>
  <c r="E13" i="1"/>
  <c r="E21" i="1" s="1"/>
  <c r="B41" i="1" s="1"/>
  <c r="E12" i="1"/>
  <c r="E20" i="1" s="1"/>
  <c r="B40" i="1" s="1"/>
  <c r="F8" i="1"/>
  <c r="F16" i="1" s="1"/>
  <c r="B44" i="1" s="1"/>
  <c r="E11" i="1"/>
  <c r="E19" i="1" s="1"/>
  <c r="B39" i="1" s="1"/>
  <c r="E10" i="1"/>
  <c r="E18" i="1" s="1"/>
  <c r="B38" i="1" s="1"/>
  <c r="E9" i="1"/>
  <c r="E17" i="1" s="1"/>
  <c r="B37" i="1" s="1"/>
  <c r="E8" i="1"/>
  <c r="E16" i="1" s="1"/>
  <c r="B36" i="1" s="1"/>
  <c r="D11" i="1"/>
  <c r="D19" i="1" s="1"/>
  <c r="B35" i="1" s="1"/>
  <c r="D10" i="1"/>
  <c r="D18" i="1" s="1"/>
  <c r="B34" i="1" s="1"/>
  <c r="D9" i="1"/>
  <c r="D17" i="1" s="1"/>
  <c r="B33" i="1" s="1"/>
  <c r="D8" i="1"/>
  <c r="D16" i="1" s="1"/>
  <c r="B32" i="1" s="1"/>
  <c r="C9" i="1"/>
  <c r="C17" i="1" s="1"/>
  <c r="B29" i="1" s="1"/>
  <c r="C10" i="1"/>
  <c r="C18" i="1" s="1"/>
  <c r="B30" i="1" s="1"/>
  <c r="C11" i="1"/>
  <c r="C19" i="1" s="1"/>
  <c r="B31" i="1" s="1"/>
  <c r="C8" i="1"/>
  <c r="C16" i="1" s="1"/>
  <c r="B28" i="1" s="1"/>
  <c r="K2" i="1"/>
  <c r="J2" i="1" s="1"/>
  <c r="I2" i="1" s="1"/>
  <c r="H2" i="1" s="1"/>
  <c r="G2" i="1" s="1"/>
  <c r="F2" i="1" s="1"/>
  <c r="E2" i="1" s="1"/>
  <c r="D2" i="1" s="1"/>
  <c r="C2" i="1" s="1"/>
  <c r="C6" i="1" s="1"/>
  <c r="G5" i="1"/>
  <c r="H5" i="1"/>
  <c r="I5" i="1"/>
  <c r="J5" i="1"/>
  <c r="K5" i="1"/>
  <c r="L5" i="1"/>
</calcChain>
</file>

<file path=xl/sharedStrings.xml><?xml version="1.0" encoding="utf-8"?>
<sst xmlns="http://schemas.openxmlformats.org/spreadsheetml/2006/main" count="18" uniqueCount="17">
  <si>
    <t>DDC</t>
  </si>
  <si>
    <t>data</t>
  </si>
  <si>
    <t>enabled</t>
  </si>
  <si>
    <t>Fs(KHz)</t>
  </si>
  <si>
    <t>config bits</t>
  </si>
  <si>
    <t>beat</t>
  </si>
  <si>
    <t>config word</t>
  </si>
  <si>
    <t>nibble multiplier</t>
  </si>
  <si>
    <t>(for converting config bits to hex)</t>
  </si>
  <si>
    <t>hex data</t>
  </si>
  <si>
    <t>header</t>
  </si>
  <si>
    <t>DDC0</t>
  </si>
  <si>
    <t>DDC1</t>
  </si>
  <si>
    <t>DDC2</t>
  </si>
  <si>
    <t>DDC3</t>
  </si>
  <si>
    <t>output data for a single beat</t>
  </si>
  <si>
    <t>DDC7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</si>
</sst>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A51B-5530-492B-8EAE-16B25F3F7DD0}">
  <dimension ref="A1:N46"/>
  <sheetViews>
    <sheetView tabSelected="1" topLeftCell="A16" workbookViewId="0">
      <selection activeCell="B26" sqref="B26:C46"/>
    </sheetView>
  </sheetViews>
  <sheetFormatPr defaultRowHeight="15" x14ac:dyDescent="0.25"/>
  <cols>
    <col min="2" max="2" width="17.85546875" customWidth="1"/>
    <col min="3" max="3" width="21.7109375" customWidth="1"/>
    <col min="4" max="4" width="21.140625" customWidth="1"/>
    <col min="5" max="5" width="19" customWidth="1"/>
    <col min="6" max="6" width="21.5703125" customWidth="1"/>
    <col min="10" max="10" width="19.140625" customWidth="1"/>
    <col min="12" max="12" width="11.5703125" customWidth="1"/>
  </cols>
  <sheetData>
    <row r="1" spans="1:14" x14ac:dyDescent="0.25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4" x14ac:dyDescent="0.25">
      <c r="B2" t="s">
        <v>7</v>
      </c>
      <c r="C2">
        <f t="shared" ref="C2:K2" si="0">D2*8</f>
        <v>134217728</v>
      </c>
      <c r="D2">
        <f t="shared" si="0"/>
        <v>16777216</v>
      </c>
      <c r="E2">
        <f t="shared" si="0"/>
        <v>2097152</v>
      </c>
      <c r="F2">
        <f t="shared" si="0"/>
        <v>262144</v>
      </c>
      <c r="G2">
        <f t="shared" si="0"/>
        <v>32768</v>
      </c>
      <c r="H2">
        <f t="shared" si="0"/>
        <v>4096</v>
      </c>
      <c r="I2">
        <f t="shared" si="0"/>
        <v>512</v>
      </c>
      <c r="J2">
        <f t="shared" si="0"/>
        <v>64</v>
      </c>
      <c r="K2">
        <f t="shared" si="0"/>
        <v>8</v>
      </c>
      <c r="L2">
        <v>1</v>
      </c>
      <c r="N2" t="s">
        <v>8</v>
      </c>
    </row>
    <row r="3" spans="1:14" x14ac:dyDescent="0.25">
      <c r="B3" t="s">
        <v>2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4" x14ac:dyDescent="0.25">
      <c r="B4" t="s">
        <v>3</v>
      </c>
      <c r="C4">
        <v>192</v>
      </c>
      <c r="D4">
        <v>192</v>
      </c>
      <c r="E4">
        <v>384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</row>
    <row r="5" spans="1:14" x14ac:dyDescent="0.25">
      <c r="A5" t="s">
        <v>5</v>
      </c>
      <c r="B5" t="s">
        <v>4</v>
      </c>
      <c r="C5">
        <v>3</v>
      </c>
      <c r="D5">
        <v>3</v>
      </c>
      <c r="E5">
        <v>4</v>
      </c>
      <c r="F5">
        <v>0</v>
      </c>
      <c r="G5">
        <f t="shared" ref="G5:L5" si="1">IF(G3=1,(G4/48)-1,7)</f>
        <v>7</v>
      </c>
      <c r="H5">
        <f t="shared" si="1"/>
        <v>7</v>
      </c>
      <c r="I5">
        <f t="shared" si="1"/>
        <v>7</v>
      </c>
      <c r="J5">
        <f t="shared" si="1"/>
        <v>7</v>
      </c>
      <c r="K5">
        <f t="shared" si="1"/>
        <v>7</v>
      </c>
      <c r="L5">
        <f t="shared" si="1"/>
        <v>7</v>
      </c>
    </row>
    <row r="6" spans="1:14" x14ac:dyDescent="0.25">
      <c r="B6" t="s">
        <v>6</v>
      </c>
      <c r="C6">
        <f>C2*C5+D2*D5+E2*E5+F2*F5+G2*G5+H2*H5+I2*I5+J2*J5+K2*K5+L2*L5</f>
        <v>461635583</v>
      </c>
    </row>
    <row r="7" spans="1:14" x14ac:dyDescent="0.25">
      <c r="B7" t="s">
        <v>6</v>
      </c>
      <c r="C7" t="str">
        <f>_xlfn.CONCAT("10000000",DEC2HEX(C6,8))</f>
        <v>100000001B83FFFF</v>
      </c>
    </row>
    <row r="8" spans="1:14" x14ac:dyDescent="0.25">
      <c r="A8">
        <v>0</v>
      </c>
      <c r="B8" t="s">
        <v>1</v>
      </c>
      <c r="C8" t="str">
        <f ca="1">_xlfn.CONCAT(DEC2HEX(INT(RAND()*2^24),6), DEC2HEX(INT(RAND()*2^24),6))</f>
        <v>EFB8165E22E9</v>
      </c>
      <c r="D8" t="str">
        <f ca="1">_xlfn.CONCAT(DEC2HEX(INT(RAND()*2^24),6), DEC2HEX(INT(RAND()*2^24),6))</f>
        <v>1ED999A9B06C</v>
      </c>
      <c r="E8" t="str">
        <f ca="1">_xlfn.CONCAT(DEC2HEX(INT(RAND()*2^24),6), DEC2HEX(INT(RAND()*2^24),6))</f>
        <v>6C9AB7EC5211</v>
      </c>
      <c r="F8" t="str">
        <f ca="1">_xlfn.CONCAT(DEC2HEX(INT(RAND()*2^24),6), DEC2HEX(INT(RAND()*2^24),6))</f>
        <v>AC6D0D9E2627</v>
      </c>
      <c r="J8" t="str">
        <f ca="1">_xlfn.CONCAT(DEC2HEX(INT(RAND()*2^24),6), DEC2HEX(INT(RAND()*2^24),6))</f>
        <v>6878189F1D42</v>
      </c>
    </row>
    <row r="9" spans="1:14" x14ac:dyDescent="0.25">
      <c r="A9">
        <v>1</v>
      </c>
      <c r="C9" t="str">
        <f t="shared" ref="C9:E15" ca="1" si="2">_xlfn.CONCAT(DEC2HEX(INT(RAND()*2^24),6), DEC2HEX(INT(RAND()*2^24),6))</f>
        <v>E2CC5C33D1A2</v>
      </c>
      <c r="D9" t="str">
        <f t="shared" ca="1" si="2"/>
        <v>7C83BB2AF529</v>
      </c>
      <c r="E9" t="str">
        <f t="shared" ca="1" si="2"/>
        <v>0339A05855F7</v>
      </c>
      <c r="J9" t="str">
        <f t="shared" ref="J9" ca="1" si="3">_xlfn.CONCAT(DEC2HEX(INT(RAND()*2^24),6), DEC2HEX(INT(RAND()*2^24),6))</f>
        <v>2A6C332867B2</v>
      </c>
    </row>
    <row r="10" spans="1:14" x14ac:dyDescent="0.25">
      <c r="A10">
        <v>2</v>
      </c>
      <c r="C10" t="str">
        <f t="shared" ca="1" si="2"/>
        <v>26BB315B49EA</v>
      </c>
      <c r="D10" t="str">
        <f t="shared" ca="1" si="2"/>
        <v>288B1E95D38D</v>
      </c>
      <c r="E10" t="str">
        <f t="shared" ca="1" si="2"/>
        <v>B5444920AF82</v>
      </c>
    </row>
    <row r="11" spans="1:14" x14ac:dyDescent="0.25">
      <c r="A11">
        <v>3</v>
      </c>
      <c r="C11" t="str">
        <f t="shared" ca="1" si="2"/>
        <v>5148B9A13644</v>
      </c>
      <c r="D11" t="str">
        <f t="shared" ca="1" si="2"/>
        <v>8919B9CCEF73</v>
      </c>
      <c r="E11" t="str">
        <f t="shared" ca="1" si="2"/>
        <v>F3F9C2FE4E14</v>
      </c>
    </row>
    <row r="12" spans="1:14" x14ac:dyDescent="0.25">
      <c r="A12">
        <v>4</v>
      </c>
      <c r="E12" t="str">
        <f ca="1">_xlfn.CONCAT(DEC2HEX(INT(RAND()*2^24),6), DEC2HEX(INT(RAND()*2^24),6))</f>
        <v>B7D4BF1EEBA4</v>
      </c>
    </row>
    <row r="13" spans="1:14" x14ac:dyDescent="0.25">
      <c r="A13">
        <v>5</v>
      </c>
      <c r="E13" t="str">
        <f t="shared" ca="1" si="2"/>
        <v>924C9D9162C3</v>
      </c>
    </row>
    <row r="14" spans="1:14" x14ac:dyDescent="0.25">
      <c r="A14">
        <v>6</v>
      </c>
      <c r="E14" t="str">
        <f t="shared" ca="1" si="2"/>
        <v>6BE5A771F08F</v>
      </c>
    </row>
    <row r="15" spans="1:14" x14ac:dyDescent="0.25">
      <c r="A15">
        <v>7</v>
      </c>
      <c r="E15" t="str">
        <f t="shared" ca="1" si="2"/>
        <v>F4189ECCBE4A</v>
      </c>
    </row>
    <row r="16" spans="1:14" x14ac:dyDescent="0.25">
      <c r="A16">
        <v>0</v>
      </c>
      <c r="B16" t="s">
        <v>9</v>
      </c>
      <c r="C16" t="str">
        <f ca="1">_xlfn.CONCAT(DEC2HEX(((C$1*256)+$A16),4),C8)</f>
        <v>0000EFB8165E22E9</v>
      </c>
      <c r="D16" t="str">
        <f ca="1">_xlfn.CONCAT(DEC2HEX(((D$1*256)+$A16),4),D8)</f>
        <v>01001ED999A9B06C</v>
      </c>
      <c r="E16" t="str">
        <f ca="1">_xlfn.CONCAT(DEC2HEX(((E$1*256)+$A16),4),E8)</f>
        <v>02006C9AB7EC5211</v>
      </c>
      <c r="F16" t="str">
        <f ca="1">_xlfn.CONCAT(DEC2HEX(((F$1*256)+$A16),4),F8)</f>
        <v>0300AC6D0D9E2627</v>
      </c>
      <c r="J16" t="str">
        <f ca="1">_xlfn.CONCAT(DEC2HEX(((J$1*256)+$A16),4),J8)</f>
        <v>07006878189F1D42</v>
      </c>
    </row>
    <row r="17" spans="1:10" x14ac:dyDescent="0.25">
      <c r="A17">
        <v>1</v>
      </c>
      <c r="C17" t="str">
        <f t="shared" ref="C17:D19" ca="1" si="4">_xlfn.CONCAT(DEC2HEX(((C$1*256)+$A17),4),C9)</f>
        <v>0001E2CC5C33D1A2</v>
      </c>
      <c r="D17" t="str">
        <f t="shared" ca="1" si="4"/>
        <v>01017C83BB2AF529</v>
      </c>
      <c r="E17" t="str">
        <f t="shared" ref="E17" ca="1" si="5">_xlfn.CONCAT(DEC2HEX(((E$1*256)+$A17),4),E9)</f>
        <v>02010339A05855F7</v>
      </c>
      <c r="J17" t="str">
        <f t="shared" ref="J17" ca="1" si="6">_xlfn.CONCAT(DEC2HEX(((J$1*256)+$A17),4),J9)</f>
        <v>07012A6C332867B2</v>
      </c>
    </row>
    <row r="18" spans="1:10" x14ac:dyDescent="0.25">
      <c r="A18">
        <v>2</v>
      </c>
      <c r="C18" t="str">
        <f t="shared" ca="1" si="4"/>
        <v>000226BB315B49EA</v>
      </c>
      <c r="D18" t="str">
        <f t="shared" ca="1" si="4"/>
        <v>0102288B1E95D38D</v>
      </c>
      <c r="E18" t="str">
        <f t="shared" ref="E18" ca="1" si="7">_xlfn.CONCAT(DEC2HEX(((E$1*256)+$A18),4),E10)</f>
        <v>0202B5444920AF82</v>
      </c>
    </row>
    <row r="19" spans="1:10" x14ac:dyDescent="0.25">
      <c r="A19">
        <v>3</v>
      </c>
      <c r="C19" t="str">
        <f t="shared" ca="1" si="4"/>
        <v>00035148B9A13644</v>
      </c>
      <c r="D19" t="str">
        <f t="shared" ca="1" si="4"/>
        <v>01038919B9CCEF73</v>
      </c>
      <c r="E19" t="str">
        <f t="shared" ref="E19" ca="1" si="8">_xlfn.CONCAT(DEC2HEX(((E$1*256)+$A19),4),E11)</f>
        <v>0203F3F9C2FE4E14</v>
      </c>
    </row>
    <row r="20" spans="1:10" x14ac:dyDescent="0.25">
      <c r="A20">
        <v>4</v>
      </c>
      <c r="E20" t="str">
        <f ca="1">_xlfn.CONCAT(DEC2HEX(((E$1*256)+$A20),4),E12)</f>
        <v>0204B7D4BF1EEBA4</v>
      </c>
    </row>
    <row r="21" spans="1:10" x14ac:dyDescent="0.25">
      <c r="A21">
        <v>5</v>
      </c>
      <c r="E21" t="str">
        <f t="shared" ref="E21" ca="1" si="9">_xlfn.CONCAT(DEC2HEX(((E$1*256)+$A21),4),E13)</f>
        <v>0205924C9D9162C3</v>
      </c>
    </row>
    <row r="22" spans="1:10" x14ac:dyDescent="0.25">
      <c r="A22">
        <v>6</v>
      </c>
      <c r="E22" t="str">
        <f t="shared" ref="E22" ca="1" si="10">_xlfn.CONCAT(DEC2HEX(((E$1*256)+$A22),4),E14)</f>
        <v>02066BE5A771F08F</v>
      </c>
    </row>
    <row r="23" spans="1:10" x14ac:dyDescent="0.25">
      <c r="A23">
        <v>7</v>
      </c>
      <c r="E23" t="str">
        <f t="shared" ref="E23" ca="1" si="11">_xlfn.CONCAT(DEC2HEX(((E$1*256)+$A23),4),E15)</f>
        <v>0207F4189ECCBE4A</v>
      </c>
    </row>
    <row r="26" spans="1:10" x14ac:dyDescent="0.25">
      <c r="B26" s="5" t="s">
        <v>15</v>
      </c>
    </row>
    <row r="27" spans="1:10" x14ac:dyDescent="0.25">
      <c r="B27" s="1" t="str">
        <f>C7</f>
        <v>100000001B83FFFF</v>
      </c>
      <c r="C27" t="s">
        <v>10</v>
      </c>
    </row>
    <row r="28" spans="1:10" x14ac:dyDescent="0.25">
      <c r="B28" s="2" t="str">
        <f ca="1">C16</f>
        <v>0000EFB8165E22E9</v>
      </c>
      <c r="C28" t="s">
        <v>11</v>
      </c>
    </row>
    <row r="29" spans="1:10" x14ac:dyDescent="0.25">
      <c r="B29" s="3" t="str">
        <f t="shared" ref="B29:B31" ca="1" si="12">C17</f>
        <v>0001E2CC5C33D1A2</v>
      </c>
    </row>
    <row r="30" spans="1:10" x14ac:dyDescent="0.25">
      <c r="B30" s="3" t="str">
        <f t="shared" ca="1" si="12"/>
        <v>000226BB315B49EA</v>
      </c>
    </row>
    <row r="31" spans="1:10" x14ac:dyDescent="0.25">
      <c r="B31" s="4" t="str">
        <f t="shared" ca="1" si="12"/>
        <v>00035148B9A13644</v>
      </c>
    </row>
    <row r="32" spans="1:10" x14ac:dyDescent="0.25">
      <c r="B32" s="2" t="str">
        <f ca="1">D16</f>
        <v>01001ED999A9B06C</v>
      </c>
      <c r="C32" t="s">
        <v>12</v>
      </c>
    </row>
    <row r="33" spans="2:3" x14ac:dyDescent="0.25">
      <c r="B33" s="3" t="str">
        <f t="shared" ref="B33:B35" ca="1" si="13">D17</f>
        <v>01017C83BB2AF529</v>
      </c>
    </row>
    <row r="34" spans="2:3" x14ac:dyDescent="0.25">
      <c r="B34" s="3" t="str">
        <f t="shared" ca="1" si="13"/>
        <v>0102288B1E95D38D</v>
      </c>
    </row>
    <row r="35" spans="2:3" x14ac:dyDescent="0.25">
      <c r="B35" s="4" t="str">
        <f t="shared" ca="1" si="13"/>
        <v>01038919B9CCEF73</v>
      </c>
    </row>
    <row r="36" spans="2:3" x14ac:dyDescent="0.25">
      <c r="B36" s="2" t="str">
        <f ca="1">E16</f>
        <v>02006C9AB7EC5211</v>
      </c>
      <c r="C36" t="s">
        <v>13</v>
      </c>
    </row>
    <row r="37" spans="2:3" x14ac:dyDescent="0.25">
      <c r="B37" s="3" t="str">
        <f t="shared" ref="B37:B43" ca="1" si="14">E17</f>
        <v>02010339A05855F7</v>
      </c>
    </row>
    <row r="38" spans="2:3" x14ac:dyDescent="0.25">
      <c r="B38" s="3" t="str">
        <f t="shared" ca="1" si="14"/>
        <v>0202B5444920AF82</v>
      </c>
    </row>
    <row r="39" spans="2:3" x14ac:dyDescent="0.25">
      <c r="B39" s="3" t="str">
        <f t="shared" ca="1" si="14"/>
        <v>0203F3F9C2FE4E14</v>
      </c>
    </row>
    <row r="40" spans="2:3" x14ac:dyDescent="0.25">
      <c r="B40" s="3" t="str">
        <f t="shared" ca="1" si="14"/>
        <v>0204B7D4BF1EEBA4</v>
      </c>
    </row>
    <row r="41" spans="2:3" x14ac:dyDescent="0.25">
      <c r="B41" s="3" t="str">
        <f t="shared" ca="1" si="14"/>
        <v>0205924C9D9162C3</v>
      </c>
    </row>
    <row r="42" spans="2:3" x14ac:dyDescent="0.25">
      <c r="B42" s="3" t="str">
        <f t="shared" ca="1" si="14"/>
        <v>02066BE5A771F08F</v>
      </c>
    </row>
    <row r="43" spans="2:3" x14ac:dyDescent="0.25">
      <c r="B43" s="4" t="str">
        <f t="shared" ca="1" si="14"/>
        <v>0207F4189ECCBE4A</v>
      </c>
    </row>
    <row r="44" spans="2:3" x14ac:dyDescent="0.25">
      <c r="B44" s="1" t="str">
        <f ca="1">F16</f>
        <v>0300AC6D0D9E2627</v>
      </c>
      <c r="C44" t="s">
        <v>14</v>
      </c>
    </row>
    <row r="45" spans="2:3" x14ac:dyDescent="0.25">
      <c r="B45" s="6" t="str">
        <f ca="1">J16</f>
        <v>07006878189F1D42</v>
      </c>
      <c r="C45" t="s">
        <v>16</v>
      </c>
    </row>
    <row r="46" spans="2:3" x14ac:dyDescent="0.25">
      <c r="B46" s="7" t="str">
        <f ca="1">J17</f>
        <v>07012A6C332867B2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DDC data 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2022-09-09T17:31:27Z</dcterms:created>
  <dcterms:modified xsi:type="dcterms:W3CDTF">2022-09-09T20:03:47Z</dcterms:modified>
</cp:coreProperties>
</file>