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designs\Saturn\project_documentation\"/>
    </mc:Choice>
  </mc:AlternateContent>
  <xr:revisionPtr revIDLastSave="0" documentId="8_{0A924F1E-5685-4DDC-9624-1B0BFC11A5CE}" xr6:coauthVersionLast="47" xr6:coauthVersionMax="47" xr10:uidLastSave="{00000000-0000-0000-0000-000000000000}"/>
  <bookViews>
    <workbookView xWindow="7980" yWindow="2430" windowWidth="28800" windowHeight="15345" xr2:uid="{66EA25A9-A53D-4C3D-94E4-6495AF08F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G15" i="1" s="1"/>
  <c r="D16" i="1"/>
  <c r="E16" i="1" s="1"/>
  <c r="G16" i="1" s="1"/>
  <c r="D17" i="1"/>
  <c r="E17" i="1" s="1"/>
  <c r="G17" i="1" s="1"/>
  <c r="D18" i="1"/>
  <c r="E18" i="1" s="1"/>
  <c r="G18" i="1" s="1"/>
  <c r="D19" i="1"/>
  <c r="E19" i="1" s="1"/>
  <c r="G19" i="1" s="1"/>
  <c r="D14" i="1"/>
  <c r="E14" i="1" s="1"/>
  <c r="G14" i="1" s="1"/>
  <c r="G7" i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8" i="1"/>
  <c r="E8" i="1" s="1"/>
  <c r="G8" i="1" s="1"/>
  <c r="D7" i="1"/>
  <c r="E7" i="1" s="1"/>
  <c r="D6" i="1"/>
  <c r="E6" i="1" s="1"/>
  <c r="G6" i="1" s="1"/>
  <c r="D5" i="1"/>
  <c r="E5" i="1" s="1"/>
  <c r="G5" i="1" s="1"/>
</calcChain>
</file>

<file path=xl/sharedStrings.xml><?xml version="1.0" encoding="utf-8"?>
<sst xmlns="http://schemas.openxmlformats.org/spreadsheetml/2006/main" count="29" uniqueCount="16">
  <si>
    <t>Packet type</t>
  </si>
  <si>
    <t>DUC I/Q</t>
  </si>
  <si>
    <t>Sample rate</t>
  </si>
  <si>
    <t>packet length</t>
  </si>
  <si>
    <t>samples</t>
  </si>
  <si>
    <t>bytes</t>
  </si>
  <si>
    <t>packet duration</t>
  </si>
  <si>
    <t>ms</t>
  </si>
  <si>
    <t>spkr</t>
  </si>
  <si>
    <t>mic</t>
  </si>
  <si>
    <t>DMA size</t>
  </si>
  <si>
    <t>DMA duration</t>
  </si>
  <si>
    <t>DDC I/Q</t>
  </si>
  <si>
    <t>DMA transfer duration</t>
  </si>
  <si>
    <t>DDC I/Q, interleaved</t>
  </si>
  <si>
    <t>DMA transfer sizes, with strategy to keep latency to about 1.3ms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</si>
</sst>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6A10-FAE1-44E1-AA90-E944F36571F3}">
  <dimension ref="A1:H19"/>
  <sheetViews>
    <sheetView tabSelected="1" workbookViewId="0">
      <selection activeCell="A2" sqref="A2"/>
    </sheetView>
  </sheetViews>
  <sheetFormatPr defaultRowHeight="15" x14ac:dyDescent="0.25"/>
  <cols>
    <col min="1" max="1" width="22.140625" customWidth="1"/>
  </cols>
  <sheetData>
    <row r="1" spans="1:8" x14ac:dyDescent="0.25">
      <c r="A1" t="s">
        <v>15</v>
      </c>
    </row>
    <row r="3" spans="1:8" s="1" customFormat="1" ht="45" x14ac:dyDescent="0.25">
      <c r="A3" s="2" t="s">
        <v>0</v>
      </c>
      <c r="B3" s="2" t="s">
        <v>2</v>
      </c>
      <c r="C3" s="2" t="s">
        <v>3</v>
      </c>
      <c r="D3" s="2"/>
      <c r="E3" s="2" t="s">
        <v>6</v>
      </c>
      <c r="F3" s="2" t="s">
        <v>10</v>
      </c>
      <c r="G3" s="2" t="s">
        <v>11</v>
      </c>
      <c r="H3" s="2" t="s">
        <v>13</v>
      </c>
    </row>
    <row r="4" spans="1:8" x14ac:dyDescent="0.25">
      <c r="A4" s="3"/>
      <c r="B4" s="3"/>
      <c r="C4" s="3" t="s">
        <v>5</v>
      </c>
      <c r="D4" s="3" t="s">
        <v>4</v>
      </c>
      <c r="E4" s="3" t="s">
        <v>7</v>
      </c>
      <c r="F4" s="3" t="s">
        <v>5</v>
      </c>
      <c r="G4" s="3" t="s">
        <v>7</v>
      </c>
      <c r="H4" s="3" t="s">
        <v>7</v>
      </c>
    </row>
    <row r="5" spans="1:8" x14ac:dyDescent="0.25">
      <c r="A5" s="3" t="s">
        <v>1</v>
      </c>
      <c r="B5" s="3">
        <v>192000</v>
      </c>
      <c r="C5" s="3">
        <v>1440</v>
      </c>
      <c r="D5" s="3">
        <f>C5/6</f>
        <v>240</v>
      </c>
      <c r="E5" s="3">
        <f>1000*D5/B5</f>
        <v>1.25</v>
      </c>
      <c r="F5" s="3">
        <v>1440</v>
      </c>
      <c r="G5" s="3">
        <f>F5/C5*E5</f>
        <v>1.25</v>
      </c>
      <c r="H5" s="3">
        <v>0.13</v>
      </c>
    </row>
    <row r="6" spans="1:8" x14ac:dyDescent="0.25">
      <c r="A6" s="3" t="s">
        <v>8</v>
      </c>
      <c r="B6" s="3">
        <v>48000</v>
      </c>
      <c r="C6" s="3">
        <v>256</v>
      </c>
      <c r="D6" s="3">
        <f>C6/4</f>
        <v>64</v>
      </c>
      <c r="E6" s="3">
        <f>1000*D6/B6</f>
        <v>1.3333333333333333</v>
      </c>
      <c r="F6" s="3">
        <v>256</v>
      </c>
      <c r="G6" s="3">
        <f>F6/C6*E6</f>
        <v>1.3333333333333333</v>
      </c>
      <c r="H6" s="3">
        <v>0.13</v>
      </c>
    </row>
    <row r="7" spans="1:8" x14ac:dyDescent="0.25">
      <c r="A7" s="3" t="s">
        <v>9</v>
      </c>
      <c r="B7" s="3">
        <v>48000</v>
      </c>
      <c r="C7" s="3">
        <v>128</v>
      </c>
      <c r="D7" s="3">
        <f>C7/2</f>
        <v>64</v>
      </c>
      <c r="E7" s="3">
        <f>1000*D7/B7</f>
        <v>1.3333333333333333</v>
      </c>
      <c r="F7" s="3">
        <v>128</v>
      </c>
      <c r="G7" s="3">
        <f>F7/C7*E7</f>
        <v>1.3333333333333333</v>
      </c>
      <c r="H7" s="3">
        <v>0.11</v>
      </c>
    </row>
    <row r="8" spans="1:8" x14ac:dyDescent="0.25">
      <c r="A8" s="3" t="s">
        <v>12</v>
      </c>
      <c r="B8" s="3">
        <v>48000</v>
      </c>
      <c r="C8" s="3">
        <v>1440</v>
      </c>
      <c r="D8" s="3">
        <f>C8/6</f>
        <v>240</v>
      </c>
      <c r="E8" s="3">
        <f>1000*D8/B8</f>
        <v>5</v>
      </c>
      <c r="F8" s="3">
        <v>1440</v>
      </c>
      <c r="G8" s="3">
        <f>F8/C8*E8</f>
        <v>5</v>
      </c>
      <c r="H8" s="3">
        <v>0.11</v>
      </c>
    </row>
    <row r="9" spans="1:8" x14ac:dyDescent="0.25">
      <c r="A9" s="3" t="s">
        <v>12</v>
      </c>
      <c r="B9" s="3">
        <v>96000</v>
      </c>
      <c r="C9" s="3">
        <v>1440</v>
      </c>
      <c r="D9" s="3">
        <f t="shared" ref="D9:D13" si="0">C9/6</f>
        <v>240</v>
      </c>
      <c r="E9" s="3">
        <f t="shared" ref="E9:E13" si="1">1000*D9/B9</f>
        <v>2.5</v>
      </c>
      <c r="F9" s="3">
        <v>1440</v>
      </c>
      <c r="G9" s="3">
        <f t="shared" ref="G9:G13" si="2">F9/C9*E9</f>
        <v>2.5</v>
      </c>
      <c r="H9" s="3">
        <v>0.11</v>
      </c>
    </row>
    <row r="10" spans="1:8" x14ac:dyDescent="0.25">
      <c r="A10" s="3" t="s">
        <v>12</v>
      </c>
      <c r="B10" s="3">
        <v>192000</v>
      </c>
      <c r="C10" s="3">
        <v>1440</v>
      </c>
      <c r="D10" s="3">
        <f t="shared" si="0"/>
        <v>240</v>
      </c>
      <c r="E10" s="3">
        <f t="shared" si="1"/>
        <v>1.25</v>
      </c>
      <c r="F10" s="3">
        <v>1440</v>
      </c>
      <c r="G10" s="3">
        <f t="shared" si="2"/>
        <v>1.25</v>
      </c>
      <c r="H10" s="3">
        <v>0.11</v>
      </c>
    </row>
    <row r="11" spans="1:8" x14ac:dyDescent="0.25">
      <c r="A11" s="3" t="s">
        <v>12</v>
      </c>
      <c r="B11" s="3">
        <v>384000</v>
      </c>
      <c r="C11" s="3">
        <v>1440</v>
      </c>
      <c r="D11" s="3">
        <f t="shared" si="0"/>
        <v>240</v>
      </c>
      <c r="E11" s="3">
        <f t="shared" si="1"/>
        <v>0.625</v>
      </c>
      <c r="F11" s="3">
        <v>3072</v>
      </c>
      <c r="G11" s="3">
        <f t="shared" si="2"/>
        <v>1.3333333333333333</v>
      </c>
      <c r="H11" s="3">
        <v>0.11</v>
      </c>
    </row>
    <row r="12" spans="1:8" x14ac:dyDescent="0.25">
      <c r="A12" s="3" t="s">
        <v>12</v>
      </c>
      <c r="B12" s="3">
        <v>768000</v>
      </c>
      <c r="C12" s="3">
        <v>1440</v>
      </c>
      <c r="D12" s="3">
        <f t="shared" si="0"/>
        <v>240</v>
      </c>
      <c r="E12" s="3">
        <f t="shared" si="1"/>
        <v>0.3125</v>
      </c>
      <c r="F12" s="3">
        <v>6144</v>
      </c>
      <c r="G12" s="3">
        <f t="shared" si="2"/>
        <v>1.3333333333333333</v>
      </c>
      <c r="H12" s="3">
        <v>0.11</v>
      </c>
    </row>
    <row r="13" spans="1:8" x14ac:dyDescent="0.25">
      <c r="A13" s="3" t="s">
        <v>12</v>
      </c>
      <c r="B13" s="3">
        <v>1536000</v>
      </c>
      <c r="C13" s="3">
        <v>1440</v>
      </c>
      <c r="D13" s="3">
        <f t="shared" si="0"/>
        <v>240</v>
      </c>
      <c r="E13" s="3">
        <f t="shared" si="1"/>
        <v>0.15625</v>
      </c>
      <c r="F13" s="3">
        <v>12288</v>
      </c>
      <c r="G13" s="3">
        <f t="shared" si="2"/>
        <v>1.3333333333333333</v>
      </c>
      <c r="H13" s="3">
        <v>0.11</v>
      </c>
    </row>
    <row r="14" spans="1:8" x14ac:dyDescent="0.25">
      <c r="A14" s="3" t="s">
        <v>14</v>
      </c>
      <c r="B14" s="3">
        <v>48000</v>
      </c>
      <c r="C14" s="3">
        <v>1440</v>
      </c>
      <c r="D14" s="3">
        <f>C14/12</f>
        <v>120</v>
      </c>
      <c r="E14" s="3">
        <f>1000*D14/B14</f>
        <v>2.5</v>
      </c>
      <c r="F14" s="3">
        <v>1440</v>
      </c>
      <c r="G14" s="3">
        <f>F14/C14*E14</f>
        <v>2.5</v>
      </c>
      <c r="H14" s="3">
        <v>0.11</v>
      </c>
    </row>
    <row r="15" spans="1:8" x14ac:dyDescent="0.25">
      <c r="A15" s="3" t="s">
        <v>14</v>
      </c>
      <c r="B15" s="3">
        <v>96000</v>
      </c>
      <c r="C15" s="3">
        <v>1440</v>
      </c>
      <c r="D15" s="3">
        <f t="shared" ref="D15:D19" si="3">C15/12</f>
        <v>120</v>
      </c>
      <c r="E15" s="3">
        <f t="shared" ref="E15:E19" si="4">1000*D15/B15</f>
        <v>1.25</v>
      </c>
      <c r="F15" s="3">
        <v>1440</v>
      </c>
      <c r="G15" s="3">
        <f t="shared" ref="G15:G19" si="5">F15/C15*E15</f>
        <v>1.25</v>
      </c>
      <c r="H15" s="3">
        <v>0.11</v>
      </c>
    </row>
    <row r="16" spans="1:8" x14ac:dyDescent="0.25">
      <c r="A16" s="3" t="s">
        <v>14</v>
      </c>
      <c r="B16" s="3">
        <v>192000</v>
      </c>
      <c r="C16" s="3">
        <v>1440</v>
      </c>
      <c r="D16" s="3">
        <f t="shared" si="3"/>
        <v>120</v>
      </c>
      <c r="E16" s="3">
        <f t="shared" si="4"/>
        <v>0.625</v>
      </c>
      <c r="F16" s="3">
        <v>3072</v>
      </c>
      <c r="G16" s="3">
        <f t="shared" si="5"/>
        <v>1.3333333333333333</v>
      </c>
      <c r="H16" s="3">
        <v>0.11</v>
      </c>
    </row>
    <row r="17" spans="1:8" x14ac:dyDescent="0.25">
      <c r="A17" s="3" t="s">
        <v>14</v>
      </c>
      <c r="B17" s="3">
        <v>384000</v>
      </c>
      <c r="C17" s="3">
        <v>1440</v>
      </c>
      <c r="D17" s="3">
        <f t="shared" si="3"/>
        <v>120</v>
      </c>
      <c r="E17" s="3">
        <f t="shared" si="4"/>
        <v>0.3125</v>
      </c>
      <c r="F17" s="3">
        <v>6144</v>
      </c>
      <c r="G17" s="3">
        <f t="shared" si="5"/>
        <v>1.3333333333333333</v>
      </c>
      <c r="H17" s="3">
        <v>0.11</v>
      </c>
    </row>
    <row r="18" spans="1:8" x14ac:dyDescent="0.25">
      <c r="A18" s="3" t="s">
        <v>14</v>
      </c>
      <c r="B18" s="3">
        <v>768000</v>
      </c>
      <c r="C18" s="3">
        <v>1440</v>
      </c>
      <c r="D18" s="3">
        <f t="shared" si="3"/>
        <v>120</v>
      </c>
      <c r="E18" s="3">
        <f t="shared" si="4"/>
        <v>0.15625</v>
      </c>
      <c r="F18" s="3">
        <v>12288</v>
      </c>
      <c r="G18" s="3">
        <f t="shared" si="5"/>
        <v>1.3333333333333333</v>
      </c>
      <c r="H18" s="3">
        <v>0.11</v>
      </c>
    </row>
    <row r="19" spans="1:8" x14ac:dyDescent="0.25">
      <c r="A19" s="3" t="s">
        <v>14</v>
      </c>
      <c r="B19" s="3">
        <v>1536000</v>
      </c>
      <c r="C19" s="3">
        <v>1440</v>
      </c>
      <c r="D19" s="3">
        <f t="shared" si="3"/>
        <v>120</v>
      </c>
      <c r="E19" s="3">
        <f t="shared" si="4"/>
        <v>7.8125E-2</v>
      </c>
      <c r="F19" s="3">
        <v>24576</v>
      </c>
      <c r="G19" s="3">
        <f t="shared" si="5"/>
        <v>1.3333333333333333</v>
      </c>
      <c r="H19" s="3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2022-01-30T18:36:43Z</dcterms:created>
  <dcterms:modified xsi:type="dcterms:W3CDTF">2022-01-30T19:30:50Z</dcterms:modified>
</cp:coreProperties>
</file>